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filesrv10\0060_産業経済部\0040_農業課\令和５年度（2023年度）\01農村振興係\5認定農業者\CMS掲載資料\"/>
    </mc:Choice>
  </mc:AlternateContent>
  <bookViews>
    <workbookView xWindow="-120" yWindow="-120" windowWidth="20730" windowHeight="11160"/>
  </bookViews>
  <sheets>
    <sheet name="記載例" sheetId="2" r:id="rId1"/>
    <sheet name="記載例 (別紙)" sheetId="3" r:id="rId2"/>
  </sheets>
  <definedNames>
    <definedName name="_xlnm.Print_Area" localSheetId="0">記載例!$A$1:$AJ$71</definedName>
    <definedName name="_xlnm.Print_Area" localSheetId="1">'記載例 (別紙)'!$A$1:$U$31</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O27" i="2" l="1"/>
  <c r="AN27" i="2"/>
  <c r="AM27" i="2"/>
  <c r="AO26" i="2"/>
  <c r="AN26" i="2"/>
  <c r="AM26" i="2"/>
  <c r="AO25" i="2"/>
  <c r="AN25" i="2"/>
  <c r="AM25" i="2"/>
  <c r="AO24" i="2"/>
  <c r="AN24" i="2"/>
  <c r="AM24" i="2"/>
  <c r="AO21" i="2"/>
  <c r="AN21" i="2"/>
  <c r="AM21" i="2"/>
  <c r="AO20" i="2"/>
  <c r="AN20" i="2"/>
  <c r="AM20" i="2"/>
  <c r="AO19" i="2"/>
  <c r="AN19" i="2"/>
  <c r="AM19" i="2"/>
  <c r="AO18" i="2"/>
  <c r="AO22" i="2" s="1"/>
  <c r="AN18" i="2"/>
  <c r="AM18" i="2"/>
  <c r="AO28" i="2" l="1"/>
</calcChain>
</file>

<file path=xl/sharedStrings.xml><?xml version="1.0" encoding="utf-8"?>
<sst xmlns="http://schemas.openxmlformats.org/spreadsheetml/2006/main" count="224" uniqueCount="157">
  <si>
    <t>農林水産大臣  殿</t>
  </si>
  <si>
    <t>フリガナ</t>
  </si>
  <si>
    <t>法人番号</t>
  </si>
  <si>
    <t>現    状</t>
  </si>
  <si>
    <t>現      状</t>
  </si>
  <si>
    <t>所在地</t>
  </si>
  <si>
    <t>地目</t>
  </si>
  <si>
    <t>都道府県名</t>
  </si>
  <si>
    <t>市町村名</t>
  </si>
  <si>
    <t>所有地</t>
  </si>
  <si>
    <t>借入地</t>
  </si>
  <si>
    <t xml:space="preserve">  農業経営基盤強化促進法（昭和５５年法律第６５号）第１２条第１項の規定に基づき、次の農業経営改善計画の認定を申請します。</t>
    <phoneticPr fontId="2"/>
  </si>
  <si>
    <t>農　業　経　営　改　善　計　画</t>
    <phoneticPr fontId="2"/>
  </si>
  <si>
    <t>現　　　状</t>
    <rPh sb="0" eb="1">
      <t>ウツツ</t>
    </rPh>
    <rPh sb="4" eb="5">
      <t>ジョウ</t>
    </rPh>
    <phoneticPr fontId="2"/>
  </si>
  <si>
    <t>ア　農用地</t>
    <rPh sb="2" eb="5">
      <t>ノウヨウチ</t>
    </rPh>
    <phoneticPr fontId="2"/>
  </si>
  <si>
    <t>区   分</t>
    <phoneticPr fontId="2"/>
  </si>
  <si>
    <t>規　　模</t>
    <rPh sb="0" eb="1">
      <t>キ</t>
    </rPh>
    <rPh sb="3" eb="4">
      <t>ボ</t>
    </rPh>
    <phoneticPr fontId="2"/>
  </si>
  <si>
    <t>（１）営農類型</t>
    <rPh sb="3" eb="5">
      <t>エイノウ</t>
    </rPh>
    <rPh sb="5" eb="7">
      <t>ルイケイ</t>
    </rPh>
    <phoneticPr fontId="2"/>
  </si>
  <si>
    <t>（１）生産</t>
    <rPh sb="3" eb="5">
      <t>セイサン</t>
    </rPh>
    <phoneticPr fontId="2"/>
  </si>
  <si>
    <t>イ　農業生産施設</t>
    <rPh sb="2" eb="4">
      <t>ノウギョウ</t>
    </rPh>
    <rPh sb="4" eb="6">
      <t>セイサン</t>
    </rPh>
    <rPh sb="6" eb="8">
      <t>シセツ</t>
    </rPh>
    <phoneticPr fontId="2"/>
  </si>
  <si>
    <t>種　別</t>
    <rPh sb="0" eb="1">
      <t>シュ</t>
    </rPh>
    <rPh sb="2" eb="3">
      <t>ベツ</t>
    </rPh>
    <phoneticPr fontId="2"/>
  </si>
  <si>
    <t>①　農業経営体の営農活動の現状及び目標</t>
    <rPh sb="13" eb="15">
      <t>ゲンジョウ</t>
    </rPh>
    <rPh sb="15" eb="16">
      <t>オヨ</t>
    </rPh>
    <rPh sb="17" eb="19">
      <t>モクヒョウ</t>
    </rPh>
    <phoneticPr fontId="2"/>
  </si>
  <si>
    <t>（３）農用地及び農業生産施設</t>
    <rPh sb="3" eb="6">
      <t>ノウヨウチ</t>
    </rPh>
    <rPh sb="6" eb="7">
      <t>オヨ</t>
    </rPh>
    <rPh sb="8" eb="10">
      <t>ノウギョウ</t>
    </rPh>
    <rPh sb="10" eb="12">
      <t>セイサン</t>
    </rPh>
    <rPh sb="12" eb="14">
      <t>シセツ</t>
    </rPh>
    <phoneticPr fontId="2"/>
  </si>
  <si>
    <t>②  農業経営の規模拡大に関する現状及び目標</t>
    <rPh sb="10" eb="12">
      <t>カクダイ</t>
    </rPh>
    <rPh sb="16" eb="18">
      <t>ゲンジョウ</t>
    </rPh>
    <rPh sb="18" eb="19">
      <t>オヨ</t>
    </rPh>
    <phoneticPr fontId="2"/>
  </si>
  <si>
    <t>現状</t>
    <rPh sb="0" eb="2">
      <t>ゲンジョウ</t>
    </rPh>
    <phoneticPr fontId="2"/>
  </si>
  <si>
    <t>主たる従事者の人数</t>
    <rPh sb="0" eb="1">
      <t>シュ</t>
    </rPh>
    <rPh sb="3" eb="6">
      <t>ジュウジシャ</t>
    </rPh>
    <rPh sb="7" eb="9">
      <t>ニンズウ</t>
    </rPh>
    <phoneticPr fontId="2"/>
  </si>
  <si>
    <t>事  業  内　容</t>
    <rPh sb="6" eb="7">
      <t>ウチ</t>
    </rPh>
    <rPh sb="8" eb="9">
      <t>カタチ</t>
    </rPh>
    <phoneticPr fontId="2"/>
  </si>
  <si>
    <t>作目・部門名
（耕　　種）</t>
    <rPh sb="8" eb="9">
      <t>コウ</t>
    </rPh>
    <rPh sb="11" eb="12">
      <t>タネ</t>
    </rPh>
    <phoneticPr fontId="2"/>
  </si>
  <si>
    <t>作目・部門名
（畜　　産）</t>
    <rPh sb="8" eb="9">
      <t>チク</t>
    </rPh>
    <rPh sb="11" eb="12">
      <t>サン</t>
    </rPh>
    <phoneticPr fontId="2"/>
  </si>
  <si>
    <t>（２）農畜産物の加工・販売その他の
　関連・附帯事業（売上げ）</t>
    <phoneticPr fontId="2"/>
  </si>
  <si>
    <t>年間所得</t>
    <rPh sb="0" eb="2">
      <t>ネンカン</t>
    </rPh>
    <rPh sb="2" eb="4">
      <t>ショトク</t>
    </rPh>
    <phoneticPr fontId="2"/>
  </si>
  <si>
    <t>□酪  農 □肉用牛 □養  豚 □養  鶏 □養　蚕 □その他の畜産（　　　　　）</t>
    <phoneticPr fontId="2"/>
  </si>
  <si>
    <t>主たる従事者１人
当たりの年間所得</t>
    <rPh sb="0" eb="1">
      <t>シュ</t>
    </rPh>
    <rPh sb="3" eb="6">
      <t>ジュウジシャ</t>
    </rPh>
    <rPh sb="7" eb="8">
      <t>ニン</t>
    </rPh>
    <rPh sb="9" eb="10">
      <t>ア</t>
    </rPh>
    <rPh sb="13" eb="15">
      <t>ネンカン</t>
    </rPh>
    <rPh sb="15" eb="17">
      <t>ショトク</t>
    </rPh>
    <phoneticPr fontId="2"/>
  </si>
  <si>
    <t>（２）農業経営の現状及びその改善に関する目標</t>
    <rPh sb="3" eb="5">
      <t>ノウギョウ</t>
    </rPh>
    <rPh sb="5" eb="7">
      <t>ケイエイ</t>
    </rPh>
    <rPh sb="8" eb="10">
      <t>ゲンジョウ</t>
    </rPh>
    <rPh sb="10" eb="11">
      <t>オヨ</t>
    </rPh>
    <rPh sb="14" eb="16">
      <t>カイゼン</t>
    </rPh>
    <rPh sb="17" eb="18">
      <t>カン</t>
    </rPh>
    <rPh sb="20" eb="22">
      <t>モクヒョウ</t>
    </rPh>
    <phoneticPr fontId="2"/>
  </si>
  <si>
    <t>③　生産方式の合理化に関する現状と目標・措置</t>
    <rPh sb="2" eb="4">
      <t>セイサン</t>
    </rPh>
    <rPh sb="4" eb="6">
      <t>ホウシキ</t>
    </rPh>
    <rPh sb="11" eb="12">
      <t>カン</t>
    </rPh>
    <rPh sb="14" eb="16">
      <t>ゲンジョウ</t>
    </rPh>
    <rPh sb="17" eb="19">
      <t>モクヒョウ</t>
    </rPh>
    <rPh sb="20" eb="22">
      <t>ソチ</t>
    </rPh>
    <phoneticPr fontId="2"/>
  </si>
  <si>
    <t>主たる従事者１人
当たりの年間労働時間</t>
    <rPh sb="0" eb="1">
      <t>シュ</t>
    </rPh>
    <rPh sb="3" eb="6">
      <t>ジュウジシャ</t>
    </rPh>
    <rPh sb="7" eb="8">
      <t>ニン</t>
    </rPh>
    <rPh sb="9" eb="10">
      <t>ア</t>
    </rPh>
    <rPh sb="13" eb="15">
      <t>ネンカン</t>
    </rPh>
    <rPh sb="15" eb="17">
      <t>ロウドウ</t>
    </rPh>
    <rPh sb="17" eb="19">
      <t>ジカン</t>
    </rPh>
    <phoneticPr fontId="2"/>
  </si>
  <si>
    <t>年間労働時間</t>
    <rPh sb="0" eb="2">
      <t>ネンカン</t>
    </rPh>
    <rPh sb="2" eb="4">
      <t>ロウドウ</t>
    </rPh>
    <rPh sb="4" eb="6">
      <t>ジカン</t>
    </rPh>
    <phoneticPr fontId="2"/>
  </si>
  <si>
    <t>（参考）経営の構成</t>
    <rPh sb="1" eb="3">
      <t>サンコウ</t>
    </rPh>
    <phoneticPr fontId="2"/>
  </si>
  <si>
    <t>（１）構成員・役員</t>
    <rPh sb="3" eb="4">
      <t>カマエ</t>
    </rPh>
    <rPh sb="4" eb="5">
      <t>シゲル</t>
    </rPh>
    <rPh sb="5" eb="6">
      <t>イン</t>
    </rPh>
    <rPh sb="7" eb="9">
      <t>ヤクイン</t>
    </rPh>
    <phoneticPr fontId="2"/>
  </si>
  <si>
    <r>
      <rPr>
        <sz val="12"/>
        <rFont val="ＭＳ 明朝"/>
        <family val="1"/>
        <charset val="128"/>
      </rPr>
      <t xml:space="preserve">氏    名
</t>
    </r>
    <r>
      <rPr>
        <sz val="9"/>
        <rFont val="ＭＳ 明朝"/>
        <family val="1"/>
        <charset val="128"/>
      </rPr>
      <t>(法人経営にあっては役員の氏名）</t>
    </r>
    <phoneticPr fontId="2"/>
  </si>
  <si>
    <t>年齢</t>
  </si>
  <si>
    <t>性別</t>
  </si>
  <si>
    <t>代表者との続柄(法人経営にあっては役職)</t>
  </si>
  <si>
    <t>担当業務</t>
  </si>
  <si>
    <t>主たる
従事者</t>
    <rPh sb="0" eb="1">
      <t>シュ</t>
    </rPh>
    <rPh sb="4" eb="7">
      <t>ジュウジシャ</t>
    </rPh>
    <phoneticPr fontId="2"/>
  </si>
  <si>
    <t>（２）雇  用  者</t>
    <phoneticPr fontId="2"/>
  </si>
  <si>
    <t>常時雇（年間）</t>
  </si>
  <si>
    <t>実 人 数</t>
  </si>
  <si>
    <t>現状</t>
  </si>
  <si>
    <t>人</t>
  </si>
  <si>
    <t>見通し</t>
  </si>
  <si>
    <t>臨時雇（年間）</t>
  </si>
  <si>
    <t>延べ人数</t>
  </si>
  <si>
    <t>（代表者）</t>
    <phoneticPr fontId="2"/>
  </si>
  <si>
    <t>数量</t>
    <rPh sb="0" eb="2">
      <t>スウリョウ</t>
    </rPh>
    <phoneticPr fontId="2"/>
  </si>
  <si>
    <t>備考</t>
    <rPh sb="0" eb="2">
      <t>ビコウ</t>
    </rPh>
    <phoneticPr fontId="2"/>
  </si>
  <si>
    <t>農業用機械等の名称</t>
    <rPh sb="0" eb="3">
      <t>ノウギョウヨウ</t>
    </rPh>
    <rPh sb="3" eb="5">
      <t>キカイ</t>
    </rPh>
    <rPh sb="5" eb="6">
      <t>トウ</t>
    </rPh>
    <rPh sb="7" eb="9">
      <t>メイショウ</t>
    </rPh>
    <phoneticPr fontId="2"/>
  </si>
  <si>
    <t>（別紙）生産方式の合理化に係る農業用機械等の取得計画</t>
    <rPh sb="1" eb="3">
      <t>ベッシ</t>
    </rPh>
    <rPh sb="4" eb="6">
      <t>セイサン</t>
    </rPh>
    <rPh sb="6" eb="8">
      <t>ホウシキ</t>
    </rPh>
    <rPh sb="9" eb="12">
      <t>ゴウリカ</t>
    </rPh>
    <rPh sb="13" eb="14">
      <t>カカ</t>
    </rPh>
    <rPh sb="15" eb="18">
      <t>ノウギョウヨウ</t>
    </rPh>
    <rPh sb="18" eb="20">
      <t>キカイ</t>
    </rPh>
    <rPh sb="20" eb="21">
      <t>トウ</t>
    </rPh>
    <rPh sb="22" eb="24">
      <t>シュトク</t>
    </rPh>
    <rPh sb="24" eb="26">
      <t>ケイカク</t>
    </rPh>
    <phoneticPr fontId="2"/>
  </si>
  <si>
    <t>（②「（３）農用地及び農業生産施設」に記載しているものは記載不要。）</t>
    <phoneticPr fontId="2"/>
  </si>
  <si>
    <t>生産量</t>
    <rPh sb="0" eb="3">
      <t>セイサンリョウ</t>
    </rPh>
    <phoneticPr fontId="2"/>
  </si>
  <si>
    <r>
      <t>飼養頭数</t>
    </r>
    <r>
      <rPr>
        <sz val="9"/>
        <rFont val="ＭＳ 明朝"/>
        <family val="1"/>
        <charset val="128"/>
      </rPr>
      <t>（頭、羽）</t>
    </r>
    <phoneticPr fontId="2"/>
  </si>
  <si>
    <t>□複合経営</t>
    <rPh sb="1" eb="3">
      <t>フクゴウ</t>
    </rPh>
    <rPh sb="3" eb="5">
      <t>ケイエイ</t>
    </rPh>
    <phoneticPr fontId="2"/>
  </si>
  <si>
    <t>連絡先</t>
    <rPh sb="0" eb="3">
      <t>レンラクサキ</t>
    </rPh>
    <phoneticPr fontId="2"/>
  </si>
  <si>
    <t>⑥　その他の農業経営の改善に関する現状と目標・措置</t>
    <rPh sb="4" eb="5">
      <t>ホカ</t>
    </rPh>
    <rPh sb="6" eb="8">
      <t>ノウギョウ</t>
    </rPh>
    <rPh sb="8" eb="10">
      <t>ケイエイ</t>
    </rPh>
    <rPh sb="11" eb="13">
      <t>カイゼン</t>
    </rPh>
    <rPh sb="14" eb="15">
      <t>カン</t>
    </rPh>
    <rPh sb="23" eb="25">
      <t>ソチ</t>
    </rPh>
    <phoneticPr fontId="2"/>
  </si>
  <si>
    <t xml:space="preserve">□稲作 □麦類作 □雑穀・いも類・豆類 □工芸農作物 □露地野菜 </t>
    <rPh sb="1" eb="3">
      <t>イナサク</t>
    </rPh>
    <rPh sb="5" eb="7">
      <t>ムギルイ</t>
    </rPh>
    <rPh sb="7" eb="8">
      <t>サク</t>
    </rPh>
    <phoneticPr fontId="2"/>
  </si>
  <si>
    <t>④　経営管理の合理化に関する現状と目標・措置</t>
    <phoneticPr fontId="2"/>
  </si>
  <si>
    <t>⑤　農業従事の態様の改善に関する現状と目標・措置</t>
    <phoneticPr fontId="2"/>
  </si>
  <si>
    <t>申請者</t>
    <rPh sb="0" eb="3">
      <t>シンセイシャ</t>
    </rPh>
    <phoneticPr fontId="2"/>
  </si>
  <si>
    <t>住所</t>
    <rPh sb="0" eb="2">
      <t>ジュウショ</t>
    </rPh>
    <phoneticPr fontId="2"/>
  </si>
  <si>
    <t>フリガナ</t>
    <phoneticPr fontId="2"/>
  </si>
  <si>
    <t>生年月日・
法人設立年月日　　　　　　　　　　　　　　　　　　　　　　　　　　　　　　　　　　</t>
    <rPh sb="0" eb="2">
      <t>セイネン</t>
    </rPh>
    <rPh sb="2" eb="4">
      <t>ガッピ</t>
    </rPh>
    <rPh sb="6" eb="8">
      <t>ホウジン</t>
    </rPh>
    <rPh sb="8" eb="10">
      <t>セツリツ</t>
    </rPh>
    <rPh sb="10" eb="13">
      <t>ネンガッピ</t>
    </rPh>
    <phoneticPr fontId="2"/>
  </si>
  <si>
    <t>　　　　　　　　　　　</t>
    <phoneticPr fontId="2"/>
  </si>
  <si>
    <t>代表者氏名
（法人のみ）</t>
    <rPh sb="0" eb="3">
      <t>ダイヒョウシャ</t>
    </rPh>
    <rPh sb="3" eb="5">
      <t>シメイ</t>
    </rPh>
    <rPh sb="7" eb="9">
      <t>ホウジン</t>
    </rPh>
    <phoneticPr fontId="2"/>
  </si>
  <si>
    <t>現　状</t>
    <phoneticPr fontId="2"/>
  </si>
  <si>
    <t>棟</t>
    <rPh sb="0" eb="1">
      <t>トウ</t>
    </rPh>
    <phoneticPr fontId="2"/>
  </si>
  <si>
    <t>㎡</t>
    <phoneticPr fontId="2"/>
  </si>
  <si>
    <t>経 営 面 積 合 計</t>
    <phoneticPr fontId="2"/>
  </si>
  <si>
    <t>その他</t>
    <phoneticPr fontId="2"/>
  </si>
  <si>
    <t>個人・法人名</t>
    <phoneticPr fontId="2"/>
  </si>
  <si>
    <t>作付面積(a)</t>
    <phoneticPr fontId="2"/>
  </si>
  <si>
    <t>現　状
(a)</t>
    <rPh sb="0" eb="1">
      <t>ウツツ</t>
    </rPh>
    <rPh sb="2" eb="3">
      <t>ジョウ</t>
    </rPh>
    <phoneticPr fontId="2"/>
  </si>
  <si>
    <t>年間農業
従事時間</t>
    <rPh sb="7" eb="9">
      <t>ジカン</t>
    </rPh>
    <phoneticPr fontId="2"/>
  </si>
  <si>
    <t>飯田市長  殿</t>
    <rPh sb="0" eb="3">
      <t>イイダシ</t>
    </rPh>
    <phoneticPr fontId="2"/>
  </si>
  <si>
    <t>長野県知事  殿</t>
    <rPh sb="0" eb="2">
      <t>ナガノ</t>
    </rPh>
    <phoneticPr fontId="2"/>
  </si>
  <si>
    <t>関東農政局長  殿</t>
    <rPh sb="0" eb="2">
      <t>カントウ</t>
    </rPh>
    <rPh sb="2" eb="5">
      <t>ノウセイキョク</t>
    </rPh>
    <rPh sb="5" eb="6">
      <t>チョウ</t>
    </rPh>
    <phoneticPr fontId="2"/>
  </si>
  <si>
    <t>○</t>
    <phoneticPr fontId="2"/>
  </si>
  <si>
    <t>0265-21-3217</t>
    <phoneticPr fontId="2"/>
  </si>
  <si>
    <t>ノウリン　タロウ</t>
    <phoneticPr fontId="2"/>
  </si>
  <si>
    <t>昭和○○年○月○日</t>
    <rPh sb="0" eb="2">
      <t>ショウワ</t>
    </rPh>
    <rPh sb="4" eb="5">
      <t>ネン</t>
    </rPh>
    <rPh sb="6" eb="7">
      <t>ガツ</t>
    </rPh>
    <rPh sb="8" eb="9">
      <t>ニチ</t>
    </rPh>
    <phoneticPr fontId="2"/>
  </si>
  <si>
    <r>
      <t>農業経営改善計画認定申請書</t>
    </r>
    <r>
      <rPr>
        <sz val="14"/>
        <color rgb="FFFF0000"/>
        <rFont val="HG丸ｺﾞｼｯｸM-PRO"/>
        <family val="3"/>
        <charset val="128"/>
      </rPr>
      <t>（記載例）</t>
    </r>
    <rPh sb="14" eb="16">
      <t>キサイ</t>
    </rPh>
    <rPh sb="16" eb="17">
      <t>レイ</t>
    </rPh>
    <phoneticPr fontId="2"/>
  </si>
  <si>
    <r>
      <rPr>
        <sz val="10"/>
        <color rgb="FFFF0000"/>
        <rFont val="HG丸ｺﾞｼｯｸM-PRO"/>
        <family val="3"/>
        <charset val="128"/>
      </rPr>
      <t>２，４００</t>
    </r>
    <r>
      <rPr>
        <sz val="9"/>
        <color rgb="FFFF0000"/>
        <rFont val="HG丸ｺﾞｼｯｸM-PRO"/>
        <family val="3"/>
        <charset val="128"/>
      </rPr>
      <t>　</t>
    </r>
    <r>
      <rPr>
        <sz val="9"/>
        <color rgb="FF000000"/>
        <rFont val="ＭＳ 明朝"/>
        <family val="1"/>
        <charset val="128"/>
      </rPr>
      <t>時間</t>
    </r>
    <rPh sb="6" eb="8">
      <t>ジカン</t>
    </rPh>
    <phoneticPr fontId="2"/>
  </si>
  <si>
    <r>
      <rPr>
        <sz val="10"/>
        <color rgb="FFFF0000"/>
        <rFont val="HG丸ｺﾞｼｯｸM-PRO"/>
        <family val="3"/>
        <charset val="128"/>
      </rPr>
      <t>２，０００</t>
    </r>
    <r>
      <rPr>
        <sz val="9"/>
        <color rgb="FFFF0000"/>
        <rFont val="HG丸ｺﾞｼｯｸM-PRO"/>
        <family val="3"/>
        <charset val="128"/>
      </rPr>
      <t>　</t>
    </r>
    <r>
      <rPr>
        <sz val="9"/>
        <color rgb="FF000000"/>
        <rFont val="ＭＳ 明朝"/>
        <family val="1"/>
        <charset val="128"/>
      </rPr>
      <t>時間</t>
    </r>
    <rPh sb="6" eb="8">
      <t>ジカン</t>
    </rPh>
    <phoneticPr fontId="2"/>
  </si>
  <si>
    <t>ぶどう</t>
    <phoneticPr fontId="2"/>
  </si>
  <si>
    <r>
      <t xml:space="preserve">□施設野菜 </t>
    </r>
    <r>
      <rPr>
        <sz val="12"/>
        <color rgb="FFFF0000"/>
        <rFont val="ＭＳ 明朝"/>
        <family val="1"/>
        <charset val="128"/>
      </rPr>
      <t>☑</t>
    </r>
    <r>
      <rPr>
        <sz val="10"/>
        <rFont val="ＭＳ 明朝"/>
        <family val="1"/>
        <charset val="128"/>
      </rPr>
      <t>果樹類 □花き・花木　□その他の作物（　　　）</t>
    </r>
    <phoneticPr fontId="2"/>
  </si>
  <si>
    <r>
      <t xml:space="preserve">□施設野菜 </t>
    </r>
    <r>
      <rPr>
        <sz val="12"/>
        <color rgb="FFFF0000"/>
        <rFont val="ＭＳ 明朝"/>
        <family val="1"/>
        <charset val="128"/>
      </rPr>
      <t>☑</t>
    </r>
    <r>
      <rPr>
        <sz val="10"/>
        <rFont val="ＭＳ 明朝"/>
        <family val="1"/>
        <charset val="128"/>
      </rPr>
      <t>果樹類 □花き・花木　□その他の作物（　　　　）</t>
    </r>
    <phoneticPr fontId="2"/>
  </si>
  <si>
    <t>りんご</t>
    <phoneticPr fontId="2"/>
  </si>
  <si>
    <t>桃</t>
    <rPh sb="0" eb="1">
      <t>モモ</t>
    </rPh>
    <phoneticPr fontId="2"/>
  </si>
  <si>
    <t>市田柿</t>
    <rPh sb="0" eb="2">
      <t>イチダ</t>
    </rPh>
    <rPh sb="2" eb="3">
      <t>カキ</t>
    </rPh>
    <phoneticPr fontId="2"/>
  </si>
  <si>
    <t>万円</t>
    <rPh sb="0" eb="2">
      <t>マンエン</t>
    </rPh>
    <phoneticPr fontId="2"/>
  </si>
  <si>
    <t>長野県</t>
    <rPh sb="0" eb="3">
      <t>ナガノケン</t>
    </rPh>
    <phoneticPr fontId="2"/>
  </si>
  <si>
    <t>飯田市</t>
    <rPh sb="0" eb="3">
      <t>イイダシ</t>
    </rPh>
    <phoneticPr fontId="2"/>
  </si>
  <si>
    <t>畑</t>
    <rPh sb="0" eb="1">
      <t>ハタケ</t>
    </rPh>
    <phoneticPr fontId="2"/>
  </si>
  <si>
    <t>①現状　単式簿記記帳を行っている。個人経営。販路が少ない。
②目標　複式簿記記帳を行う。販路の拡大を進める。
③具体的な方策
・経理ソフトや研修の機会を活用しながら、経理担当の能力向上を図る。
・顧客への情報発信、中京圏への新たな販路の拡大を進める。</t>
    <rPh sb="1" eb="3">
      <t>ゲンジョウ</t>
    </rPh>
    <rPh sb="4" eb="6">
      <t>タンシキ</t>
    </rPh>
    <rPh sb="6" eb="8">
      <t>ボキ</t>
    </rPh>
    <rPh sb="8" eb="10">
      <t>キチョウ</t>
    </rPh>
    <rPh sb="11" eb="12">
      <t>オコナ</t>
    </rPh>
    <rPh sb="17" eb="19">
      <t>コジン</t>
    </rPh>
    <rPh sb="19" eb="21">
      <t>ケイエイ</t>
    </rPh>
    <rPh sb="22" eb="24">
      <t>ハンロ</t>
    </rPh>
    <rPh sb="25" eb="26">
      <t>スク</t>
    </rPh>
    <rPh sb="31" eb="33">
      <t>モクヒョウ</t>
    </rPh>
    <rPh sb="34" eb="36">
      <t>フクシキ</t>
    </rPh>
    <rPh sb="36" eb="38">
      <t>ボキ</t>
    </rPh>
    <rPh sb="38" eb="40">
      <t>キチョウ</t>
    </rPh>
    <rPh sb="41" eb="42">
      <t>オコナ</t>
    </rPh>
    <rPh sb="44" eb="46">
      <t>ハンロ</t>
    </rPh>
    <rPh sb="47" eb="49">
      <t>カクダイ</t>
    </rPh>
    <rPh sb="50" eb="51">
      <t>スス</t>
    </rPh>
    <rPh sb="56" eb="59">
      <t>グタイテキ</t>
    </rPh>
    <rPh sb="60" eb="62">
      <t>ホウサク</t>
    </rPh>
    <rPh sb="64" eb="66">
      <t>ケイリ</t>
    </rPh>
    <rPh sb="70" eb="72">
      <t>ケンシュウ</t>
    </rPh>
    <rPh sb="73" eb="75">
      <t>キカイ</t>
    </rPh>
    <rPh sb="76" eb="78">
      <t>カツヨウ</t>
    </rPh>
    <rPh sb="83" eb="85">
      <t>ケイリ</t>
    </rPh>
    <rPh sb="85" eb="87">
      <t>タントウ</t>
    </rPh>
    <rPh sb="88" eb="90">
      <t>ノウリョク</t>
    </rPh>
    <rPh sb="90" eb="92">
      <t>コウジョウ</t>
    </rPh>
    <rPh sb="93" eb="94">
      <t>ハカ</t>
    </rPh>
    <rPh sb="98" eb="100">
      <t>コキャク</t>
    </rPh>
    <rPh sb="102" eb="104">
      <t>ジョウホウ</t>
    </rPh>
    <rPh sb="104" eb="106">
      <t>ハッシン</t>
    </rPh>
    <rPh sb="107" eb="110">
      <t>チュウキョウケン</t>
    </rPh>
    <rPh sb="112" eb="113">
      <t>アラ</t>
    </rPh>
    <rPh sb="115" eb="117">
      <t>ハンロ</t>
    </rPh>
    <rPh sb="118" eb="120">
      <t>カクダイ</t>
    </rPh>
    <rPh sb="121" eb="122">
      <t>スス</t>
    </rPh>
    <phoneticPr fontId="2"/>
  </si>
  <si>
    <t>①現状　繁忙期は季節雇用を活用。家族間の役割分担が明確でない。
②目標　多様な人材を確保。役割分担の明確化
③具体的な方策　
・多様な人材の確保に向けて、作業場の整備、作業のマニュアル化
・家族経営協定を締結し、家族間の役割分担を明確にする。</t>
    <rPh sb="4" eb="6">
      <t>ハンボウ</t>
    </rPh>
    <rPh sb="6" eb="7">
      <t>キ</t>
    </rPh>
    <rPh sb="8" eb="10">
      <t>キセツ</t>
    </rPh>
    <rPh sb="10" eb="12">
      <t>コヨウ</t>
    </rPh>
    <rPh sb="13" eb="15">
      <t>カツヨウ</t>
    </rPh>
    <rPh sb="16" eb="19">
      <t>カゾクカン</t>
    </rPh>
    <rPh sb="20" eb="22">
      <t>ヤクワリ</t>
    </rPh>
    <rPh sb="22" eb="24">
      <t>ブンタン</t>
    </rPh>
    <rPh sb="25" eb="27">
      <t>メイカク</t>
    </rPh>
    <rPh sb="36" eb="38">
      <t>タヨウ</t>
    </rPh>
    <rPh sb="39" eb="41">
      <t>ジンザイ</t>
    </rPh>
    <rPh sb="42" eb="44">
      <t>カクホ</t>
    </rPh>
    <rPh sb="45" eb="49">
      <t>ヤクワリブンタン</t>
    </rPh>
    <rPh sb="50" eb="53">
      <t>メイカクカ</t>
    </rPh>
    <rPh sb="64" eb="66">
      <t>タヨウ</t>
    </rPh>
    <rPh sb="67" eb="69">
      <t>ジンザイ</t>
    </rPh>
    <rPh sb="70" eb="72">
      <t>カクホ</t>
    </rPh>
    <rPh sb="73" eb="74">
      <t>ム</t>
    </rPh>
    <rPh sb="77" eb="79">
      <t>サギョウ</t>
    </rPh>
    <rPh sb="79" eb="80">
      <t>バ</t>
    </rPh>
    <rPh sb="81" eb="83">
      <t>セイビ</t>
    </rPh>
    <rPh sb="84" eb="86">
      <t>サギョウ</t>
    </rPh>
    <rPh sb="92" eb="93">
      <t>カ</t>
    </rPh>
    <rPh sb="95" eb="99">
      <t>カゾクケイエイ</t>
    </rPh>
    <rPh sb="99" eb="101">
      <t>キョウテイ</t>
    </rPh>
    <rPh sb="102" eb="104">
      <t>テイケツ</t>
    </rPh>
    <rPh sb="106" eb="109">
      <t>カゾクカン</t>
    </rPh>
    <rPh sb="110" eb="112">
      <t>ヤクワリ</t>
    </rPh>
    <rPh sb="112" eb="114">
      <t>ブンタン</t>
    </rPh>
    <rPh sb="115" eb="117">
      <t>メイカク</t>
    </rPh>
    <phoneticPr fontId="2"/>
  </si>
  <si>
    <t>現状</t>
    <rPh sb="0" eb="2">
      <t>ゲンジョウ</t>
    </rPh>
    <phoneticPr fontId="2"/>
  </si>
  <si>
    <t>ｼｬｲﾝﾏｽｶｯﾄ</t>
    <phoneticPr fontId="2"/>
  </si>
  <si>
    <t>シナノｺﾞｰﾙﾄﾞ(新)</t>
    <rPh sb="10" eb="11">
      <t>シン</t>
    </rPh>
    <phoneticPr fontId="2"/>
  </si>
  <si>
    <t>あかつき</t>
    <phoneticPr fontId="2"/>
  </si>
  <si>
    <t>干柿</t>
    <rPh sb="0" eb="1">
      <t>ホ</t>
    </rPh>
    <rPh sb="1" eb="2">
      <t>カキ</t>
    </rPh>
    <phoneticPr fontId="2"/>
  </si>
  <si>
    <t>a</t>
    <phoneticPr fontId="2"/>
  </si>
  <si>
    <t xml:space="preserve">kg </t>
    <phoneticPr fontId="2"/>
  </si>
  <si>
    <t>粗収益</t>
    <rPh sb="0" eb="3">
      <t>ソシュウエキ</t>
    </rPh>
    <phoneticPr fontId="2"/>
  </si>
  <si>
    <t>所得</t>
    <rPh sb="0" eb="2">
      <t>ショトク</t>
    </rPh>
    <phoneticPr fontId="2"/>
  </si>
  <si>
    <t>目標</t>
    <rPh sb="0" eb="2">
      <t>モクヒョウ</t>
    </rPh>
    <phoneticPr fontId="2"/>
  </si>
  <si>
    <t>合計</t>
    <rPh sb="0" eb="2">
      <t>ゴウケイ</t>
    </rPh>
    <phoneticPr fontId="2"/>
  </si>
  <si>
    <t>柿干し場</t>
    <rPh sb="0" eb="1">
      <t>カキ</t>
    </rPh>
    <rPh sb="1" eb="2">
      <t>ホ</t>
    </rPh>
    <rPh sb="3" eb="4">
      <t>バ</t>
    </rPh>
    <phoneticPr fontId="2"/>
  </si>
  <si>
    <t>農林　太郎</t>
    <phoneticPr fontId="2"/>
  </si>
  <si>
    <t>男</t>
    <rPh sb="0" eb="1">
      <t>オトコ</t>
    </rPh>
    <phoneticPr fontId="2"/>
  </si>
  <si>
    <t>女</t>
    <rPh sb="0" eb="1">
      <t>オンナ</t>
    </rPh>
    <phoneticPr fontId="2"/>
  </si>
  <si>
    <t>妻</t>
    <rPh sb="0" eb="1">
      <t>ツマ</t>
    </rPh>
    <phoneticPr fontId="2"/>
  </si>
  <si>
    <t>全般</t>
    <rPh sb="0" eb="2">
      <t>ゼンパン</t>
    </rPh>
    <phoneticPr fontId="2"/>
  </si>
  <si>
    <t>○</t>
    <phoneticPr fontId="2"/>
  </si>
  <si>
    <t>○</t>
    <phoneticPr fontId="2"/>
  </si>
  <si>
    <t>経理</t>
    <rPh sb="0" eb="2">
      <t>ケイリ</t>
    </rPh>
    <phoneticPr fontId="2"/>
  </si>
  <si>
    <t>乗用草刈機　21ps</t>
    <rPh sb="0" eb="2">
      <t>ジョウヨウ</t>
    </rPh>
    <rPh sb="2" eb="5">
      <t>クサカリキ</t>
    </rPh>
    <phoneticPr fontId="2"/>
  </si>
  <si>
    <t>１台</t>
    <rPh sb="1" eb="2">
      <t>ダイ</t>
    </rPh>
    <phoneticPr fontId="2"/>
  </si>
  <si>
    <t>スピードスプレヤー　600L</t>
    <phoneticPr fontId="2"/>
  </si>
  <si>
    <t>市田柿　粉出し機</t>
    <rPh sb="0" eb="2">
      <t>イチダ</t>
    </rPh>
    <rPh sb="2" eb="3">
      <t>カキ</t>
    </rPh>
    <rPh sb="4" eb="5">
      <t>コナ</t>
    </rPh>
    <rPh sb="5" eb="6">
      <t>ダ</t>
    </rPh>
    <rPh sb="7" eb="8">
      <t>キ</t>
    </rPh>
    <phoneticPr fontId="2"/>
  </si>
  <si>
    <t>１機</t>
    <rPh sb="1" eb="2">
      <t>キ</t>
    </rPh>
    <phoneticPr fontId="2"/>
  </si>
  <si>
    <t>市田柿　シーラー機</t>
    <rPh sb="0" eb="2">
      <t>イチダ</t>
    </rPh>
    <rPh sb="2" eb="3">
      <t>カキ</t>
    </rPh>
    <rPh sb="8" eb="9">
      <t>キ</t>
    </rPh>
    <phoneticPr fontId="2"/>
  </si>
  <si>
    <t>農業用冷蔵庫　２坪</t>
    <rPh sb="0" eb="3">
      <t>ノウギョウヨウ</t>
    </rPh>
    <rPh sb="3" eb="6">
      <t>レイゾウコ</t>
    </rPh>
    <rPh sb="8" eb="9">
      <t>ツボ</t>
    </rPh>
    <phoneticPr fontId="2"/>
  </si>
  <si>
    <t>一式</t>
    <rPh sb="0" eb="2">
      <t>イッシキ</t>
    </rPh>
    <phoneticPr fontId="2"/>
  </si>
  <si>
    <t>参考</t>
    <rPh sb="0" eb="2">
      <t>サンコウ</t>
    </rPh>
    <phoneticPr fontId="2"/>
  </si>
  <si>
    <t>飯田市鼎東鼎281番地</t>
    <rPh sb="0" eb="3">
      <t>イイダシ</t>
    </rPh>
    <rPh sb="3" eb="4">
      <t>カナエ</t>
    </rPh>
    <rPh sb="4" eb="6">
      <t>ヒガシカナエ</t>
    </rPh>
    <rPh sb="9" eb="11">
      <t>バンチ</t>
    </rPh>
    <phoneticPr fontId="2"/>
  </si>
  <si>
    <t>農林　花子</t>
    <rPh sb="3" eb="5">
      <t>ハナコ</t>
    </rPh>
    <phoneticPr fontId="2"/>
  </si>
  <si>
    <t>2,400㎏</t>
    <phoneticPr fontId="2"/>
  </si>
  <si>
    <t>8,000㎏</t>
    <phoneticPr fontId="2"/>
  </si>
  <si>
    <t>6,000㎏</t>
    <phoneticPr fontId="2"/>
  </si>
  <si>
    <t>800㎏</t>
    <phoneticPr fontId="2"/>
  </si>
  <si>
    <t>4,800㎏</t>
    <phoneticPr fontId="2"/>
  </si>
  <si>
    <t>9,000㎏</t>
    <phoneticPr fontId="2"/>
  </si>
  <si>
    <t>2,400㎏</t>
    <phoneticPr fontId="2"/>
  </si>
  <si>
    <r>
      <t>加工</t>
    </r>
    <r>
      <rPr>
        <sz val="8"/>
        <color rgb="FFFF0000"/>
        <rFont val="HG丸ｺﾞｼｯｸM-PRO"/>
        <family val="3"/>
        <charset val="128"/>
      </rPr>
      <t>（りんごジュース）</t>
    </r>
    <rPh sb="0" eb="2">
      <t>カコウ</t>
    </rPh>
    <phoneticPr fontId="2"/>
  </si>
  <si>
    <t>①現状　所有地のみで耕作しており、作業性の悪い圃場がある。
②目標　所有地に近く条件の良い農地を借り入れ農地の集約化を図る
③具体的な方策　
・地元農業委員等に条件の良い農地を斡旋してもらう。
・市田柿の規模拡大のため、作業全般の効率化を図る
・新わい化栽培への切替えを進めることで作業の省力化を図る</t>
    <rPh sb="1" eb="3">
      <t>ゲンジョウ</t>
    </rPh>
    <rPh sb="4" eb="7">
      <t>ショユウチ</t>
    </rPh>
    <rPh sb="10" eb="12">
      <t>コウサク</t>
    </rPh>
    <rPh sb="17" eb="20">
      <t>サギョウセイ</t>
    </rPh>
    <rPh sb="21" eb="22">
      <t>ワル</t>
    </rPh>
    <rPh sb="23" eb="25">
      <t>ホジョウ</t>
    </rPh>
    <rPh sb="31" eb="33">
      <t>モクヒョウ</t>
    </rPh>
    <rPh sb="34" eb="37">
      <t>ショユウチ</t>
    </rPh>
    <rPh sb="38" eb="39">
      <t>チカ</t>
    </rPh>
    <rPh sb="40" eb="42">
      <t>ジョウケン</t>
    </rPh>
    <rPh sb="43" eb="44">
      <t>ヨ</t>
    </rPh>
    <rPh sb="45" eb="47">
      <t>ノウチ</t>
    </rPh>
    <rPh sb="48" eb="49">
      <t>カ</t>
    </rPh>
    <rPh sb="50" eb="51">
      <t>イ</t>
    </rPh>
    <rPh sb="52" eb="54">
      <t>ノウチ</t>
    </rPh>
    <rPh sb="55" eb="58">
      <t>シュウヤクカ</t>
    </rPh>
    <rPh sb="59" eb="60">
      <t>ハカ</t>
    </rPh>
    <rPh sb="63" eb="66">
      <t>グタイテキ</t>
    </rPh>
    <rPh sb="67" eb="69">
      <t>ホウサク</t>
    </rPh>
    <rPh sb="72" eb="74">
      <t>ジモト</t>
    </rPh>
    <rPh sb="74" eb="76">
      <t>ノウギョウ</t>
    </rPh>
    <rPh sb="76" eb="78">
      <t>イイン</t>
    </rPh>
    <rPh sb="78" eb="79">
      <t>トウ</t>
    </rPh>
    <rPh sb="80" eb="82">
      <t>ジョウケン</t>
    </rPh>
    <rPh sb="83" eb="84">
      <t>ヨ</t>
    </rPh>
    <rPh sb="85" eb="87">
      <t>ノウチ</t>
    </rPh>
    <rPh sb="88" eb="90">
      <t>アッセン</t>
    </rPh>
    <rPh sb="98" eb="100">
      <t>イチダ</t>
    </rPh>
    <rPh sb="100" eb="101">
      <t>カキ</t>
    </rPh>
    <rPh sb="102" eb="104">
      <t>キボ</t>
    </rPh>
    <rPh sb="104" eb="106">
      <t>カクダイ</t>
    </rPh>
    <rPh sb="110" eb="112">
      <t>サギョウ</t>
    </rPh>
    <rPh sb="112" eb="114">
      <t>ゼンパン</t>
    </rPh>
    <rPh sb="115" eb="118">
      <t>コウリツカ</t>
    </rPh>
    <rPh sb="119" eb="120">
      <t>ハカ</t>
    </rPh>
    <rPh sb="123" eb="124">
      <t>シン</t>
    </rPh>
    <rPh sb="126" eb="127">
      <t>カ</t>
    </rPh>
    <rPh sb="127" eb="129">
      <t>サイバイ</t>
    </rPh>
    <rPh sb="131" eb="133">
      <t>キリカエ</t>
    </rPh>
    <rPh sb="135" eb="136">
      <t>スス</t>
    </rPh>
    <rPh sb="141" eb="143">
      <t>サギョウ</t>
    </rPh>
    <rPh sb="144" eb="147">
      <t>ショウリョクカ</t>
    </rPh>
    <rPh sb="148" eb="149">
      <t>ハカ</t>
    </rPh>
    <phoneticPr fontId="2"/>
  </si>
  <si>
    <t>　「農業用機械等の名称」欄には、生産方式の合理化のために、取得する予定の農業用の機械及び装置、器具及び備品、建物及びその附属設備、構築物並びにソフトウェア等を記載する。</t>
    <rPh sb="2" eb="5">
      <t>ノウギョウヨウ</t>
    </rPh>
    <rPh sb="5" eb="7">
      <t>キカイ</t>
    </rPh>
    <rPh sb="7" eb="8">
      <t>トウ</t>
    </rPh>
    <rPh sb="9" eb="11">
      <t>メイショウ</t>
    </rPh>
    <rPh sb="12" eb="13">
      <t>ラン</t>
    </rPh>
    <phoneticPr fontId="2"/>
  </si>
  <si>
    <t>（記載例）</t>
    <rPh sb="1" eb="3">
      <t>キサイ</t>
    </rPh>
    <rPh sb="3" eb="4">
      <t>レイ</t>
    </rPh>
    <phoneticPr fontId="2"/>
  </si>
  <si>
    <r>
      <t>　</t>
    </r>
    <r>
      <rPr>
        <sz val="11"/>
        <color rgb="FFFF0000"/>
        <rFont val="HG丸ｺﾞｼｯｸM-PRO"/>
        <family val="3"/>
        <charset val="128"/>
      </rPr>
      <t>３００</t>
    </r>
    <r>
      <rPr>
        <sz val="10"/>
        <color rgb="FFFF0000"/>
        <rFont val="HG丸ｺﾞｼｯｸM-PRO"/>
        <family val="3"/>
        <charset val="128"/>
      </rPr>
      <t>　　</t>
    </r>
    <r>
      <rPr>
        <sz val="10"/>
        <rFont val="ＭＳ 明朝"/>
        <family val="1"/>
        <charset val="128"/>
      </rPr>
      <t>万円</t>
    </r>
    <rPh sb="6" eb="8">
      <t>マンエン</t>
    </rPh>
    <phoneticPr fontId="2"/>
  </si>
  <si>
    <r>
      <t>　</t>
    </r>
    <r>
      <rPr>
        <sz val="11"/>
        <color rgb="FFFF0000"/>
        <rFont val="HG丸ｺﾞｼｯｸM-PRO"/>
        <family val="3"/>
        <charset val="128"/>
      </rPr>
      <t>４６６</t>
    </r>
    <r>
      <rPr>
        <sz val="10"/>
        <color rgb="FFFF0000"/>
        <rFont val="HG丸ｺﾞｼｯｸM-PRO"/>
        <family val="3"/>
        <charset val="128"/>
      </rPr>
      <t>　</t>
    </r>
    <r>
      <rPr>
        <sz val="10"/>
        <rFont val="ＭＳ 明朝"/>
        <family val="1"/>
        <charset val="128"/>
      </rPr>
      <t>万円</t>
    </r>
    <rPh sb="5" eb="7">
      <t>マンエン</t>
    </rPh>
    <phoneticPr fontId="2"/>
  </si>
  <si>
    <r>
      <rPr>
        <sz val="12"/>
        <color rgb="FFFF0000"/>
        <rFont val="HG丸ｺﾞｼｯｸM-PRO"/>
        <family val="3"/>
        <charset val="128"/>
      </rPr>
      <t>農林　太郎</t>
    </r>
    <r>
      <rPr>
        <sz val="12"/>
        <color rgb="FFFF0000"/>
        <rFont val="ＭＳ 明朝"/>
        <family val="1"/>
        <charset val="128"/>
      </rPr>
      <t>　　　</t>
    </r>
    <phoneticPr fontId="2"/>
  </si>
  <si>
    <r>
      <rPr>
        <sz val="14"/>
        <color rgb="FFFF0000"/>
        <rFont val="HG丸ｺﾞｼｯｸM-PRO"/>
        <family val="3"/>
        <charset val="128"/>
      </rPr>
      <t xml:space="preserve">1 </t>
    </r>
    <r>
      <rPr>
        <sz val="12"/>
        <color rgb="FF000000"/>
        <rFont val="ＭＳ 明朝"/>
        <family val="1"/>
        <charset val="128"/>
      </rPr>
      <t>人</t>
    </r>
    <rPh sb="2" eb="3">
      <t>ヒト</t>
    </rPh>
    <phoneticPr fontId="2"/>
  </si>
  <si>
    <t>・令和5年６月に資金借入予定　あぐりチャレンジ農業資金500万
・令和5年９月に資金借入予定　農業近代化資金　150万</t>
    <rPh sb="1" eb="3">
      <t>レイワ</t>
    </rPh>
    <rPh sb="4" eb="5">
      <t>ネン</t>
    </rPh>
    <rPh sb="6" eb="7">
      <t>ガツ</t>
    </rPh>
    <rPh sb="8" eb="10">
      <t>シキン</t>
    </rPh>
    <rPh sb="10" eb="12">
      <t>カリイレ</t>
    </rPh>
    <rPh sb="12" eb="14">
      <t>ヨテイ</t>
    </rPh>
    <rPh sb="23" eb="25">
      <t>ノウギョウ</t>
    </rPh>
    <rPh sb="25" eb="27">
      <t>シキン</t>
    </rPh>
    <rPh sb="30" eb="31">
      <t>マン</t>
    </rPh>
    <rPh sb="33" eb="35">
      <t>レイワ</t>
    </rPh>
    <rPh sb="36" eb="37">
      <t>ネン</t>
    </rPh>
    <rPh sb="38" eb="39">
      <t>ガツ</t>
    </rPh>
    <rPh sb="40" eb="42">
      <t>シキン</t>
    </rPh>
    <rPh sb="42" eb="44">
      <t>カリイレ</t>
    </rPh>
    <rPh sb="44" eb="46">
      <t>ヨテイ</t>
    </rPh>
    <rPh sb="47" eb="49">
      <t>ノウギョウ</t>
    </rPh>
    <rPh sb="49" eb="52">
      <t>キンダイカ</t>
    </rPh>
    <rPh sb="52" eb="54">
      <t>シキン</t>
    </rPh>
    <rPh sb="58" eb="59">
      <t>マン</t>
    </rPh>
    <phoneticPr fontId="2"/>
  </si>
  <si>
    <r>
      <t>令和</t>
    </r>
    <r>
      <rPr>
        <sz val="12"/>
        <color rgb="FFFF0000"/>
        <rFont val="ＭＳ 明朝"/>
        <family val="1"/>
        <charset val="128"/>
      </rPr>
      <t>〇</t>
    </r>
    <r>
      <rPr>
        <sz val="12"/>
        <color rgb="FF000000"/>
        <rFont val="ＭＳ 明朝"/>
        <family val="1"/>
        <charset val="128"/>
      </rPr>
      <t>年</t>
    </r>
    <r>
      <rPr>
        <sz val="12"/>
        <color rgb="FFFF0000"/>
        <rFont val="HG丸ｺﾞｼｯｸM-PRO"/>
        <family val="3"/>
        <charset val="128"/>
      </rPr>
      <t>○</t>
    </r>
    <r>
      <rPr>
        <sz val="12"/>
        <color rgb="FF000000"/>
        <rFont val="ＭＳ 明朝"/>
        <family val="1"/>
        <charset val="128"/>
      </rPr>
      <t>月</t>
    </r>
    <r>
      <rPr>
        <sz val="12"/>
        <color rgb="FFFF0000"/>
        <rFont val="HG丸ｺﾞｼｯｸM-PRO"/>
        <family val="3"/>
        <charset val="128"/>
      </rPr>
      <t>○</t>
    </r>
    <r>
      <rPr>
        <sz val="12"/>
        <color rgb="FF000000"/>
        <rFont val="ＭＳ 明朝"/>
        <family val="1"/>
        <charset val="128"/>
      </rPr>
      <t>日</t>
    </r>
    <rPh sb="0" eb="2">
      <t>レイワ</t>
    </rPh>
    <rPh sb="3" eb="4">
      <t>ネン</t>
    </rPh>
    <rPh sb="5" eb="6">
      <t>ガツ</t>
    </rPh>
    <rPh sb="7" eb="8">
      <t>ニチ</t>
    </rPh>
    <phoneticPr fontId="2"/>
  </si>
  <si>
    <r>
      <t>目標（</t>
    </r>
    <r>
      <rPr>
        <sz val="12"/>
        <color rgb="FFFF0000"/>
        <rFont val="HG丸ｺﾞｼｯｸM-PRO"/>
        <family val="3"/>
        <charset val="128"/>
      </rPr>
      <t>R〇</t>
    </r>
    <r>
      <rPr>
        <sz val="12"/>
        <color rgb="FF000000"/>
        <rFont val="ＭＳ 明朝"/>
        <family val="1"/>
        <charset val="128"/>
      </rPr>
      <t>年）</t>
    </r>
    <rPh sb="0" eb="2">
      <t>モクヒョウ</t>
    </rPh>
    <rPh sb="5" eb="6">
      <t>ネン</t>
    </rPh>
    <phoneticPr fontId="2"/>
  </si>
  <si>
    <r>
      <t>目標（</t>
    </r>
    <r>
      <rPr>
        <sz val="10"/>
        <color rgb="FFFF0000"/>
        <rFont val="HG丸ｺﾞｼｯｸM-PRO"/>
        <family val="3"/>
        <charset val="128"/>
      </rPr>
      <t>R〇</t>
    </r>
    <r>
      <rPr>
        <sz val="10"/>
        <rFont val="ＭＳ 明朝"/>
        <family val="1"/>
        <charset val="128"/>
      </rPr>
      <t>年）</t>
    </r>
    <rPh sb="0" eb="2">
      <t>モクヒョウ</t>
    </rPh>
    <rPh sb="5" eb="6">
      <t>ネン</t>
    </rPh>
    <phoneticPr fontId="2"/>
  </si>
  <si>
    <r>
      <t>目標（</t>
    </r>
    <r>
      <rPr>
        <sz val="12"/>
        <color rgb="FFFF0000"/>
        <rFont val="HG丸ｺﾞｼｯｸM-PRO"/>
        <family val="3"/>
        <charset val="128"/>
      </rPr>
      <t>R〇</t>
    </r>
    <r>
      <rPr>
        <sz val="12"/>
        <rFont val="ＭＳ 明朝"/>
        <family val="1"/>
        <charset val="128"/>
      </rPr>
      <t>年）</t>
    </r>
    <rPh sb="0" eb="2">
      <t>モクヒョウ</t>
    </rPh>
    <rPh sb="5" eb="6">
      <t>ネン</t>
    </rPh>
    <phoneticPr fontId="2"/>
  </si>
  <si>
    <r>
      <t>目標（</t>
    </r>
    <r>
      <rPr>
        <sz val="12"/>
        <color rgb="FFFF0000"/>
        <rFont val="HG丸ｺﾞｼｯｸM-PRO"/>
        <family val="3"/>
        <charset val="128"/>
      </rPr>
      <t>R〇</t>
    </r>
    <r>
      <rPr>
        <sz val="12"/>
        <rFont val="ＭＳ 明朝"/>
        <family val="1"/>
        <charset val="128"/>
      </rPr>
      <t>年）
(a)</t>
    </r>
    <rPh sb="0" eb="2">
      <t>モクヒョウ</t>
    </rPh>
    <rPh sb="5" eb="6">
      <t>ネン</t>
    </rPh>
    <phoneticPr fontId="2"/>
  </si>
  <si>
    <r>
      <t>見通し（</t>
    </r>
    <r>
      <rPr>
        <sz val="12"/>
        <color rgb="FFFF0000"/>
        <rFont val="HG丸ｺﾞｼｯｸM-PRO"/>
        <family val="3"/>
        <charset val="128"/>
      </rPr>
      <t>R〇</t>
    </r>
    <r>
      <rPr>
        <sz val="12"/>
        <color theme="1"/>
        <rFont val="ＭＳ 明朝"/>
        <family val="1"/>
        <charset val="128"/>
      </rPr>
      <t>年）</t>
    </r>
    <rPh sb="0" eb="2">
      <t>ミトオ</t>
    </rPh>
    <rPh sb="6" eb="7">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</si>
</sst>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0"/>
      <color rgb="FF000000"/>
      <name val="Times New Roman"/>
      <charset val="204"/>
    </font>
    <font>
      <sz val="12"/>
      <name val="ＭＳ 明朝"/>
      <family val="1"/>
      <charset val="128"/>
    </font>
    <font>
      <sz val="6"/>
      <name val="ＭＳ Ｐゴシック"/>
      <family val="3"/>
      <charset val="128"/>
    </font>
    <font>
      <sz val="12"/>
      <color rgb="FF000000"/>
      <name val="ＭＳ 明朝"/>
      <family val="1"/>
      <charset val="128"/>
    </font>
    <font>
      <sz val="10"/>
      <name val="ＭＳ 明朝"/>
      <family val="1"/>
      <charset val="128"/>
    </font>
    <font>
      <sz val="12"/>
      <color theme="1"/>
      <name val="ＭＳ 明朝"/>
      <family val="1"/>
      <charset val="128"/>
    </font>
    <font>
      <sz val="14"/>
      <name val="ＭＳ 明朝"/>
      <family val="1"/>
      <charset val="128"/>
    </font>
    <font>
      <sz val="10"/>
      <color rgb="FF000000"/>
      <name val="Times New Roman"/>
      <family val="1"/>
    </font>
    <font>
      <sz val="9"/>
      <color rgb="FF000000"/>
      <name val="ＭＳ 明朝"/>
      <family val="1"/>
      <charset val="128"/>
    </font>
    <font>
      <sz val="10"/>
      <color rgb="FF000000"/>
      <name val="ＭＳ 明朝"/>
      <family val="1"/>
      <charset val="128"/>
    </font>
    <font>
      <sz val="9"/>
      <name val="ＭＳ 明朝"/>
      <family val="1"/>
      <charset val="128"/>
    </font>
    <font>
      <sz val="6"/>
      <name val="ＭＳ 明朝"/>
      <family val="1"/>
      <charset val="128"/>
    </font>
    <font>
      <sz val="8"/>
      <name val="ＭＳ 明朝"/>
      <family val="1"/>
      <charset val="128"/>
    </font>
    <font>
      <sz val="12"/>
      <color rgb="FFFF0000"/>
      <name val="HG丸ｺﾞｼｯｸM-PRO"/>
      <family val="3"/>
      <charset val="128"/>
    </font>
    <font>
      <sz val="12"/>
      <color rgb="FFFF0000"/>
      <name val="ＭＳ 明朝"/>
      <family val="1"/>
      <charset val="128"/>
    </font>
    <font>
      <sz val="14"/>
      <color rgb="FFFF0000"/>
      <name val="HG丸ｺﾞｼｯｸM-PRO"/>
      <family val="3"/>
      <charset val="128"/>
    </font>
    <font>
      <sz val="10"/>
      <color rgb="FFFF0000"/>
      <name val="HG丸ｺﾞｼｯｸM-PRO"/>
      <family val="3"/>
      <charset val="128"/>
    </font>
    <font>
      <sz val="11"/>
      <color rgb="FFFF0000"/>
      <name val="HG丸ｺﾞｼｯｸM-PRO"/>
      <family val="3"/>
      <charset val="128"/>
    </font>
    <font>
      <sz val="9"/>
      <color rgb="FFFF0000"/>
      <name val="HG丸ｺﾞｼｯｸM-PRO"/>
      <family val="3"/>
      <charset val="128"/>
    </font>
    <font>
      <sz val="10"/>
      <color rgb="FF000000"/>
      <name val="Times New Roman"/>
      <family val="1"/>
    </font>
    <font>
      <sz val="11"/>
      <color rgb="FF000000"/>
      <name val="ＭＳ 明朝"/>
      <family val="1"/>
      <charset val="128"/>
    </font>
    <font>
      <sz val="11"/>
      <name val="ＭＳ 明朝"/>
      <family val="1"/>
      <charset val="128"/>
    </font>
    <font>
      <sz val="8"/>
      <color rgb="FFFF0000"/>
      <name val="HG丸ｺﾞｼｯｸM-PRO"/>
      <family val="3"/>
      <charset val="128"/>
    </font>
  </fonts>
  <fills count="2">
    <fill>
      <patternFill patternType="none"/>
    </fill>
    <fill>
      <patternFill patternType="gray125"/>
    </fill>
  </fills>
  <borders count="10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rgb="FF000000"/>
      </top>
      <bottom/>
      <diagonal/>
    </border>
    <border>
      <left style="thin">
        <color indexed="64"/>
      </left>
      <right/>
      <top/>
      <bottom style="thin">
        <color rgb="FF000000"/>
      </bottom>
      <diagonal/>
    </border>
    <border>
      <left/>
      <right style="thin">
        <color rgb="FF000000"/>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style="thin">
        <color rgb="FF000000"/>
      </left>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top style="thin">
        <color indexed="64"/>
      </top>
      <bottom style="thin">
        <color rgb="FF000000"/>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style="thin">
        <color rgb="FF000000"/>
      </bottom>
      <diagonal/>
    </border>
    <border>
      <left/>
      <right style="thin">
        <color rgb="FF000000"/>
      </right>
      <top style="thin">
        <color indexed="64"/>
      </top>
      <bottom/>
      <diagonal/>
    </border>
    <border>
      <left/>
      <right style="thin">
        <color rgb="FF000000"/>
      </right>
      <top style="thin">
        <color rgb="FF000000"/>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rgb="FF000000"/>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rgb="FF000000"/>
      </bottom>
      <diagonal/>
    </border>
    <border>
      <left style="thin">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rgb="FF000000"/>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rgb="FF000000"/>
      </bottom>
      <diagonal/>
    </border>
    <border>
      <left style="medium">
        <color indexed="64"/>
      </left>
      <right/>
      <top style="thin">
        <color indexed="64"/>
      </top>
      <bottom style="medium">
        <color indexed="64"/>
      </bottom>
      <diagonal/>
    </border>
    <border>
      <left/>
      <right style="medium">
        <color indexed="64"/>
      </right>
      <top style="thin">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rgb="FF000000"/>
      </top>
      <bottom style="thin">
        <color indexed="64"/>
      </bottom>
      <diagonal/>
    </border>
    <border>
      <left/>
      <right style="medium">
        <color indexed="64"/>
      </right>
      <top style="thin">
        <color indexed="64"/>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rgb="FF000000"/>
      </left>
      <right/>
      <top/>
      <bottom/>
      <diagonal/>
    </border>
    <border>
      <left style="thin">
        <color rgb="FF000000"/>
      </left>
      <right/>
      <top style="thin">
        <color indexed="64"/>
      </top>
      <bottom/>
      <diagonal/>
    </border>
    <border>
      <left style="thin">
        <color rgb="FF000000"/>
      </left>
      <right/>
      <top/>
      <bottom style="thin">
        <color indexed="64"/>
      </bottom>
      <diagonal/>
    </border>
    <border>
      <left/>
      <right style="thin">
        <color indexed="64"/>
      </right>
      <top style="medium">
        <color indexed="64"/>
      </top>
      <bottom style="thin">
        <color indexed="64"/>
      </bottom>
      <diagonal/>
    </border>
    <border>
      <left style="thin">
        <color rgb="FF000000"/>
      </left>
      <right/>
      <top style="thin">
        <color rgb="FF000000"/>
      </top>
      <bottom/>
      <diagonal/>
    </border>
    <border>
      <left style="thin">
        <color indexed="64"/>
      </left>
      <right style="thin">
        <color indexed="64"/>
      </right>
      <top style="medium">
        <color indexed="64"/>
      </top>
      <bottom/>
      <diagonal/>
    </border>
    <border>
      <left/>
      <right style="thin">
        <color indexed="64"/>
      </right>
      <top/>
      <bottom/>
      <diagonal/>
    </border>
    <border>
      <left style="thin">
        <color indexed="64"/>
      </left>
      <right style="thin">
        <color indexed="64"/>
      </right>
      <top/>
      <bottom/>
      <diagonal/>
    </border>
    <border>
      <left/>
      <right style="hair">
        <color indexed="64"/>
      </right>
      <top style="thin">
        <color indexed="64"/>
      </top>
      <bottom style="thin">
        <color rgb="FF000000"/>
      </bottom>
      <diagonal/>
    </border>
    <border>
      <left/>
      <right style="hair">
        <color indexed="64"/>
      </right>
      <top style="thin">
        <color rgb="FF000000"/>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top style="thin">
        <color rgb="FF000000"/>
      </top>
      <bottom style="medium">
        <color indexed="64"/>
      </bottom>
      <diagonal/>
    </border>
    <border>
      <left style="thin">
        <color indexed="64"/>
      </left>
      <right style="thin">
        <color indexed="64"/>
      </right>
      <top style="thin">
        <color rgb="FF000000"/>
      </top>
      <bottom style="thin">
        <color indexed="64"/>
      </bottom>
      <diagonal/>
    </border>
    <border>
      <left style="medium">
        <color indexed="64"/>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indexed="64"/>
      </top>
      <bottom style="medium">
        <color indexed="64"/>
      </bottom>
      <diagonal/>
    </border>
    <border>
      <left style="thin">
        <color rgb="FF000000"/>
      </left>
      <right/>
      <top style="thin">
        <color indexed="64"/>
      </top>
      <bottom style="thin">
        <color indexed="64"/>
      </bottom>
      <diagonal/>
    </border>
    <border>
      <left style="thin">
        <color rgb="FF000000"/>
      </left>
      <right/>
      <top style="thin">
        <color indexed="64"/>
      </top>
      <bottom style="medium">
        <color indexed="64"/>
      </bottom>
      <diagonal/>
    </border>
    <border>
      <left/>
      <right style="thin">
        <color rgb="FF000000"/>
      </right>
      <top style="thin">
        <color indexed="64"/>
      </top>
      <bottom style="thin">
        <color rgb="FF000000"/>
      </bottom>
      <diagonal/>
    </border>
    <border>
      <left style="hair">
        <color indexed="64"/>
      </left>
      <right/>
      <top style="thin">
        <color rgb="FF000000"/>
      </top>
      <bottom style="thin">
        <color rgb="FF000000"/>
      </bottom>
      <diagonal/>
    </border>
    <border>
      <left/>
      <right style="thin">
        <color rgb="FF000000"/>
      </right>
      <top style="thin">
        <color indexed="64"/>
      </top>
      <bottom style="thin">
        <color indexed="64"/>
      </bottom>
      <diagonal/>
    </border>
    <border>
      <left/>
      <right style="thin">
        <color rgb="FF000000"/>
      </right>
      <top style="thin">
        <color rgb="FF000000"/>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s>
  <cellStyleXfs count="3">
    <xf numFmtId="0" fontId="0" fillId="0" borderId="0"/>
    <xf numFmtId="0" fontId="7" fillId="0" borderId="0"/>
    <xf numFmtId="38" fontId="19" fillId="0" borderId="0" applyFont="0" applyFill="0" applyBorder="0" applyAlignment="0" applyProtection="0">
      <alignment vertical="center"/>
    </xf>
  </cellStyleXfs>
  <cellXfs count="404">
    <xf numFmtId="0" fontId="0" fillId="0" borderId="0" xfId="0" applyFill="1" applyBorder="1" applyAlignment="1">
      <alignment horizontal="left" vertical="top"/>
    </xf>
    <xf numFmtId="0" fontId="3" fillId="0" borderId="2"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0" xfId="0" applyFont="1" applyFill="1" applyBorder="1" applyAlignment="1">
      <alignment horizontal="right" vertical="center"/>
    </xf>
    <xf numFmtId="0" fontId="1" fillId="0" borderId="0" xfId="0" applyFont="1" applyFill="1" applyBorder="1" applyAlignment="1">
      <alignment vertical="center"/>
    </xf>
    <xf numFmtId="0" fontId="3" fillId="0" borderId="28" xfId="0" applyFont="1" applyFill="1" applyBorder="1" applyAlignment="1">
      <alignment vertical="center" wrapText="1"/>
    </xf>
    <xf numFmtId="0" fontId="3" fillId="0" borderId="29" xfId="0" applyFont="1" applyFill="1" applyBorder="1" applyAlignment="1">
      <alignment vertical="center" wrapText="1"/>
    </xf>
    <xf numFmtId="0" fontId="3" fillId="0" borderId="25" xfId="0" applyFont="1" applyFill="1" applyBorder="1" applyAlignment="1">
      <alignment vertical="center" wrapText="1"/>
    </xf>
    <xf numFmtId="0" fontId="3" fillId="0" borderId="26" xfId="0" applyFont="1" applyFill="1" applyBorder="1" applyAlignment="1">
      <alignment vertical="center" wrapText="1"/>
    </xf>
    <xf numFmtId="0" fontId="3" fillId="0" borderId="27" xfId="0" applyFont="1" applyFill="1" applyBorder="1" applyAlignment="1">
      <alignment vertical="center" wrapText="1"/>
    </xf>
    <xf numFmtId="0" fontId="3" fillId="0" borderId="0" xfId="0" applyFont="1" applyFill="1" applyBorder="1" applyAlignment="1">
      <alignment vertical="center" wrapText="1"/>
    </xf>
    <xf numFmtId="0" fontId="3" fillId="0" borderId="31" xfId="0" applyFont="1" applyFill="1" applyBorder="1" applyAlignment="1">
      <alignment vertical="center" wrapText="1"/>
    </xf>
    <xf numFmtId="0" fontId="3" fillId="0" borderId="32" xfId="0" applyFont="1" applyFill="1" applyBorder="1" applyAlignment="1">
      <alignment vertical="center" wrapText="1"/>
    </xf>
    <xf numFmtId="0" fontId="3" fillId="0" borderId="66" xfId="0" applyFont="1" applyFill="1" applyBorder="1" applyAlignment="1">
      <alignment vertical="center" wrapText="1"/>
    </xf>
    <xf numFmtId="0" fontId="3" fillId="0" borderId="54" xfId="0" applyFont="1" applyFill="1" applyBorder="1" applyAlignment="1">
      <alignment vertical="center" wrapText="1"/>
    </xf>
    <xf numFmtId="0" fontId="3" fillId="0" borderId="75" xfId="0" applyFont="1" applyFill="1" applyBorder="1" applyAlignment="1">
      <alignment vertical="center" wrapText="1"/>
    </xf>
    <xf numFmtId="0" fontId="3" fillId="0" borderId="77" xfId="0" applyFont="1" applyFill="1" applyBorder="1" applyAlignment="1">
      <alignment vertical="center" wrapText="1"/>
    </xf>
    <xf numFmtId="0" fontId="3" fillId="0" borderId="47" xfId="0" applyFont="1" applyFill="1" applyBorder="1" applyAlignment="1">
      <alignment vertical="center" wrapText="1"/>
    </xf>
    <xf numFmtId="0" fontId="3" fillId="0" borderId="1"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1" fillId="0" borderId="42" xfId="0" applyFont="1" applyFill="1" applyBorder="1" applyAlignment="1">
      <alignment vertical="center" shrinkToFit="1"/>
    </xf>
    <xf numFmtId="0" fontId="1" fillId="0" borderId="13" xfId="0" applyFont="1" applyFill="1" applyBorder="1" applyAlignment="1">
      <alignment vertical="center" shrinkToFit="1"/>
    </xf>
    <xf numFmtId="0" fontId="1" fillId="0" borderId="14" xfId="0" applyFont="1" applyFill="1" applyBorder="1" applyAlignment="1">
      <alignment vertical="center" shrinkToFit="1"/>
    </xf>
    <xf numFmtId="0" fontId="3" fillId="0" borderId="46" xfId="0" applyFont="1" applyFill="1" applyBorder="1" applyAlignment="1">
      <alignment horizontal="left" vertical="center"/>
    </xf>
    <xf numFmtId="0" fontId="3" fillId="0" borderId="9" xfId="0" applyFont="1" applyFill="1" applyBorder="1" applyAlignment="1">
      <alignment vertical="center" wrapText="1"/>
    </xf>
    <xf numFmtId="0" fontId="1" fillId="0" borderId="16" xfId="0" applyFont="1" applyFill="1" applyBorder="1" applyAlignment="1">
      <alignment vertical="center" wrapText="1"/>
    </xf>
    <xf numFmtId="0" fontId="3" fillId="0" borderId="50" xfId="0" applyFont="1" applyFill="1" applyBorder="1" applyAlignment="1">
      <alignment vertical="center"/>
    </xf>
    <xf numFmtId="0" fontId="3" fillId="0" borderId="51" xfId="0" applyFont="1" applyFill="1" applyBorder="1" applyAlignment="1">
      <alignment vertical="center"/>
    </xf>
    <xf numFmtId="0" fontId="3" fillId="0" borderId="52" xfId="0" applyFont="1" applyFill="1" applyBorder="1" applyAlignment="1">
      <alignment vertical="center"/>
    </xf>
    <xf numFmtId="0" fontId="3" fillId="0" borderId="53"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16"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65" xfId="0" applyFont="1" applyFill="1" applyBorder="1" applyAlignment="1">
      <alignment vertical="center"/>
    </xf>
    <xf numFmtId="0" fontId="3" fillId="0" borderId="61" xfId="0" applyFont="1" applyFill="1" applyBorder="1" applyAlignment="1">
      <alignment horizontal="center" vertical="center"/>
    </xf>
    <xf numFmtId="0" fontId="9" fillId="0" borderId="0" xfId="0" applyFont="1" applyFill="1" applyBorder="1" applyAlignment="1">
      <alignment vertical="center"/>
    </xf>
    <xf numFmtId="0" fontId="9" fillId="0" borderId="0" xfId="0" applyFont="1" applyFill="1" applyBorder="1" applyAlignment="1">
      <alignment horizontal="left" vertical="center"/>
    </xf>
    <xf numFmtId="0" fontId="3" fillId="0" borderId="90" xfId="0" applyFont="1" applyFill="1" applyBorder="1" applyAlignment="1">
      <alignment vertical="center" wrapText="1"/>
    </xf>
    <xf numFmtId="0" fontId="3" fillId="0" borderId="32" xfId="0" applyFont="1" applyFill="1" applyBorder="1" applyAlignment="1">
      <alignment horizontal="center" vertical="center" wrapText="1"/>
    </xf>
    <xf numFmtId="0" fontId="3" fillId="0" borderId="96"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7" xfId="0" applyFont="1" applyFill="1" applyBorder="1" applyAlignment="1">
      <alignment horizontal="right" vertical="center"/>
    </xf>
    <xf numFmtId="0" fontId="3" fillId="0" borderId="57" xfId="0" applyFont="1" applyFill="1" applyBorder="1" applyAlignment="1">
      <alignment vertical="center" wrapText="1"/>
    </xf>
    <xf numFmtId="0" fontId="3" fillId="0" borderId="57" xfId="0" applyFont="1" applyFill="1" applyBorder="1" applyAlignment="1">
      <alignment horizontal="right" vertical="center"/>
    </xf>
    <xf numFmtId="0" fontId="1"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3" fillId="0" borderId="0" xfId="0" applyFont="1" applyFill="1" applyBorder="1" applyAlignment="1">
      <alignment horizontal="left" vertical="center"/>
    </xf>
    <xf numFmtId="0" fontId="5" fillId="0" borderId="0" xfId="0" applyFont="1" applyFill="1" applyBorder="1" applyAlignment="1">
      <alignment vertical="center" wrapText="1"/>
    </xf>
    <xf numFmtId="0" fontId="1"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1" fillId="0" borderId="0" xfId="0" applyFont="1" applyFill="1" applyBorder="1" applyAlignment="1">
      <alignment vertical="center" wrapText="1" shrinkToFit="1"/>
    </xf>
    <xf numFmtId="0" fontId="1" fillId="0" borderId="0" xfId="0" applyFont="1" applyFill="1" applyBorder="1" applyAlignment="1">
      <alignment vertical="center" shrinkToFit="1"/>
    </xf>
    <xf numFmtId="0" fontId="9"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3" fillId="0" borderId="73" xfId="0" applyFont="1" applyFill="1" applyBorder="1" applyAlignment="1">
      <alignment horizontal="center" vertical="center"/>
    </xf>
    <xf numFmtId="0" fontId="3" fillId="0" borderId="11" xfId="0" applyFont="1" applyFill="1" applyBorder="1" applyAlignment="1">
      <alignment vertical="center"/>
    </xf>
    <xf numFmtId="0" fontId="13" fillId="0" borderId="36" xfId="0" applyFont="1" applyFill="1" applyBorder="1" applyAlignment="1">
      <alignment horizontal="center" vertical="center" wrapText="1"/>
    </xf>
    <xf numFmtId="0" fontId="4" fillId="0" borderId="0" xfId="0" applyFont="1" applyFill="1" applyBorder="1" applyAlignment="1">
      <alignment vertical="center" shrinkToFit="1"/>
    </xf>
    <xf numFmtId="0" fontId="8" fillId="0" borderId="0" xfId="0" applyFont="1" applyFill="1" applyBorder="1" applyAlignment="1">
      <alignment vertical="center" wrapText="1" shrinkToFit="1"/>
    </xf>
    <xf numFmtId="0" fontId="8" fillId="0" borderId="0" xfId="0" applyFont="1" applyFill="1" applyBorder="1" applyAlignment="1">
      <alignment vertical="center"/>
    </xf>
    <xf numFmtId="0" fontId="4" fillId="0" borderId="0" xfId="0" applyFont="1" applyFill="1" applyBorder="1" applyAlignment="1">
      <alignment vertical="center" wrapText="1" shrinkToFit="1"/>
    </xf>
    <xf numFmtId="38" fontId="3" fillId="0" borderId="0" xfId="2" applyFont="1" applyFill="1" applyBorder="1" applyAlignment="1">
      <alignment horizontal="center" vertical="center"/>
    </xf>
    <xf numFmtId="0" fontId="20" fillId="0" borderId="9" xfId="0" applyFont="1" applyFill="1" applyBorder="1" applyAlignment="1">
      <alignment horizontal="center" vertical="center"/>
    </xf>
    <xf numFmtId="38" fontId="21" fillId="0" borderId="9" xfId="2" applyFont="1" applyFill="1" applyBorder="1" applyAlignment="1">
      <alignment horizontal="center" vertical="center" shrinkToFit="1"/>
    </xf>
    <xf numFmtId="38" fontId="1" fillId="0" borderId="0" xfId="2" applyFont="1" applyFill="1" applyBorder="1" applyAlignment="1">
      <alignment horizontal="center" vertical="center"/>
    </xf>
    <xf numFmtId="38" fontId="9" fillId="0" borderId="0" xfId="2" applyFont="1" applyFill="1" applyBorder="1" applyAlignment="1">
      <alignment horizontal="center" vertical="center"/>
    </xf>
    <xf numFmtId="0" fontId="3" fillId="0" borderId="0" xfId="0" applyFont="1" applyFill="1" applyBorder="1" applyAlignment="1">
      <alignment vertical="center" shrinkToFit="1"/>
    </xf>
    <xf numFmtId="0" fontId="13" fillId="0" borderId="9" xfId="0" applyFont="1" applyFill="1" applyBorder="1" applyAlignment="1">
      <alignment vertical="center" wrapText="1"/>
    </xf>
    <xf numFmtId="0" fontId="13" fillId="0" borderId="9" xfId="0" applyFont="1" applyFill="1" applyBorder="1" applyAlignment="1">
      <alignment horizontal="center" vertical="center" wrapText="1"/>
    </xf>
    <xf numFmtId="0" fontId="17" fillId="0" borderId="19" xfId="0" applyFont="1" applyFill="1" applyBorder="1" applyAlignment="1">
      <alignment vertical="center" wrapText="1"/>
    </xf>
    <xf numFmtId="0" fontId="3" fillId="0" borderId="72" xfId="0" applyFont="1" applyFill="1" applyBorder="1" applyAlignment="1">
      <alignment horizontal="left" vertical="center"/>
    </xf>
    <xf numFmtId="38" fontId="3" fillId="0" borderId="73" xfId="2" applyFont="1" applyFill="1" applyBorder="1" applyAlignment="1">
      <alignment horizontal="center" vertical="center"/>
    </xf>
    <xf numFmtId="0" fontId="20" fillId="0" borderId="75" xfId="0" applyFont="1" applyFill="1" applyBorder="1" applyAlignment="1">
      <alignment horizontal="left" vertical="center"/>
    </xf>
    <xf numFmtId="0" fontId="20" fillId="0" borderId="77" xfId="0" applyFont="1" applyFill="1" applyBorder="1" applyAlignment="1">
      <alignment horizontal="left" vertical="center"/>
    </xf>
    <xf numFmtId="0" fontId="20" fillId="0" borderId="78" xfId="0" applyFont="1" applyFill="1" applyBorder="1" applyAlignment="1">
      <alignment horizontal="center" vertical="center"/>
    </xf>
    <xf numFmtId="0" fontId="21" fillId="0" borderId="78" xfId="0" applyFont="1" applyFill="1" applyBorder="1" applyAlignment="1">
      <alignment horizontal="center" vertical="center" wrapText="1"/>
    </xf>
    <xf numFmtId="38" fontId="21" fillId="0" borderId="78" xfId="2" applyFont="1" applyFill="1" applyBorder="1" applyAlignment="1">
      <alignment horizontal="center" vertical="center" wrapText="1"/>
    </xf>
    <xf numFmtId="38" fontId="3" fillId="0" borderId="74" xfId="2" applyFont="1" applyFill="1" applyBorder="1" applyAlignment="1">
      <alignment horizontal="center" vertical="center"/>
    </xf>
    <xf numFmtId="38" fontId="21" fillId="0" borderId="76" xfId="2" applyFont="1" applyFill="1" applyBorder="1" applyAlignment="1">
      <alignment horizontal="center" vertical="center" shrinkToFit="1"/>
    </xf>
    <xf numFmtId="38" fontId="21" fillId="0" borderId="79" xfId="2" applyFont="1" applyFill="1" applyBorder="1" applyAlignment="1">
      <alignment horizontal="center" vertical="center" wrapText="1"/>
    </xf>
    <xf numFmtId="0" fontId="13" fillId="0" borderId="83" xfId="0" applyFont="1" applyFill="1" applyBorder="1" applyAlignment="1">
      <alignment horizontal="center" vertical="center" wrapText="1"/>
    </xf>
    <xf numFmtId="0" fontId="1"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62" xfId="0" applyFont="1" applyFill="1" applyBorder="1" applyAlignment="1">
      <alignment horizontal="center" vertical="center"/>
    </xf>
    <xf numFmtId="0" fontId="3" fillId="0" borderId="63" xfId="0" applyFont="1" applyFill="1" applyBorder="1" applyAlignment="1">
      <alignment vertical="center"/>
    </xf>
    <xf numFmtId="0" fontId="3" fillId="0" borderId="51" xfId="0" applyFont="1" applyFill="1" applyBorder="1" applyAlignment="1">
      <alignment horizontal="center" vertical="center"/>
    </xf>
    <xf numFmtId="0" fontId="13" fillId="0" borderId="72" xfId="0" applyFont="1" applyFill="1" applyBorder="1" applyAlignment="1">
      <alignment horizontal="center" vertical="center" wrapText="1"/>
    </xf>
    <xf numFmtId="0" fontId="3" fillId="0" borderId="0" xfId="0" applyFont="1" applyFill="1" applyBorder="1" applyAlignment="1">
      <alignment horizontal="center" vertical="center"/>
    </xf>
    <xf numFmtId="0" fontId="13" fillId="0" borderId="0" xfId="0" applyFont="1" applyFill="1" applyBorder="1" applyAlignment="1">
      <alignment vertical="center"/>
    </xf>
    <xf numFmtId="0" fontId="3" fillId="0" borderId="106" xfId="0" applyFont="1" applyFill="1" applyBorder="1" applyAlignment="1">
      <alignment horizontal="left" vertical="center"/>
    </xf>
    <xf numFmtId="0" fontId="1" fillId="0" borderId="4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13" fillId="0" borderId="102"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13" fillId="0" borderId="100" xfId="0" applyFont="1" applyFill="1" applyBorder="1" applyAlignment="1">
      <alignment horizontal="center" vertical="center" wrapText="1"/>
    </xf>
    <xf numFmtId="0" fontId="13" fillId="0" borderId="11" xfId="0" applyFont="1" applyFill="1" applyBorder="1" applyAlignment="1">
      <alignment horizontal="center" vertical="center" wrapText="1"/>
    </xf>
    <xf numFmtId="38" fontId="16" fillId="0" borderId="25" xfId="2" applyFont="1" applyFill="1" applyBorder="1" applyAlignment="1">
      <alignment horizontal="center" vertical="center" wrapText="1"/>
    </xf>
    <xf numFmtId="38" fontId="16" fillId="0" borderId="102" xfId="2" applyFont="1" applyFill="1" applyBorder="1" applyAlignment="1">
      <alignment horizontal="center" vertical="center" wrapText="1"/>
    </xf>
    <xf numFmtId="0" fontId="1" fillId="0" borderId="39" xfId="0" applyFont="1" applyFill="1" applyBorder="1" applyAlignment="1">
      <alignment horizontal="left" vertical="center" wrapText="1"/>
    </xf>
    <xf numFmtId="0" fontId="1" fillId="0" borderId="40" xfId="0" applyFont="1" applyFill="1" applyBorder="1" applyAlignment="1">
      <alignment horizontal="left" vertical="center" wrapText="1"/>
    </xf>
    <xf numFmtId="0" fontId="1" fillId="0" borderId="41" xfId="0" applyFont="1" applyFill="1" applyBorder="1" applyAlignment="1">
      <alignment horizontal="left" vertical="center" wrapText="1"/>
    </xf>
    <xf numFmtId="0" fontId="1" fillId="0" borderId="49"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0"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22" xfId="0" applyFont="1" applyFill="1" applyBorder="1" applyAlignment="1">
      <alignment horizontal="center" vertical="center" wrapText="1"/>
    </xf>
    <xf numFmtId="38" fontId="13" fillId="0" borderId="25" xfId="2" applyFont="1" applyFill="1" applyBorder="1" applyAlignment="1">
      <alignment horizontal="center" vertical="center" wrapText="1"/>
    </xf>
    <xf numFmtId="38" fontId="13" fillId="0" borderId="102" xfId="2" applyFont="1" applyFill="1" applyBorder="1" applyAlignment="1">
      <alignment horizontal="center" vertical="center" wrapText="1"/>
    </xf>
    <xf numFmtId="0" fontId="3" fillId="0" borderId="6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13" fillId="0" borderId="70" xfId="0" applyFont="1" applyFill="1" applyBorder="1" applyAlignment="1">
      <alignment horizontal="center" vertical="center" wrapText="1"/>
    </xf>
    <xf numFmtId="0" fontId="13" fillId="0" borderId="31" xfId="0" applyFont="1" applyFill="1" applyBorder="1" applyAlignment="1">
      <alignment horizontal="center" vertical="center" wrapText="1"/>
    </xf>
    <xf numFmtId="0" fontId="13" fillId="0" borderId="38" xfId="0" applyFont="1" applyFill="1" applyBorder="1" applyAlignment="1">
      <alignment horizontal="center" vertical="center" wrapText="1"/>
    </xf>
    <xf numFmtId="38" fontId="13" fillId="0" borderId="100" xfId="2" applyFont="1" applyFill="1" applyBorder="1" applyAlignment="1">
      <alignment horizontal="center" vertical="center" wrapText="1"/>
    </xf>
    <xf numFmtId="38" fontId="13" fillId="0" borderId="11" xfId="2" applyFont="1" applyFill="1" applyBorder="1" applyAlignment="1">
      <alignment horizontal="center" vertical="center" wrapText="1"/>
    </xf>
    <xf numFmtId="0" fontId="13" fillId="0" borderId="97" xfId="0" applyFont="1" applyFill="1" applyBorder="1" applyAlignment="1">
      <alignment horizontal="center" vertical="center" wrapText="1"/>
    </xf>
    <xf numFmtId="0" fontId="13" fillId="0" borderId="98" xfId="0" applyFont="1" applyFill="1" applyBorder="1" applyAlignment="1">
      <alignment horizontal="center" vertical="center" wrapText="1"/>
    </xf>
    <xf numFmtId="0" fontId="13" fillId="0" borderId="10" xfId="0" applyFont="1" applyFill="1" applyBorder="1" applyAlignment="1">
      <alignment horizontal="center" vertical="center"/>
    </xf>
    <xf numFmtId="0" fontId="13" fillId="0" borderId="1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9" xfId="0" applyFont="1" applyFill="1" applyBorder="1" applyAlignment="1">
      <alignment horizontal="center" vertical="center"/>
    </xf>
    <xf numFmtId="0" fontId="5" fillId="0" borderId="46" xfId="0" applyFont="1" applyFill="1" applyBorder="1" applyAlignment="1">
      <alignment vertical="center" wrapText="1"/>
    </xf>
    <xf numFmtId="0" fontId="5" fillId="0" borderId="47" xfId="0" applyFont="1" applyFill="1" applyBorder="1" applyAlignment="1">
      <alignment vertical="center" wrapText="1"/>
    </xf>
    <xf numFmtId="0" fontId="5" fillId="0" borderId="48" xfId="0" applyFont="1" applyFill="1" applyBorder="1" applyAlignment="1">
      <alignment vertical="center" wrapText="1"/>
    </xf>
    <xf numFmtId="0" fontId="1" fillId="0" borderId="56" xfId="0" applyFont="1" applyFill="1" applyBorder="1" applyAlignment="1">
      <alignment horizontal="center" vertical="center" wrapText="1"/>
    </xf>
    <xf numFmtId="0" fontId="1" fillId="0" borderId="57" xfId="0" applyFont="1" applyFill="1" applyBorder="1" applyAlignment="1">
      <alignment horizontal="center" vertical="center" wrapText="1"/>
    </xf>
    <xf numFmtId="0" fontId="1" fillId="0" borderId="58" xfId="0" applyFont="1" applyFill="1" applyBorder="1" applyAlignment="1">
      <alignment horizontal="center" vertical="center" wrapText="1"/>
    </xf>
    <xf numFmtId="0" fontId="1" fillId="0" borderId="6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85"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13" fillId="0" borderId="62"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 fillId="0" borderId="56" xfId="0" applyFont="1" applyFill="1" applyBorder="1" applyAlignment="1">
      <alignment vertical="center" wrapText="1"/>
    </xf>
    <xf numFmtId="0" fontId="1" fillId="0" borderId="57" xfId="0" applyFont="1" applyFill="1" applyBorder="1" applyAlignment="1">
      <alignment vertical="center" wrapText="1"/>
    </xf>
    <xf numFmtId="0" fontId="1" fillId="0" borderId="58" xfId="0" applyFont="1" applyFill="1" applyBorder="1" applyAlignment="1">
      <alignment vertical="center" wrapText="1"/>
    </xf>
    <xf numFmtId="0" fontId="4" fillId="0" borderId="9" xfId="0" applyFont="1" applyFill="1" applyBorder="1" applyAlignment="1">
      <alignment horizontal="center" vertical="center" shrinkToFit="1"/>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8" fillId="0" borderId="9" xfId="0" applyFont="1" applyFill="1" applyBorder="1" applyAlignment="1">
      <alignment horizontal="center" vertical="center" wrapText="1" shrinkToFit="1"/>
    </xf>
    <xf numFmtId="0" fontId="3" fillId="0" borderId="9"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3" fillId="0" borderId="12" xfId="0" applyFont="1" applyFill="1" applyBorder="1" applyAlignment="1">
      <alignment horizontal="right" vertical="center"/>
    </xf>
    <xf numFmtId="0" fontId="3" fillId="0" borderId="43" xfId="0" applyFont="1" applyFill="1" applyBorder="1" applyAlignment="1">
      <alignment horizontal="right" vertical="center"/>
    </xf>
    <xf numFmtId="0" fontId="3" fillId="0" borderId="18" xfId="0" applyFont="1" applyFill="1" applyBorder="1" applyAlignment="1">
      <alignment horizontal="right" vertical="center"/>
    </xf>
    <xf numFmtId="0" fontId="3" fillId="0" borderId="45" xfId="0" applyFont="1" applyFill="1" applyBorder="1" applyAlignment="1">
      <alignment horizontal="right" vertical="center"/>
    </xf>
    <xf numFmtId="0" fontId="3" fillId="0" borderId="55" xfId="0" applyFont="1" applyFill="1" applyBorder="1" applyAlignment="1">
      <alignment horizontal="right" vertical="center"/>
    </xf>
    <xf numFmtId="0" fontId="3" fillId="0" borderId="48" xfId="0" applyFont="1" applyFill="1" applyBorder="1" applyAlignment="1">
      <alignment horizontal="right" vertical="center"/>
    </xf>
    <xf numFmtId="0" fontId="3" fillId="0" borderId="56" xfId="0" applyFont="1" applyFill="1" applyBorder="1" applyAlignment="1">
      <alignment horizontal="left" vertical="center"/>
    </xf>
    <xf numFmtId="0" fontId="3" fillId="0" borderId="57" xfId="0" applyFont="1" applyFill="1" applyBorder="1" applyAlignment="1">
      <alignment horizontal="left" vertical="center"/>
    </xf>
    <xf numFmtId="0" fontId="3" fillId="0" borderId="40" xfId="0" applyFont="1" applyFill="1" applyBorder="1" applyAlignment="1">
      <alignment horizontal="left" vertical="center"/>
    </xf>
    <xf numFmtId="0" fontId="3" fillId="0" borderId="58" xfId="0" applyFont="1" applyFill="1" applyBorder="1" applyAlignment="1">
      <alignment horizontal="left" vertical="center"/>
    </xf>
    <xf numFmtId="0" fontId="1" fillId="0" borderId="10" xfId="0" applyFont="1" applyFill="1" applyBorder="1" applyAlignment="1">
      <alignment horizontal="center" vertical="center" shrinkToFit="1"/>
    </xf>
    <xf numFmtId="0" fontId="1" fillId="0" borderId="19" xfId="0" applyFont="1" applyFill="1" applyBorder="1" applyAlignment="1">
      <alignment horizontal="center" vertical="center" shrinkToFit="1"/>
    </xf>
    <xf numFmtId="0" fontId="1" fillId="0" borderId="63" xfId="0" applyFont="1" applyFill="1" applyBorder="1" applyAlignment="1">
      <alignment horizontal="center" vertical="center" shrinkToFit="1"/>
    </xf>
    <xf numFmtId="0" fontId="1" fillId="0" borderId="62"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6" fillId="0" borderId="0" xfId="0" applyFont="1" applyFill="1" applyBorder="1" applyAlignment="1">
      <alignment horizontal="center" vertical="center"/>
    </xf>
    <xf numFmtId="0" fontId="1" fillId="0" borderId="73" xfId="0" applyFont="1" applyFill="1" applyBorder="1" applyAlignment="1">
      <alignment vertical="center" wrapText="1" shrinkToFit="1"/>
    </xf>
    <xf numFmtId="0" fontId="1" fillId="0" borderId="74" xfId="0" applyFont="1" applyFill="1" applyBorder="1" applyAlignment="1">
      <alignment vertical="center" wrapText="1" shrinkToFit="1"/>
    </xf>
    <xf numFmtId="0" fontId="3" fillId="0" borderId="56"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84" xfId="0" applyFont="1" applyFill="1" applyBorder="1" applyAlignment="1">
      <alignment horizontal="center" vertical="center"/>
    </xf>
    <xf numFmtId="0" fontId="13" fillId="0" borderId="73" xfId="0" applyFont="1" applyFill="1" applyBorder="1" applyAlignment="1">
      <alignment horizontal="center" vertical="center"/>
    </xf>
    <xf numFmtId="0" fontId="3" fillId="0" borderId="73" xfId="0" applyFont="1" applyFill="1" applyBorder="1" applyAlignment="1">
      <alignment horizontal="center" vertical="center"/>
    </xf>
    <xf numFmtId="0" fontId="3" fillId="0" borderId="86" xfId="0" applyFont="1" applyFill="1" applyBorder="1" applyAlignment="1">
      <alignment horizontal="center" vertical="center"/>
    </xf>
    <xf numFmtId="0" fontId="3" fillId="0" borderId="74" xfId="0" applyFont="1" applyFill="1" applyBorder="1" applyAlignment="1">
      <alignment horizontal="center" vertical="center"/>
    </xf>
    <xf numFmtId="0" fontId="1" fillId="0" borderId="9" xfId="0" applyFont="1" applyFill="1" applyBorder="1" applyAlignment="1">
      <alignment vertical="center" shrinkToFit="1"/>
    </xf>
    <xf numFmtId="0" fontId="1" fillId="0" borderId="76" xfId="0" applyFont="1" applyFill="1" applyBorder="1" applyAlignment="1">
      <alignment vertical="center" shrinkToFit="1"/>
    </xf>
    <xf numFmtId="0" fontId="9" fillId="0" borderId="62"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65"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9" fillId="0" borderId="52" xfId="0" applyFont="1" applyFill="1" applyBorder="1" applyAlignment="1">
      <alignment horizontal="center" vertical="center" wrapText="1"/>
    </xf>
    <xf numFmtId="58" fontId="13" fillId="0" borderId="78" xfId="0" applyNumberFormat="1" applyFont="1" applyFill="1" applyBorder="1" applyAlignment="1">
      <alignment horizontal="center" vertical="center"/>
    </xf>
    <xf numFmtId="0" fontId="13" fillId="0" borderId="78"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79" xfId="0" applyFont="1" applyFill="1" applyBorder="1" applyAlignment="1">
      <alignment horizontal="center" vertical="center"/>
    </xf>
    <xf numFmtId="0" fontId="3" fillId="0" borderId="11" xfId="0" applyFont="1" applyFill="1" applyBorder="1" applyAlignment="1">
      <alignment horizontal="center" vertical="center"/>
    </xf>
    <xf numFmtId="0" fontId="14" fillId="0" borderId="10" xfId="0" applyFont="1" applyFill="1" applyBorder="1" applyAlignment="1">
      <alignment horizontal="center" vertical="center"/>
    </xf>
    <xf numFmtId="0" fontId="4" fillId="0" borderId="9" xfId="0" applyFont="1" applyFill="1" applyBorder="1" applyAlignment="1">
      <alignment horizontal="center" vertical="center" wrapText="1" shrinkToFit="1"/>
    </xf>
    <xf numFmtId="0" fontId="3" fillId="0" borderId="9" xfId="0" applyFont="1" applyFill="1" applyBorder="1" applyAlignment="1">
      <alignment horizontal="center" vertical="center"/>
    </xf>
    <xf numFmtId="0" fontId="3" fillId="0" borderId="76" xfId="0" applyFont="1" applyFill="1" applyBorder="1" applyAlignment="1">
      <alignment horizontal="center" vertical="center"/>
    </xf>
    <xf numFmtId="0" fontId="1" fillId="0" borderId="78" xfId="0" applyFont="1" applyFill="1" applyBorder="1" applyAlignment="1">
      <alignment vertical="center" shrinkToFit="1"/>
    </xf>
    <xf numFmtId="0" fontId="1" fillId="0" borderId="79" xfId="0" applyFont="1" applyFill="1" applyBorder="1" applyAlignment="1">
      <alignment vertical="center" shrinkToFit="1"/>
    </xf>
    <xf numFmtId="0" fontId="1" fillId="0" borderId="67" xfId="0" applyFont="1" applyFill="1" applyBorder="1" applyAlignment="1">
      <alignment horizontal="center" vertical="center" wrapText="1"/>
    </xf>
    <xf numFmtId="0" fontId="1" fillId="0" borderId="68" xfId="0" applyFont="1" applyFill="1" applyBorder="1" applyAlignment="1">
      <alignment horizontal="center" vertical="center" wrapText="1"/>
    </xf>
    <xf numFmtId="0" fontId="1" fillId="0" borderId="69" xfId="0" applyFont="1" applyFill="1" applyBorder="1" applyAlignment="1">
      <alignment horizontal="center" vertical="center" wrapText="1"/>
    </xf>
    <xf numFmtId="0" fontId="1" fillId="0" borderId="0" xfId="0" applyFont="1" applyFill="1" applyBorder="1" applyAlignment="1">
      <alignment vertical="center" shrinkToFit="1"/>
    </xf>
    <xf numFmtId="0" fontId="9"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1"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right" vertical="center"/>
    </xf>
    <xf numFmtId="0" fontId="4" fillId="0" borderId="0" xfId="0" applyFont="1" applyFill="1" applyBorder="1" applyAlignment="1">
      <alignment horizontal="center" vertical="center" wrapText="1" shrinkToFit="1"/>
    </xf>
    <xf numFmtId="0" fontId="1" fillId="0" borderId="0" xfId="0" applyFont="1" applyFill="1" applyBorder="1" applyAlignment="1">
      <alignment vertical="center" wrapText="1" shrinkToFit="1"/>
    </xf>
    <xf numFmtId="0" fontId="1" fillId="0" borderId="0" xfId="0" applyFont="1" applyFill="1" applyBorder="1" applyAlignment="1">
      <alignment horizontal="left" vertical="center" shrinkToFit="1"/>
    </xf>
    <xf numFmtId="0" fontId="9" fillId="0" borderId="0" xfId="0" applyFont="1" applyFill="1" applyBorder="1" applyAlignment="1">
      <alignment horizontal="center" vertical="center"/>
    </xf>
    <xf numFmtId="0" fontId="4" fillId="0" borderId="46" xfId="0" applyFont="1" applyFill="1" applyBorder="1" applyAlignment="1">
      <alignment horizontal="left" vertical="center" shrinkToFit="1"/>
    </xf>
    <xf numFmtId="0" fontId="4" fillId="0" borderId="47" xfId="0" applyFont="1" applyFill="1" applyBorder="1" applyAlignment="1">
      <alignment horizontal="left" vertical="center" shrinkToFit="1"/>
    </xf>
    <xf numFmtId="0" fontId="4" fillId="0" borderId="48" xfId="0" applyFont="1" applyFill="1" applyBorder="1" applyAlignment="1">
      <alignment horizontal="left" vertical="center" shrinkToFit="1"/>
    </xf>
    <xf numFmtId="0" fontId="1" fillId="0" borderId="42" xfId="0" applyFont="1" applyFill="1" applyBorder="1" applyAlignment="1">
      <alignment horizontal="center" vertical="center" shrinkToFit="1"/>
    </xf>
    <xf numFmtId="0" fontId="1" fillId="0" borderId="13" xfId="0" applyFont="1" applyFill="1" applyBorder="1" applyAlignment="1">
      <alignment horizontal="center" vertical="center" shrinkToFit="1"/>
    </xf>
    <xf numFmtId="0" fontId="1" fillId="0" borderId="14" xfId="0" applyFont="1" applyFill="1" applyBorder="1" applyAlignment="1">
      <alignment horizontal="center" vertical="center" shrinkToFit="1"/>
    </xf>
    <xf numFmtId="0" fontId="4" fillId="0" borderId="11" xfId="0" applyFont="1" applyFill="1" applyBorder="1" applyAlignment="1">
      <alignment horizontal="right" vertical="center" shrinkToFit="1"/>
    </xf>
    <xf numFmtId="0" fontId="4" fillId="0" borderId="9" xfId="0" applyFont="1" applyFill="1" applyBorder="1" applyAlignment="1">
      <alignment horizontal="right" vertical="center" shrinkToFit="1"/>
    </xf>
    <xf numFmtId="0" fontId="1" fillId="0" borderId="12" xfId="0" applyFont="1" applyFill="1" applyBorder="1" applyAlignment="1">
      <alignment horizontal="center" vertical="center" wrapText="1" shrinkToFit="1"/>
    </xf>
    <xf numFmtId="0" fontId="1" fillId="0" borderId="13" xfId="0" applyFont="1" applyFill="1" applyBorder="1" applyAlignment="1">
      <alignment horizontal="center" vertical="center" wrapText="1" shrinkToFit="1"/>
    </xf>
    <xf numFmtId="0" fontId="1" fillId="0" borderId="14" xfId="0" applyFont="1" applyFill="1" applyBorder="1" applyAlignment="1">
      <alignment horizontal="center" vertical="center" wrapText="1" shrinkToFit="1"/>
    </xf>
    <xf numFmtId="0" fontId="8" fillId="0" borderId="9" xfId="0" applyFont="1" applyFill="1" applyBorder="1" applyAlignment="1">
      <alignment horizontal="right" vertical="center" wrapText="1" shrinkToFit="1"/>
    </xf>
    <xf numFmtId="0" fontId="8" fillId="0" borderId="11" xfId="0" applyFont="1" applyFill="1" applyBorder="1" applyAlignment="1">
      <alignment horizontal="right" vertical="center" wrapText="1" shrinkToFit="1"/>
    </xf>
    <xf numFmtId="0" fontId="4" fillId="0" borderId="42" xfId="0" applyFont="1" applyFill="1" applyBorder="1" applyAlignment="1">
      <alignment vertical="center" wrapText="1"/>
    </xf>
    <xf numFmtId="0" fontId="4" fillId="0" borderId="13" xfId="0" applyFont="1" applyFill="1" applyBorder="1" applyAlignment="1">
      <alignment vertical="center" wrapText="1"/>
    </xf>
    <xf numFmtId="0" fontId="4" fillId="0" borderId="13"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44" xfId="0" applyFont="1" applyFill="1" applyBorder="1" applyAlignment="1">
      <alignment vertical="center" wrapText="1"/>
    </xf>
    <xf numFmtId="0" fontId="4" fillId="0" borderId="0" xfId="0" applyFont="1" applyFill="1" applyBorder="1" applyAlignment="1">
      <alignment vertical="center" wrapText="1"/>
    </xf>
    <xf numFmtId="0" fontId="1" fillId="0" borderId="63" xfId="0" applyFont="1" applyFill="1" applyBorder="1" applyAlignment="1">
      <alignment horizontal="center" vertical="center" wrapText="1"/>
    </xf>
    <xf numFmtId="0" fontId="3" fillId="0" borderId="19" xfId="0" applyFont="1" applyFill="1" applyBorder="1" applyAlignment="1">
      <alignment horizontal="center" vertical="center" shrinkToFit="1"/>
    </xf>
    <xf numFmtId="0" fontId="3" fillId="0" borderId="63"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3" fillId="0" borderId="50" xfId="0" applyFont="1" applyFill="1" applyBorder="1" applyAlignment="1">
      <alignment horizontal="center" vertical="center"/>
    </xf>
    <xf numFmtId="0" fontId="3" fillId="0" borderId="51" xfId="0" applyFont="1" applyFill="1" applyBorder="1" applyAlignment="1">
      <alignment horizontal="center" vertical="center"/>
    </xf>
    <xf numFmtId="0" fontId="1" fillId="0" borderId="39" xfId="0" applyFont="1" applyFill="1" applyBorder="1" applyAlignment="1">
      <alignment vertical="center" wrapText="1"/>
    </xf>
    <xf numFmtId="0" fontId="1" fillId="0" borderId="40" xfId="0" applyFont="1" applyFill="1" applyBorder="1" applyAlignment="1">
      <alignment vertical="center" wrapText="1"/>
    </xf>
    <xf numFmtId="0" fontId="1" fillId="0" borderId="41" xfId="0" applyFont="1" applyFill="1" applyBorder="1" applyAlignment="1">
      <alignment vertical="center" wrapText="1"/>
    </xf>
    <xf numFmtId="0" fontId="4" fillId="0" borderId="50" xfId="0" applyFont="1" applyFill="1" applyBorder="1" applyAlignment="1">
      <alignment horizontal="center" vertical="center" wrapText="1" shrinkToFit="1"/>
    </xf>
    <xf numFmtId="0" fontId="4" fillId="0" borderId="51" xfId="0" applyFont="1" applyFill="1" applyBorder="1" applyAlignment="1">
      <alignment horizontal="center" vertical="center" wrapText="1" shrinkToFit="1"/>
    </xf>
    <xf numFmtId="0" fontId="4" fillId="0" borderId="52" xfId="0" applyFont="1" applyFill="1" applyBorder="1" applyAlignment="1">
      <alignment horizontal="center" vertical="center" wrapText="1" shrinkToFit="1"/>
    </xf>
    <xf numFmtId="0" fontId="4" fillId="0" borderId="52" xfId="0" applyFont="1" applyFill="1" applyBorder="1" applyAlignment="1">
      <alignment horizontal="right" vertical="center" shrinkToFit="1"/>
    </xf>
    <xf numFmtId="0" fontId="4" fillId="0" borderId="78" xfId="0" applyFont="1" applyFill="1" applyBorder="1" applyAlignment="1">
      <alignment horizontal="right" vertical="center" shrinkToFit="1"/>
    </xf>
    <xf numFmtId="0" fontId="8" fillId="0" borderId="107" xfId="0" applyFont="1" applyFill="1" applyBorder="1" applyAlignment="1">
      <alignment horizontal="right" vertical="center" wrapText="1" shrinkToFit="1"/>
    </xf>
    <xf numFmtId="0" fontId="8" fillId="0" borderId="106" xfId="0" applyFont="1" applyFill="1" applyBorder="1" applyAlignment="1">
      <alignment horizontal="right" vertical="center" wrapText="1" shrinkToFit="1"/>
    </xf>
    <xf numFmtId="0" fontId="4" fillId="0" borderId="42"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82"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0" borderId="99" xfId="0" applyFont="1" applyFill="1" applyBorder="1" applyAlignment="1">
      <alignment horizontal="center" vertical="center" wrapText="1"/>
    </xf>
    <xf numFmtId="0" fontId="1" fillId="0" borderId="67" xfId="0" applyFont="1" applyFill="1" applyBorder="1" applyAlignment="1">
      <alignment vertical="center" wrapText="1"/>
    </xf>
    <xf numFmtId="0" fontId="1" fillId="0" borderId="68" xfId="0" applyFont="1" applyFill="1" applyBorder="1" applyAlignment="1">
      <alignment vertical="center" wrapText="1"/>
    </xf>
    <xf numFmtId="0" fontId="1" fillId="0" borderId="69" xfId="0" applyFont="1" applyFill="1" applyBorder="1" applyAlignment="1">
      <alignment vertical="center" wrapText="1"/>
    </xf>
    <xf numFmtId="0" fontId="3" fillId="0" borderId="101"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91" xfId="0" applyFont="1" applyFill="1" applyBorder="1" applyAlignment="1">
      <alignment horizontal="center" vertical="center" wrapText="1"/>
    </xf>
    <xf numFmtId="0" fontId="3" fillId="0" borderId="94" xfId="0" applyFont="1" applyFill="1" applyBorder="1" applyAlignment="1">
      <alignment horizontal="center" vertical="center" wrapText="1"/>
    </xf>
    <xf numFmtId="0" fontId="3" fillId="0" borderId="105" xfId="0" applyFont="1" applyFill="1" applyBorder="1" applyAlignment="1">
      <alignment horizontal="center" vertical="center" wrapText="1"/>
    </xf>
    <xf numFmtId="0" fontId="13" fillId="0" borderId="90"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87"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88"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1" fillId="0" borderId="59"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82" xfId="0" applyFont="1" applyFill="1" applyBorder="1" applyAlignment="1">
      <alignment horizontal="center" vertical="center" wrapText="1"/>
    </xf>
    <xf numFmtId="0" fontId="3" fillId="0" borderId="63" xfId="0" applyFont="1" applyFill="1" applyBorder="1" applyAlignment="1">
      <alignment horizontal="center" vertical="center"/>
    </xf>
    <xf numFmtId="0" fontId="1" fillId="0" borderId="9" xfId="0" applyFont="1" applyFill="1" applyBorder="1" applyAlignment="1">
      <alignment horizontal="center" vertical="center" shrinkToFit="1"/>
    </xf>
    <xf numFmtId="0" fontId="1" fillId="0" borderId="25" xfId="0" applyFont="1" applyFill="1" applyBorder="1" applyAlignment="1">
      <alignment horizontal="right" vertical="center" wrapText="1"/>
    </xf>
    <xf numFmtId="0" fontId="1" fillId="0" borderId="89" xfId="0" applyFont="1" applyFill="1" applyBorder="1" applyAlignment="1">
      <alignment horizontal="right" vertical="center" wrapText="1"/>
    </xf>
    <xf numFmtId="0" fontId="1" fillId="0" borderId="26" xfId="0" applyFont="1" applyFill="1" applyBorder="1" applyAlignment="1">
      <alignment horizontal="right" vertical="center" wrapText="1"/>
    </xf>
    <xf numFmtId="0" fontId="1" fillId="0" borderId="27" xfId="0" applyFont="1" applyFill="1" applyBorder="1" applyAlignment="1">
      <alignment horizontal="right" vertical="center" wrapText="1"/>
    </xf>
    <xf numFmtId="0" fontId="1" fillId="0" borderId="71" xfId="0" applyFont="1" applyFill="1" applyBorder="1" applyAlignment="1">
      <alignment horizontal="right" vertical="center" wrapText="1"/>
    </xf>
    <xf numFmtId="0" fontId="1" fillId="0" borderId="81" xfId="0" applyFont="1" applyFill="1" applyBorder="1" applyAlignment="1">
      <alignment horizontal="center" vertical="center" wrapText="1"/>
    </xf>
    <xf numFmtId="0" fontId="10" fillId="0" borderId="82" xfId="0" applyFont="1" applyFill="1" applyBorder="1" applyAlignment="1">
      <alignment horizontal="center" vertical="center" wrapText="1" shrinkToFit="1"/>
    </xf>
    <xf numFmtId="0" fontId="10" fillId="0" borderId="13" xfId="0" applyFont="1" applyFill="1" applyBorder="1" applyAlignment="1">
      <alignment horizontal="center" vertical="center" wrapText="1" shrinkToFit="1"/>
    </xf>
    <xf numFmtId="0" fontId="10" fillId="0" borderId="81" xfId="0" applyFont="1" applyFill="1" applyBorder="1" applyAlignment="1">
      <alignment horizontal="center" vertical="center" wrapText="1" shrinkToFit="1"/>
    </xf>
    <xf numFmtId="0" fontId="10" fillId="0" borderId="0" xfId="0" applyFont="1" applyFill="1" applyBorder="1" applyAlignment="1">
      <alignment horizontal="center" vertical="center" wrapText="1" shrinkToFit="1"/>
    </xf>
    <xf numFmtId="0" fontId="10" fillId="0" borderId="6" xfId="0" applyFont="1" applyFill="1" applyBorder="1" applyAlignment="1">
      <alignment horizontal="center" vertical="center" wrapText="1" shrinkToFit="1"/>
    </xf>
    <xf numFmtId="0" fontId="10" fillId="0" borderId="7" xfId="0" applyFont="1" applyFill="1" applyBorder="1" applyAlignment="1">
      <alignment horizontal="center" vertical="center" wrapText="1" shrinkToFit="1"/>
    </xf>
    <xf numFmtId="0" fontId="5" fillId="0" borderId="8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65"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3" fillId="0" borderId="95" xfId="0" applyFont="1" applyFill="1" applyBorder="1" applyAlignment="1">
      <alignment horizontal="center" vertical="center" wrapText="1"/>
    </xf>
    <xf numFmtId="0" fontId="3" fillId="0" borderId="92" xfId="0" applyFont="1" applyFill="1" applyBorder="1" applyAlignment="1">
      <alignment horizontal="center" vertical="center" wrapText="1"/>
    </xf>
    <xf numFmtId="0" fontId="3" fillId="0" borderId="93" xfId="0" applyFont="1" applyFill="1" applyBorder="1" applyAlignment="1">
      <alignment horizontal="center" vertical="center" wrapText="1"/>
    </xf>
    <xf numFmtId="0" fontId="13" fillId="0" borderId="10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98" xfId="0" applyFont="1" applyFill="1" applyBorder="1" applyAlignment="1">
      <alignment horizontal="center" vertical="center" wrapText="1"/>
    </xf>
    <xf numFmtId="38" fontId="13" fillId="0" borderId="34" xfId="2" applyFont="1" applyFill="1" applyBorder="1" applyAlignment="1">
      <alignment horizontal="center" vertical="center" wrapText="1"/>
    </xf>
    <xf numFmtId="38" fontId="13" fillId="0" borderId="27" xfId="2" applyFont="1" applyFill="1" applyBorder="1" applyAlignment="1">
      <alignment horizontal="center" vertical="center" wrapText="1"/>
    </xf>
    <xf numFmtId="0" fontId="3" fillId="0" borderId="47" xfId="0" applyFont="1" applyFill="1" applyBorder="1" applyAlignment="1">
      <alignment horizontal="center" vertical="center"/>
    </xf>
    <xf numFmtId="0" fontId="1" fillId="0" borderId="28"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10" xfId="0" applyFont="1" applyFill="1" applyBorder="1" applyAlignment="1">
      <alignment vertical="center" wrapText="1"/>
    </xf>
    <xf numFmtId="0" fontId="1" fillId="0" borderId="19" xfId="0" applyFont="1" applyFill="1" applyBorder="1" applyAlignment="1">
      <alignment vertical="center" wrapText="1"/>
    </xf>
    <xf numFmtId="0" fontId="1" fillId="0" borderId="11" xfId="0" applyFont="1" applyFill="1" applyBorder="1" applyAlignment="1">
      <alignment vertical="center" wrapText="1"/>
    </xf>
    <xf numFmtId="0" fontId="13" fillId="0" borderId="44" xfId="0" applyFont="1" applyFill="1" applyBorder="1" applyAlignment="1">
      <alignment horizontal="left" vertical="center" wrapText="1"/>
    </xf>
    <xf numFmtId="0" fontId="13" fillId="0" borderId="0" xfId="0" applyFont="1" applyFill="1" applyBorder="1" applyAlignment="1">
      <alignment horizontal="left" vertical="center"/>
    </xf>
    <xf numFmtId="0" fontId="13" fillId="0" borderId="45" xfId="0" applyFont="1" applyFill="1" applyBorder="1" applyAlignment="1">
      <alignment horizontal="left" vertical="center"/>
    </xf>
    <xf numFmtId="0" fontId="13" fillId="0" borderId="44" xfId="0" applyFont="1" applyFill="1" applyBorder="1" applyAlignment="1">
      <alignment horizontal="left" vertical="center"/>
    </xf>
    <xf numFmtId="0" fontId="13" fillId="0" borderId="46" xfId="0" applyFont="1" applyFill="1" applyBorder="1" applyAlignment="1">
      <alignment horizontal="left" vertical="center"/>
    </xf>
    <xf numFmtId="0" fontId="13" fillId="0" borderId="47" xfId="0" applyFont="1" applyFill="1" applyBorder="1" applyAlignment="1">
      <alignment horizontal="left" vertical="center"/>
    </xf>
    <xf numFmtId="0" fontId="13" fillId="0" borderId="48" xfId="0" applyFont="1" applyFill="1" applyBorder="1" applyAlignment="1">
      <alignment horizontal="left" vertical="center"/>
    </xf>
    <xf numFmtId="0" fontId="12" fillId="0" borderId="30" xfId="0" applyFont="1" applyFill="1" applyBorder="1" applyAlignment="1">
      <alignment horizontal="left" vertical="top" wrapText="1"/>
    </xf>
    <xf numFmtId="0" fontId="12" fillId="0" borderId="31" xfId="0" applyFont="1" applyFill="1" applyBorder="1" applyAlignment="1">
      <alignment horizontal="left" vertical="top" wrapText="1"/>
    </xf>
    <xf numFmtId="0" fontId="12" fillId="0" borderId="33" xfId="0" applyFont="1" applyFill="1" applyBorder="1" applyAlignment="1">
      <alignment horizontal="left" vertical="top" wrapText="1"/>
    </xf>
    <xf numFmtId="0" fontId="13" fillId="0" borderId="25"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102" xfId="0" applyFont="1" applyFill="1" applyBorder="1" applyAlignment="1">
      <alignment horizontal="center" vertical="center" wrapText="1"/>
    </xf>
    <xf numFmtId="0" fontId="3" fillId="0" borderId="100" xfId="0" applyFont="1" applyFill="1" applyBorder="1" applyAlignment="1">
      <alignment horizontal="center" vertical="center" wrapText="1"/>
    </xf>
    <xf numFmtId="0" fontId="3" fillId="0" borderId="104" xfId="0" applyFont="1" applyFill="1" applyBorder="1" applyAlignment="1">
      <alignment horizontal="center" vertical="center" wrapText="1"/>
    </xf>
    <xf numFmtId="0" fontId="13" fillId="0" borderId="104" xfId="0" applyFont="1" applyFill="1" applyBorder="1" applyAlignment="1">
      <alignment horizontal="center" vertical="center" wrapText="1"/>
    </xf>
    <xf numFmtId="38" fontId="13" fillId="0" borderId="104" xfId="2" applyFont="1" applyFill="1" applyBorder="1" applyAlignment="1">
      <alignment horizontal="center" vertical="center" wrapText="1"/>
    </xf>
    <xf numFmtId="0" fontId="17" fillId="0" borderId="30" xfId="0" applyFont="1" applyFill="1" applyBorder="1" applyAlignment="1">
      <alignment horizontal="center" vertical="center" wrapText="1"/>
    </xf>
    <xf numFmtId="0" fontId="17" fillId="0" borderId="31" xfId="0" applyFont="1" applyFill="1" applyBorder="1" applyAlignment="1">
      <alignment horizontal="center" vertical="center" wrapText="1"/>
    </xf>
    <xf numFmtId="0" fontId="17" fillId="0" borderId="33" xfId="0" applyFont="1" applyFill="1" applyBorder="1" applyAlignment="1">
      <alignment horizontal="center" vertical="center" wrapText="1"/>
    </xf>
    <xf numFmtId="0" fontId="3" fillId="0" borderId="30" xfId="0" applyFont="1" applyFill="1" applyBorder="1" applyAlignment="1">
      <alignment horizontal="center" vertical="center" shrinkToFit="1"/>
    </xf>
    <xf numFmtId="0" fontId="3" fillId="0" borderId="38" xfId="0" applyFont="1" applyFill="1" applyBorder="1" applyAlignment="1">
      <alignment horizontal="center" vertical="center" shrinkToFit="1"/>
    </xf>
    <xf numFmtId="0" fontId="3" fillId="0" borderId="32"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13" fillId="0" borderId="42" xfId="0" applyFont="1" applyFill="1" applyBorder="1" applyAlignment="1">
      <alignment horizontal="left" vertical="center" wrapText="1"/>
    </xf>
    <xf numFmtId="0" fontId="13" fillId="0" borderId="13" xfId="0" applyFont="1" applyFill="1" applyBorder="1" applyAlignment="1">
      <alignment horizontal="left" vertical="center"/>
    </xf>
    <xf numFmtId="0" fontId="13" fillId="0" borderId="43" xfId="0" applyFont="1" applyFill="1" applyBorder="1" applyAlignment="1">
      <alignment horizontal="left" vertical="center"/>
    </xf>
    <xf numFmtId="0" fontId="1" fillId="0" borderId="0" xfId="0" applyFont="1" applyFill="1" applyBorder="1" applyAlignment="1">
      <alignment vertical="center" wrapText="1"/>
    </xf>
    <xf numFmtId="0" fontId="4" fillId="0"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0" xfId="0" applyFont="1" applyFill="1" applyBorder="1" applyAlignment="1">
      <alignment horizontal="center" vertical="center"/>
    </xf>
    <xf numFmtId="0" fontId="3" fillId="0" borderId="62"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84"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41" xfId="0" applyFont="1" applyFill="1" applyBorder="1" applyAlignment="1">
      <alignment horizontal="center" vertical="center"/>
    </xf>
    <xf numFmtId="0" fontId="3" fillId="0" borderId="0" xfId="0" applyFont="1" applyFill="1" applyBorder="1" applyAlignment="1">
      <alignment horizontal="left" vertical="center" wrapText="1"/>
    </xf>
    <xf numFmtId="0" fontId="13" fillId="0" borderId="62"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63" xfId="0" applyFont="1" applyFill="1" applyBorder="1" applyAlignment="1">
      <alignment horizontal="center" vertical="center"/>
    </xf>
  </cellXfs>
  <cellStyles count="3">
    <cellStyle name="桁区切り" xfId="2" builtinId="6"/>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27</xdr:col>
      <xdr:colOff>47625</xdr:colOff>
      <xdr:row>6</xdr:row>
      <xdr:rowOff>28575</xdr:rowOff>
    </xdr:from>
    <xdr:to>
      <xdr:col>33</xdr:col>
      <xdr:colOff>295275</xdr:colOff>
      <xdr:row>8</xdr:row>
      <xdr:rowOff>257175</xdr:rowOff>
    </xdr:to>
    <xdr:sp macro="" textlink="">
      <xdr:nvSpPr>
        <xdr:cNvPr id="2" name="正方形/長方形 1"/>
        <xdr:cNvSpPr/>
      </xdr:nvSpPr>
      <xdr:spPr>
        <a:xfrm>
          <a:off x="8658225" y="923925"/>
          <a:ext cx="2247900" cy="857250"/>
        </a:xfrm>
        <a:prstGeom prst="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400">
              <a:solidFill>
                <a:srgbClr val="FF0000"/>
              </a:solidFill>
            </a:rPr>
            <a:t>法人のみ記載</a:t>
          </a:r>
        </a:p>
      </xdr:txBody>
    </xdr:sp>
    <xdr:clientData/>
  </xdr:twoCellAnchor>
  <xdr:twoCellAnchor>
    <xdr:from>
      <xdr:col>0</xdr:col>
      <xdr:colOff>104775</xdr:colOff>
      <xdr:row>2</xdr:row>
      <xdr:rowOff>76201</xdr:rowOff>
    </xdr:from>
    <xdr:to>
      <xdr:col>1</xdr:col>
      <xdr:colOff>190500</xdr:colOff>
      <xdr:row>8</xdr:row>
      <xdr:rowOff>266701</xdr:rowOff>
    </xdr:to>
    <xdr:sp macro="" textlink="">
      <xdr:nvSpPr>
        <xdr:cNvPr id="3" name="四角形吹き出し 2"/>
        <xdr:cNvSpPr/>
      </xdr:nvSpPr>
      <xdr:spPr>
        <a:xfrm>
          <a:off x="104775" y="552451"/>
          <a:ext cx="1171575" cy="1714500"/>
        </a:xfrm>
        <a:prstGeom prst="wedgeRectCallout">
          <a:avLst>
            <a:gd name="adj1" fmla="val 72994"/>
            <a:gd name="adj2" fmla="val 730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rgbClr val="0070C0"/>
              </a:solidFill>
            </a:rPr>
            <a:t>○飯田市で農業経営を行う場合には市長宛に申請</a:t>
          </a:r>
          <a:endParaRPr kumimoji="1" lang="en-US" altLang="ja-JP" sz="1000">
            <a:solidFill>
              <a:srgbClr val="0070C0"/>
            </a:solidFill>
          </a:endParaRPr>
        </a:p>
        <a:p>
          <a:pPr algn="l"/>
          <a:r>
            <a:rPr kumimoji="1" lang="ja-JP" altLang="en-US" sz="1000">
              <a:solidFill>
                <a:srgbClr val="0070C0"/>
              </a:solidFill>
            </a:rPr>
            <a:t>（飯田市農業課へ申請）</a:t>
          </a:r>
          <a:endParaRPr kumimoji="1" lang="en-US" altLang="ja-JP" sz="1000">
            <a:solidFill>
              <a:srgbClr val="0070C0"/>
            </a:solidFill>
          </a:endParaRPr>
        </a:p>
        <a:p>
          <a:pPr algn="l"/>
          <a:r>
            <a:rPr kumimoji="1" lang="ja-JP" altLang="en-US" sz="1000">
              <a:solidFill>
                <a:srgbClr val="0070C0"/>
              </a:solidFill>
            </a:rPr>
            <a:t>○複数の市町村で農業経営を行う場合には、県知事等に申請します</a:t>
          </a:r>
        </a:p>
      </xdr:txBody>
    </xdr:sp>
    <xdr:clientData/>
  </xdr:twoCellAnchor>
  <xdr:twoCellAnchor>
    <xdr:from>
      <xdr:col>7</xdr:col>
      <xdr:colOff>76200</xdr:colOff>
      <xdr:row>1</xdr:row>
      <xdr:rowOff>342900</xdr:rowOff>
    </xdr:from>
    <xdr:to>
      <xdr:col>12</xdr:col>
      <xdr:colOff>95250</xdr:colOff>
      <xdr:row>4</xdr:row>
      <xdr:rowOff>171449</xdr:rowOff>
    </xdr:to>
    <xdr:sp macro="" textlink="">
      <xdr:nvSpPr>
        <xdr:cNvPr id="4" name="四角形吹き出し 3"/>
        <xdr:cNvSpPr/>
      </xdr:nvSpPr>
      <xdr:spPr>
        <a:xfrm>
          <a:off x="2686050" y="342900"/>
          <a:ext cx="1590675" cy="647699"/>
        </a:xfrm>
        <a:prstGeom prst="wedgeRectCallout">
          <a:avLst>
            <a:gd name="adj1" fmla="val 51288"/>
            <a:gd name="adj2" fmla="val 12015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rgbClr val="0070C0"/>
              </a:solidFill>
            </a:rPr>
            <a:t>共同申請（連名）の場合は、全員の氏名（ﾌﾘｶﾞﾅ）、生年月日を列記します</a:t>
          </a:r>
        </a:p>
      </xdr:txBody>
    </xdr:sp>
    <xdr:clientData/>
  </xdr:twoCellAnchor>
  <xdr:twoCellAnchor>
    <xdr:from>
      <xdr:col>16</xdr:col>
      <xdr:colOff>266700</xdr:colOff>
      <xdr:row>11</xdr:row>
      <xdr:rowOff>285749</xdr:rowOff>
    </xdr:from>
    <xdr:to>
      <xdr:col>35</xdr:col>
      <xdr:colOff>809626</xdr:colOff>
      <xdr:row>13</xdr:row>
      <xdr:rowOff>228600</xdr:rowOff>
    </xdr:to>
    <xdr:sp macro="" textlink="">
      <xdr:nvSpPr>
        <xdr:cNvPr id="5" name="四角形吹き出し 4"/>
        <xdr:cNvSpPr/>
      </xdr:nvSpPr>
      <xdr:spPr>
        <a:xfrm>
          <a:off x="5705475" y="2943224"/>
          <a:ext cx="6524626" cy="638176"/>
        </a:xfrm>
        <a:prstGeom prst="wedgeRectCallout">
          <a:avLst>
            <a:gd name="adj1" fmla="val -63221"/>
            <a:gd name="adj2" fmla="val 4785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rgbClr val="0070C0"/>
              </a:solidFill>
            </a:rPr>
            <a:t>該当する営農類型は</a:t>
          </a:r>
          <a:r>
            <a:rPr kumimoji="1" lang="ja-JP" altLang="en-US" sz="1000" u="wavy" baseline="0">
              <a:solidFill>
                <a:srgbClr val="0070C0"/>
              </a:solidFill>
            </a:rPr>
            <a:t>１つにチェック。</a:t>
          </a:r>
          <a:endParaRPr kumimoji="1" lang="en-US" altLang="ja-JP" sz="1000" u="wavy" baseline="0">
            <a:solidFill>
              <a:srgbClr val="0070C0"/>
            </a:solidFill>
          </a:endParaRPr>
        </a:p>
        <a:p>
          <a:pPr algn="l"/>
          <a:r>
            <a:rPr kumimoji="1" lang="en-US" altLang="ja-JP" sz="1000" u="none" baseline="0">
              <a:solidFill>
                <a:srgbClr val="0070C0"/>
              </a:solidFill>
            </a:rPr>
            <a:t>※</a:t>
          </a:r>
          <a:r>
            <a:rPr kumimoji="1" lang="ja-JP" altLang="en-US" sz="1000" u="none" baseline="0">
              <a:solidFill>
                <a:srgbClr val="0070C0"/>
              </a:solidFill>
            </a:rPr>
            <a:t>農産物販売金額１位の部門（作目）が総額の</a:t>
          </a:r>
          <a:r>
            <a:rPr kumimoji="1" lang="en-US" altLang="ja-JP" sz="1000" u="none" baseline="0">
              <a:solidFill>
                <a:srgbClr val="0070C0"/>
              </a:solidFill>
            </a:rPr>
            <a:t>80</a:t>
          </a:r>
          <a:r>
            <a:rPr kumimoji="1" lang="ja-JP" altLang="en-US" sz="1000" u="none" baseline="0">
              <a:solidFill>
                <a:srgbClr val="0070C0"/>
              </a:solidFill>
            </a:rPr>
            <a:t>％以上➡「単一経営」となるので</a:t>
          </a:r>
          <a:r>
            <a:rPr kumimoji="1" lang="ja-JP" altLang="en-US" sz="1000" u="wavy" baseline="0">
              <a:solidFill>
                <a:srgbClr val="0070C0"/>
              </a:solidFill>
            </a:rPr>
            <a:t>該当する部門１つにチェック</a:t>
          </a:r>
          <a:r>
            <a:rPr kumimoji="1" lang="ja-JP" altLang="en-US" sz="1000" u="none" baseline="0">
              <a:solidFill>
                <a:srgbClr val="0070C0"/>
              </a:solidFill>
            </a:rPr>
            <a:t>します。</a:t>
          </a:r>
          <a:endParaRPr kumimoji="1" lang="en-US" altLang="ja-JP" sz="1000" u="none" baseline="0">
            <a:solidFill>
              <a:srgbClr val="0070C0"/>
            </a:solidFill>
          </a:endParaRPr>
        </a:p>
        <a:p>
          <a:pPr algn="l"/>
          <a:r>
            <a:rPr kumimoji="1" lang="en-US" altLang="ja-JP" sz="1000" u="none" baseline="0">
              <a:solidFill>
                <a:srgbClr val="0070C0"/>
              </a:solidFill>
            </a:rPr>
            <a:t>※</a:t>
          </a:r>
          <a:r>
            <a:rPr kumimoji="1" lang="ja-JP" altLang="en-US" sz="1000" u="none" baseline="0">
              <a:solidFill>
                <a:srgbClr val="0070C0"/>
              </a:solidFill>
            </a:rPr>
            <a:t>農産物販売金額１位の部門（作目）が総額の</a:t>
          </a:r>
          <a:r>
            <a:rPr kumimoji="1" lang="en-US" altLang="ja-JP" sz="1000" u="none" baseline="0">
              <a:solidFill>
                <a:srgbClr val="0070C0"/>
              </a:solidFill>
            </a:rPr>
            <a:t>80</a:t>
          </a:r>
          <a:r>
            <a:rPr kumimoji="1" lang="ja-JP" altLang="en-US" sz="1000" u="none" baseline="0">
              <a:solidFill>
                <a:srgbClr val="0070C0"/>
              </a:solidFill>
            </a:rPr>
            <a:t>％未満➡「複合経営」となるので、</a:t>
          </a:r>
          <a:r>
            <a:rPr kumimoji="1" lang="ja-JP" altLang="en-US" sz="1000" u="wavy" baseline="0">
              <a:solidFill>
                <a:srgbClr val="0070C0"/>
              </a:solidFill>
            </a:rPr>
            <a:t>「複合経営」にチェック</a:t>
          </a:r>
          <a:r>
            <a:rPr kumimoji="1" lang="ja-JP" altLang="en-US" sz="1000" u="none" baseline="0">
              <a:solidFill>
                <a:srgbClr val="0070C0"/>
              </a:solidFill>
            </a:rPr>
            <a:t>します。</a:t>
          </a:r>
        </a:p>
      </xdr:txBody>
    </xdr:sp>
    <xdr:clientData/>
  </xdr:twoCellAnchor>
  <xdr:twoCellAnchor>
    <xdr:from>
      <xdr:col>0</xdr:col>
      <xdr:colOff>133350</xdr:colOff>
      <xdr:row>10</xdr:row>
      <xdr:rowOff>238125</xdr:rowOff>
    </xdr:from>
    <xdr:to>
      <xdr:col>2</xdr:col>
      <xdr:colOff>1</xdr:colOff>
      <xdr:row>16</xdr:row>
      <xdr:rowOff>9525</xdr:rowOff>
    </xdr:to>
    <xdr:sp macro="" textlink="">
      <xdr:nvSpPr>
        <xdr:cNvPr id="6" name="四角形吹き出し 5"/>
        <xdr:cNvSpPr/>
      </xdr:nvSpPr>
      <xdr:spPr>
        <a:xfrm>
          <a:off x="133350" y="2647950"/>
          <a:ext cx="1190626" cy="1457325"/>
        </a:xfrm>
        <a:prstGeom prst="wedgeRectCallout">
          <a:avLst>
            <a:gd name="adj1" fmla="val 81502"/>
            <a:gd name="adj2" fmla="val 4541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rgbClr val="0070C0"/>
              </a:solidFill>
            </a:rPr>
            <a:t>「工芸農作物」→茶、こんにゃくいも、薬用作物等</a:t>
          </a:r>
          <a:endParaRPr kumimoji="1" lang="en-US" altLang="ja-JP" sz="1000">
            <a:solidFill>
              <a:srgbClr val="0070C0"/>
            </a:solidFill>
          </a:endParaRPr>
        </a:p>
        <a:p>
          <a:pPr algn="l"/>
          <a:r>
            <a:rPr kumimoji="1" lang="ja-JP" altLang="en-US" sz="1000">
              <a:solidFill>
                <a:srgbClr val="0070C0"/>
              </a:solidFill>
            </a:rPr>
            <a:t>「その他の作物」→きのこ、種苗等</a:t>
          </a:r>
          <a:endParaRPr kumimoji="1" lang="en-US" altLang="ja-JP" sz="1000">
            <a:solidFill>
              <a:srgbClr val="0070C0"/>
            </a:solidFill>
          </a:endParaRPr>
        </a:p>
        <a:p>
          <a:pPr algn="l"/>
          <a:r>
            <a:rPr kumimoji="1" lang="ja-JP" altLang="en-US" sz="1000">
              <a:solidFill>
                <a:srgbClr val="0070C0"/>
              </a:solidFill>
            </a:rPr>
            <a:t>「その他の畜産」→めん羊、やぎ、うさぎ等</a:t>
          </a:r>
          <a:endParaRPr kumimoji="1" lang="en-US" altLang="ja-JP" sz="1000">
            <a:solidFill>
              <a:srgbClr val="0070C0"/>
            </a:solidFill>
          </a:endParaRPr>
        </a:p>
        <a:p>
          <a:pPr algn="l"/>
          <a:endParaRPr kumimoji="1" lang="ja-JP" altLang="en-US" sz="1000">
            <a:solidFill>
              <a:srgbClr val="0070C0"/>
            </a:solidFill>
          </a:endParaRPr>
        </a:p>
      </xdr:txBody>
    </xdr:sp>
    <xdr:clientData/>
  </xdr:twoCellAnchor>
  <xdr:twoCellAnchor>
    <xdr:from>
      <xdr:col>33</xdr:col>
      <xdr:colOff>285750</xdr:colOff>
      <xdr:row>14</xdr:row>
      <xdr:rowOff>19051</xdr:rowOff>
    </xdr:from>
    <xdr:to>
      <xdr:col>35</xdr:col>
      <xdr:colOff>1257300</xdr:colOff>
      <xdr:row>20</xdr:row>
      <xdr:rowOff>200025</xdr:rowOff>
    </xdr:to>
    <xdr:sp macro="" textlink="">
      <xdr:nvSpPr>
        <xdr:cNvPr id="8" name="四角形吹き出し 7"/>
        <xdr:cNvSpPr/>
      </xdr:nvSpPr>
      <xdr:spPr>
        <a:xfrm>
          <a:off x="11601450" y="3619501"/>
          <a:ext cx="1362075" cy="1666874"/>
        </a:xfrm>
        <a:prstGeom prst="wedgeRectCallout">
          <a:avLst>
            <a:gd name="adj1" fmla="val -92061"/>
            <a:gd name="adj2" fmla="val 4420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rgbClr val="0070C0"/>
              </a:solidFill>
            </a:rPr>
            <a:t>「主たる従事者」は、法人の場合は「役員」等、個人事業（家族経営）の場合は「世帯主」等ですが、個々の経営に合わせて判断します。（裏面「経営の構成」欄に合うように記載します）</a:t>
          </a:r>
        </a:p>
      </xdr:txBody>
    </xdr:sp>
    <xdr:clientData/>
  </xdr:twoCellAnchor>
  <xdr:twoCellAnchor>
    <xdr:from>
      <xdr:col>0</xdr:col>
      <xdr:colOff>142875</xdr:colOff>
      <xdr:row>19</xdr:row>
      <xdr:rowOff>95251</xdr:rowOff>
    </xdr:from>
    <xdr:to>
      <xdr:col>2</xdr:col>
      <xdr:colOff>28574</xdr:colOff>
      <xdr:row>26</xdr:row>
      <xdr:rowOff>228600</xdr:rowOff>
    </xdr:to>
    <xdr:sp macro="" textlink="">
      <xdr:nvSpPr>
        <xdr:cNvPr id="9" name="四角形吹き出し 8"/>
        <xdr:cNvSpPr/>
      </xdr:nvSpPr>
      <xdr:spPr>
        <a:xfrm>
          <a:off x="142875" y="4933951"/>
          <a:ext cx="1209674" cy="2200274"/>
        </a:xfrm>
        <a:prstGeom prst="wedgeRectCallout">
          <a:avLst>
            <a:gd name="adj1" fmla="val 82793"/>
            <a:gd name="adj2" fmla="val -3339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rgbClr val="0070C0"/>
              </a:solidFill>
            </a:rPr>
            <a:t>○経営体全体の年間農業所得を、主たる従事者の人数で割り、１人当たりを計算します。</a:t>
          </a:r>
          <a:endParaRPr kumimoji="1" lang="en-US" altLang="ja-JP" sz="1000">
            <a:solidFill>
              <a:srgbClr val="0070C0"/>
            </a:solidFill>
          </a:endParaRPr>
        </a:p>
        <a:p>
          <a:pPr algn="l"/>
          <a:r>
            <a:rPr kumimoji="1" lang="en-US" altLang="ja-JP" sz="1000">
              <a:solidFill>
                <a:srgbClr val="0070C0"/>
              </a:solidFill>
            </a:rPr>
            <a:t>※</a:t>
          </a:r>
          <a:r>
            <a:rPr kumimoji="1" lang="ja-JP" altLang="en-US" sz="1000">
              <a:solidFill>
                <a:srgbClr val="0070C0"/>
              </a:solidFill>
            </a:rPr>
            <a:t>上段は主たる従事者の所得の合計額となります。</a:t>
          </a:r>
          <a:endParaRPr kumimoji="1" lang="en-US" altLang="ja-JP" sz="1000">
            <a:solidFill>
              <a:srgbClr val="0070C0"/>
            </a:solidFill>
          </a:endParaRPr>
        </a:p>
        <a:p>
          <a:pPr algn="l"/>
          <a:r>
            <a:rPr kumimoji="1" lang="ja-JP" altLang="en-US" sz="1000">
              <a:solidFill>
                <a:srgbClr val="0070C0"/>
              </a:solidFill>
            </a:rPr>
            <a:t>５年後の目標は飯田市の基準があります。（制度解説冊子参照）</a:t>
          </a:r>
        </a:p>
      </xdr:txBody>
    </xdr:sp>
    <xdr:clientData/>
  </xdr:twoCellAnchor>
  <xdr:twoCellAnchor>
    <xdr:from>
      <xdr:col>13</xdr:col>
      <xdr:colOff>19050</xdr:colOff>
      <xdr:row>27</xdr:row>
      <xdr:rowOff>19050</xdr:rowOff>
    </xdr:from>
    <xdr:to>
      <xdr:col>23</xdr:col>
      <xdr:colOff>304800</xdr:colOff>
      <xdr:row>31</xdr:row>
      <xdr:rowOff>209550</xdr:rowOff>
    </xdr:to>
    <xdr:sp macro="" textlink="">
      <xdr:nvSpPr>
        <xdr:cNvPr id="10" name="正方形/長方形 9"/>
        <xdr:cNvSpPr/>
      </xdr:nvSpPr>
      <xdr:spPr>
        <a:xfrm>
          <a:off x="4095750" y="6696075"/>
          <a:ext cx="3486150" cy="1181100"/>
        </a:xfrm>
        <a:prstGeom prst="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400">
              <a:solidFill>
                <a:srgbClr val="FF0000"/>
              </a:solidFill>
            </a:rPr>
            <a:t>畜産の場合</a:t>
          </a:r>
        </a:p>
      </xdr:txBody>
    </xdr:sp>
    <xdr:clientData/>
  </xdr:twoCellAnchor>
  <xdr:twoCellAnchor>
    <xdr:from>
      <xdr:col>24</xdr:col>
      <xdr:colOff>114300</xdr:colOff>
      <xdr:row>29</xdr:row>
      <xdr:rowOff>95251</xdr:rowOff>
    </xdr:from>
    <xdr:to>
      <xdr:col>35</xdr:col>
      <xdr:colOff>219075</xdr:colOff>
      <xdr:row>32</xdr:row>
      <xdr:rowOff>781050</xdr:rowOff>
    </xdr:to>
    <xdr:sp macro="" textlink="">
      <xdr:nvSpPr>
        <xdr:cNvPr id="11" name="四角形吹き出し 10"/>
        <xdr:cNvSpPr/>
      </xdr:nvSpPr>
      <xdr:spPr>
        <a:xfrm>
          <a:off x="8429625" y="7743826"/>
          <a:ext cx="3495675" cy="1428749"/>
        </a:xfrm>
        <a:prstGeom prst="wedgeRectCallout">
          <a:avLst>
            <a:gd name="adj1" fmla="val -38065"/>
            <a:gd name="adj2" fmla="val -89833"/>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rgbClr val="0070C0"/>
              </a:solidFill>
            </a:rPr>
            <a:t>○関連事業は以下のとおりです。売上額を記載します。</a:t>
          </a:r>
          <a:endParaRPr kumimoji="1" lang="en-US" altLang="ja-JP" sz="1000">
            <a:solidFill>
              <a:srgbClr val="0070C0"/>
            </a:solidFill>
          </a:endParaRPr>
        </a:p>
        <a:p>
          <a:pPr algn="l"/>
          <a:r>
            <a:rPr kumimoji="1" lang="ja-JP" altLang="en-US" sz="1000">
              <a:solidFill>
                <a:srgbClr val="0070C0"/>
              </a:solidFill>
            </a:rPr>
            <a:t>・農畜産物を原料（材料）として行う製造又は加工</a:t>
          </a:r>
          <a:endParaRPr kumimoji="1" lang="en-US" altLang="ja-JP" sz="1000">
            <a:solidFill>
              <a:srgbClr val="0070C0"/>
            </a:solidFill>
          </a:endParaRPr>
        </a:p>
        <a:p>
          <a:pPr algn="l"/>
          <a:r>
            <a:rPr kumimoji="1" lang="ja-JP" altLang="en-US" sz="1000">
              <a:solidFill>
                <a:srgbClr val="0070C0"/>
              </a:solidFill>
            </a:rPr>
            <a:t>・農畜産物の貯蔵、運搬又は販売</a:t>
          </a:r>
          <a:endParaRPr kumimoji="1" lang="en-US" altLang="ja-JP" sz="1000">
            <a:solidFill>
              <a:srgbClr val="0070C0"/>
            </a:solidFill>
          </a:endParaRPr>
        </a:p>
        <a:p>
          <a:pPr algn="l"/>
          <a:r>
            <a:rPr kumimoji="1" lang="ja-JP" altLang="en-US" sz="1000">
              <a:solidFill>
                <a:srgbClr val="0070C0"/>
              </a:solidFill>
            </a:rPr>
            <a:t>・農業生産に必要な資材の製造</a:t>
          </a:r>
          <a:endParaRPr kumimoji="1" lang="en-US" altLang="ja-JP" sz="1000">
            <a:solidFill>
              <a:srgbClr val="0070C0"/>
            </a:solidFill>
          </a:endParaRPr>
        </a:p>
        <a:p>
          <a:pPr algn="l"/>
          <a:r>
            <a:rPr kumimoji="1" lang="ja-JP" altLang="en-US" sz="1000">
              <a:solidFill>
                <a:srgbClr val="0070C0"/>
              </a:solidFill>
            </a:rPr>
            <a:t>・作業受託</a:t>
          </a:r>
          <a:endParaRPr kumimoji="1" lang="en-US" altLang="ja-JP" sz="1000">
            <a:solidFill>
              <a:srgbClr val="0070C0"/>
            </a:solidFill>
          </a:endParaRPr>
        </a:p>
        <a:p>
          <a:pPr algn="l"/>
          <a:r>
            <a:rPr kumimoji="1" lang="ja-JP" altLang="en-US" sz="1000">
              <a:solidFill>
                <a:srgbClr val="0070C0"/>
              </a:solidFill>
            </a:rPr>
            <a:t>・農泊、農業体験事業</a:t>
          </a:r>
          <a:endParaRPr kumimoji="1" lang="en-US" altLang="ja-JP" sz="1000">
            <a:solidFill>
              <a:srgbClr val="0070C0"/>
            </a:solidFill>
          </a:endParaRPr>
        </a:p>
        <a:p>
          <a:pPr algn="l"/>
          <a:r>
            <a:rPr kumimoji="1" lang="ja-JP" altLang="en-US" sz="1000">
              <a:solidFill>
                <a:srgbClr val="0070C0"/>
              </a:solidFill>
            </a:rPr>
            <a:t>　</a:t>
          </a:r>
          <a:r>
            <a:rPr kumimoji="1" lang="en-US" altLang="ja-JP" sz="1000">
              <a:solidFill>
                <a:srgbClr val="0070C0"/>
              </a:solidFill>
            </a:rPr>
            <a:t>※</a:t>
          </a:r>
          <a:r>
            <a:rPr kumimoji="1" lang="ja-JP" altLang="en-US" sz="1000">
              <a:solidFill>
                <a:srgbClr val="0070C0"/>
              </a:solidFill>
            </a:rPr>
            <a:t>記載例：小売業（直売所）、観光（体験）農園、農家民宿、作業受託等</a:t>
          </a:r>
          <a:endParaRPr kumimoji="1" lang="en-US" altLang="ja-JP" sz="1000">
            <a:solidFill>
              <a:srgbClr val="0070C0"/>
            </a:solidFill>
          </a:endParaRPr>
        </a:p>
      </xdr:txBody>
    </xdr:sp>
    <xdr:clientData/>
  </xdr:twoCellAnchor>
  <xdr:twoCellAnchor>
    <xdr:from>
      <xdr:col>9</xdr:col>
      <xdr:colOff>76200</xdr:colOff>
      <xdr:row>34</xdr:row>
      <xdr:rowOff>161925</xdr:rowOff>
    </xdr:from>
    <xdr:to>
      <xdr:col>12</xdr:col>
      <xdr:colOff>247650</xdr:colOff>
      <xdr:row>35</xdr:row>
      <xdr:rowOff>219075</xdr:rowOff>
    </xdr:to>
    <xdr:sp macro="" textlink="">
      <xdr:nvSpPr>
        <xdr:cNvPr id="12" name="四角形吹き出し 11"/>
        <xdr:cNvSpPr/>
      </xdr:nvSpPr>
      <xdr:spPr>
        <a:xfrm>
          <a:off x="2895600" y="8334375"/>
          <a:ext cx="1114425" cy="304800"/>
        </a:xfrm>
        <a:prstGeom prst="wedgeRectCallout">
          <a:avLst>
            <a:gd name="adj1" fmla="val -39363"/>
            <a:gd name="adj2" fmla="val 94082"/>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rgbClr val="0070C0"/>
              </a:solidFill>
            </a:rPr>
            <a:t>現況地目を記載</a:t>
          </a:r>
        </a:p>
      </xdr:txBody>
    </xdr:sp>
    <xdr:clientData/>
  </xdr:twoCellAnchor>
  <xdr:twoCellAnchor>
    <xdr:from>
      <xdr:col>2</xdr:col>
      <xdr:colOff>28575</xdr:colOff>
      <xdr:row>45</xdr:row>
      <xdr:rowOff>9525</xdr:rowOff>
    </xdr:from>
    <xdr:to>
      <xdr:col>18</xdr:col>
      <xdr:colOff>9525</xdr:colOff>
      <xdr:row>46</xdr:row>
      <xdr:rowOff>238125</xdr:rowOff>
    </xdr:to>
    <xdr:sp macro="" textlink="">
      <xdr:nvSpPr>
        <xdr:cNvPr id="13" name="正方形/長方形 12"/>
        <xdr:cNvSpPr/>
      </xdr:nvSpPr>
      <xdr:spPr>
        <a:xfrm>
          <a:off x="647700" y="10801350"/>
          <a:ext cx="5010150" cy="476250"/>
        </a:xfrm>
        <a:prstGeom prst="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a:solidFill>
                <a:srgbClr val="FF0000"/>
              </a:solidFill>
            </a:rPr>
            <a:t>　　　　　　　　　                   　</a:t>
          </a:r>
          <a:r>
            <a:rPr kumimoji="1" lang="en-US" altLang="ja-JP" sz="1200">
              <a:solidFill>
                <a:srgbClr val="FF0000"/>
              </a:solidFill>
            </a:rPr>
            <a:t>『</a:t>
          </a:r>
          <a:r>
            <a:rPr kumimoji="1" lang="ja-JP" altLang="en-US" sz="1200">
              <a:solidFill>
                <a:srgbClr val="FF0000"/>
              </a:solidFill>
            </a:rPr>
            <a:t>特定作業受託</a:t>
          </a:r>
          <a:r>
            <a:rPr kumimoji="1" lang="en-US" altLang="ja-JP" sz="1200">
              <a:solidFill>
                <a:srgbClr val="FF0000"/>
              </a:solidFill>
            </a:rPr>
            <a:t>』</a:t>
          </a:r>
          <a:r>
            <a:rPr kumimoji="1" lang="ja-JP" altLang="en-US" sz="1200">
              <a:solidFill>
                <a:srgbClr val="FF0000"/>
              </a:solidFill>
            </a:rPr>
            <a:t>がある場合に記載</a:t>
          </a:r>
          <a:endParaRPr kumimoji="1" lang="en-US" altLang="ja-JP" sz="1200">
            <a:solidFill>
              <a:srgbClr val="FF0000"/>
            </a:solidFill>
          </a:endParaRPr>
        </a:p>
        <a:p>
          <a:pPr algn="l"/>
          <a:r>
            <a:rPr kumimoji="1" lang="ja-JP" altLang="en-US" sz="900">
              <a:solidFill>
                <a:srgbClr val="FF0000"/>
              </a:solidFill>
            </a:rPr>
            <a:t>　　　　　　　　　　  　</a:t>
          </a:r>
          <a:r>
            <a:rPr kumimoji="1" lang="en-US" altLang="ja-JP" sz="900">
              <a:solidFill>
                <a:srgbClr val="FF0000"/>
              </a:solidFill>
            </a:rPr>
            <a:t>※</a:t>
          </a:r>
          <a:r>
            <a:rPr kumimoji="1" lang="ja-JP" altLang="en-US" sz="900">
              <a:solidFill>
                <a:srgbClr val="FF0000"/>
              </a:solidFill>
            </a:rPr>
            <a:t>収穫物の販売委託も引受け、販売名義を有し、販売収入の処分権を有する場合</a:t>
          </a:r>
        </a:p>
      </xdr:txBody>
    </xdr:sp>
    <xdr:clientData/>
  </xdr:twoCellAnchor>
  <xdr:twoCellAnchor>
    <xdr:from>
      <xdr:col>18</xdr:col>
      <xdr:colOff>123824</xdr:colOff>
      <xdr:row>40</xdr:row>
      <xdr:rowOff>219075</xdr:rowOff>
    </xdr:from>
    <xdr:to>
      <xdr:col>23</xdr:col>
      <xdr:colOff>257174</xdr:colOff>
      <xdr:row>44</xdr:row>
      <xdr:rowOff>9525</xdr:rowOff>
    </xdr:to>
    <xdr:sp macro="" textlink="">
      <xdr:nvSpPr>
        <xdr:cNvPr id="14" name="四角形吹き出し 13"/>
        <xdr:cNvSpPr/>
      </xdr:nvSpPr>
      <xdr:spPr>
        <a:xfrm>
          <a:off x="6476999" y="11353800"/>
          <a:ext cx="1762125" cy="781050"/>
        </a:xfrm>
        <a:prstGeom prst="wedgeRectCallout">
          <a:avLst>
            <a:gd name="adj1" fmla="val -3376"/>
            <a:gd name="adj2" fmla="val -8398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rgbClr val="0070C0"/>
              </a:solidFill>
            </a:rPr>
            <a:t>農畜産物の生産の用に供する施設を記載</a:t>
          </a:r>
          <a:endParaRPr kumimoji="1" lang="en-US" altLang="ja-JP" sz="1000">
            <a:solidFill>
              <a:srgbClr val="0070C0"/>
            </a:solidFill>
          </a:endParaRPr>
        </a:p>
        <a:p>
          <a:pPr algn="l"/>
          <a:r>
            <a:rPr kumimoji="1" lang="ja-JP" altLang="en-US" sz="1000">
              <a:solidFill>
                <a:srgbClr val="0070C0"/>
              </a:solidFill>
            </a:rPr>
            <a:t>例：畜舎、蚕室、温室等</a:t>
          </a:r>
        </a:p>
      </xdr:txBody>
    </xdr:sp>
    <xdr:clientData/>
  </xdr:twoCellAnchor>
  <xdr:twoCellAnchor>
    <xdr:from>
      <xdr:col>33</xdr:col>
      <xdr:colOff>257175</xdr:colOff>
      <xdr:row>21</xdr:row>
      <xdr:rowOff>304801</xdr:rowOff>
    </xdr:from>
    <xdr:to>
      <xdr:col>35</xdr:col>
      <xdr:colOff>1219200</xdr:colOff>
      <xdr:row>28</xdr:row>
      <xdr:rowOff>114300</xdr:rowOff>
    </xdr:to>
    <xdr:sp macro="" textlink="">
      <xdr:nvSpPr>
        <xdr:cNvPr id="15" name="四角形吹き出し 14"/>
        <xdr:cNvSpPr/>
      </xdr:nvSpPr>
      <xdr:spPr>
        <a:xfrm>
          <a:off x="12058650" y="5772151"/>
          <a:ext cx="1352550" cy="1743074"/>
        </a:xfrm>
        <a:prstGeom prst="wedgeRectCallout">
          <a:avLst>
            <a:gd name="adj1" fmla="val -144364"/>
            <a:gd name="adj2" fmla="val -62573"/>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rgbClr val="0070C0"/>
              </a:solidFill>
            </a:rPr>
            <a:t>○年間労働時間は農業生産、関連事業に係る労働時間について、主たる従事者全員（経営体全体）の時間を、人数で割り、１人あたりを算出します。</a:t>
          </a:r>
          <a:endParaRPr kumimoji="1" lang="en-US" altLang="ja-JP" sz="1000">
            <a:solidFill>
              <a:srgbClr val="0070C0"/>
            </a:solidFill>
          </a:endParaRPr>
        </a:p>
        <a:p>
          <a:pPr algn="l"/>
          <a:r>
            <a:rPr kumimoji="1" lang="en-US" altLang="ja-JP" sz="1000">
              <a:solidFill>
                <a:srgbClr val="0070C0"/>
              </a:solidFill>
            </a:rPr>
            <a:t>※5</a:t>
          </a:r>
          <a:r>
            <a:rPr kumimoji="1" lang="ja-JP" altLang="en-US" sz="1000">
              <a:solidFill>
                <a:srgbClr val="0070C0"/>
              </a:solidFill>
            </a:rPr>
            <a:t>年後の目標は概ね</a:t>
          </a:r>
          <a:r>
            <a:rPr kumimoji="1" lang="en-US" altLang="ja-JP" sz="1000">
              <a:solidFill>
                <a:srgbClr val="0070C0"/>
              </a:solidFill>
            </a:rPr>
            <a:t>2000</a:t>
          </a:r>
          <a:r>
            <a:rPr kumimoji="1" lang="ja-JP" altLang="en-US" sz="1000">
              <a:solidFill>
                <a:srgbClr val="0070C0"/>
              </a:solidFill>
            </a:rPr>
            <a:t>時間を目指します</a:t>
          </a:r>
        </a:p>
      </xdr:txBody>
    </xdr:sp>
    <xdr:clientData/>
  </xdr:twoCellAnchor>
  <xdr:twoCellAnchor>
    <xdr:from>
      <xdr:col>0</xdr:col>
      <xdr:colOff>9523</xdr:colOff>
      <xdr:row>34</xdr:row>
      <xdr:rowOff>152400</xdr:rowOff>
    </xdr:from>
    <xdr:to>
      <xdr:col>1</xdr:col>
      <xdr:colOff>200024</xdr:colOff>
      <xdr:row>44</xdr:row>
      <xdr:rowOff>190501</xdr:rowOff>
    </xdr:to>
    <xdr:sp macro="" textlink="">
      <xdr:nvSpPr>
        <xdr:cNvPr id="16" name="四角形吹き出し 15"/>
        <xdr:cNvSpPr/>
      </xdr:nvSpPr>
      <xdr:spPr>
        <a:xfrm>
          <a:off x="9523" y="9906000"/>
          <a:ext cx="1276351" cy="2409826"/>
        </a:xfrm>
        <a:prstGeom prst="wedgeRectCallout">
          <a:avLst>
            <a:gd name="adj1" fmla="val 73940"/>
            <a:gd name="adj2" fmla="val 8583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rgbClr val="0070C0"/>
              </a:solidFill>
            </a:rPr>
            <a:t>○農用地の利用条件、作目・部門別の方向性について記載します</a:t>
          </a:r>
          <a:endParaRPr kumimoji="1" lang="en-US" altLang="ja-JP" sz="1000">
            <a:solidFill>
              <a:srgbClr val="0070C0"/>
            </a:solidFill>
          </a:endParaRPr>
        </a:p>
        <a:p>
          <a:pPr algn="l"/>
          <a:r>
            <a:rPr kumimoji="1" lang="ja-JP" altLang="en-US" sz="1000">
              <a:solidFill>
                <a:srgbClr val="0070C0"/>
              </a:solidFill>
            </a:rPr>
            <a:t>そのほか、</a:t>
          </a:r>
          <a:endParaRPr kumimoji="1" lang="en-US" altLang="ja-JP" sz="1000">
            <a:solidFill>
              <a:srgbClr val="0070C0"/>
            </a:solidFill>
          </a:endParaRPr>
        </a:p>
        <a:p>
          <a:pPr algn="l"/>
          <a:r>
            <a:rPr kumimoji="1" lang="ja-JP" altLang="en-US" sz="1000">
              <a:solidFill>
                <a:srgbClr val="0070C0"/>
              </a:solidFill>
            </a:rPr>
            <a:t>・農業生産工程管理（</a:t>
          </a:r>
          <a:r>
            <a:rPr kumimoji="1" lang="en-US" altLang="ja-JP" sz="1000">
              <a:solidFill>
                <a:srgbClr val="0070C0"/>
              </a:solidFill>
            </a:rPr>
            <a:t>GAP</a:t>
          </a:r>
          <a:r>
            <a:rPr kumimoji="1" lang="ja-JP" altLang="en-US" sz="1000">
              <a:solidFill>
                <a:srgbClr val="0070C0"/>
              </a:solidFill>
            </a:rPr>
            <a:t>）の導入</a:t>
          </a:r>
          <a:endParaRPr kumimoji="1" lang="en-US" altLang="ja-JP" sz="1000">
            <a:solidFill>
              <a:srgbClr val="0070C0"/>
            </a:solidFill>
          </a:endParaRPr>
        </a:p>
        <a:p>
          <a:pPr algn="l"/>
          <a:r>
            <a:rPr kumimoji="1" lang="ja-JP" altLang="en-US" sz="1000">
              <a:solidFill>
                <a:srgbClr val="0070C0"/>
              </a:solidFill>
            </a:rPr>
            <a:t>・生産の効率化、スマート農業、新技術の導入</a:t>
          </a:r>
          <a:endParaRPr kumimoji="1" lang="en-US" altLang="ja-JP" sz="1000">
            <a:solidFill>
              <a:srgbClr val="0070C0"/>
            </a:solidFill>
          </a:endParaRPr>
        </a:p>
        <a:p>
          <a:pPr algn="l"/>
          <a:r>
            <a:rPr kumimoji="1" lang="ja-JP" altLang="en-US" sz="1000">
              <a:solidFill>
                <a:srgbClr val="0070C0"/>
              </a:solidFill>
            </a:rPr>
            <a:t>・有機農業の推進　　等</a:t>
          </a:r>
        </a:p>
      </xdr:txBody>
    </xdr:sp>
    <xdr:clientData/>
  </xdr:twoCellAnchor>
  <xdr:twoCellAnchor>
    <xdr:from>
      <xdr:col>32</xdr:col>
      <xdr:colOff>333374</xdr:colOff>
      <xdr:row>42</xdr:row>
      <xdr:rowOff>47625</xdr:rowOff>
    </xdr:from>
    <xdr:to>
      <xdr:col>35</xdr:col>
      <xdr:colOff>1219200</xdr:colOff>
      <xdr:row>51</xdr:row>
      <xdr:rowOff>209550</xdr:rowOff>
    </xdr:to>
    <xdr:sp macro="" textlink="">
      <xdr:nvSpPr>
        <xdr:cNvPr id="17" name="四角形吹き出し 16"/>
        <xdr:cNvSpPr/>
      </xdr:nvSpPr>
      <xdr:spPr>
        <a:xfrm>
          <a:off x="11315699" y="11677650"/>
          <a:ext cx="1609726" cy="2390775"/>
        </a:xfrm>
        <a:prstGeom prst="wedgeRectCallout">
          <a:avLst>
            <a:gd name="adj1" fmla="val -84817"/>
            <a:gd name="adj2" fmla="val 3018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rgbClr val="0070C0"/>
              </a:solidFill>
            </a:rPr>
            <a:t>○簿記記帳等の会計処理、経営内役割分担、経営の法人化等について、現状、目標、達成のための措置を記載します</a:t>
          </a:r>
          <a:endParaRPr kumimoji="1" lang="en-US" altLang="ja-JP" sz="1000">
            <a:solidFill>
              <a:srgbClr val="0070C0"/>
            </a:solidFill>
          </a:endParaRPr>
        </a:p>
        <a:p>
          <a:pPr algn="l"/>
          <a:r>
            <a:rPr kumimoji="1" lang="ja-JP" altLang="en-US" sz="1000">
              <a:solidFill>
                <a:srgbClr val="0070C0"/>
              </a:solidFill>
            </a:rPr>
            <a:t>そのほか、</a:t>
          </a:r>
          <a:endParaRPr kumimoji="1" lang="en-US" altLang="ja-JP" sz="1000">
            <a:solidFill>
              <a:srgbClr val="0070C0"/>
            </a:solidFill>
          </a:endParaRPr>
        </a:p>
        <a:p>
          <a:pPr algn="l"/>
          <a:r>
            <a:rPr kumimoji="1" lang="ja-JP" altLang="en-US" sz="1000">
              <a:solidFill>
                <a:srgbClr val="0070C0"/>
              </a:solidFill>
            </a:rPr>
            <a:t>・高付加価値化、ブランド化</a:t>
          </a:r>
          <a:endParaRPr kumimoji="1" lang="en-US" altLang="ja-JP" sz="1000">
            <a:solidFill>
              <a:srgbClr val="0070C0"/>
            </a:solidFill>
          </a:endParaRPr>
        </a:p>
        <a:p>
          <a:pPr algn="l"/>
          <a:r>
            <a:rPr kumimoji="1" lang="ja-JP" altLang="en-US" sz="1000">
              <a:solidFill>
                <a:srgbClr val="0070C0"/>
              </a:solidFill>
            </a:rPr>
            <a:t>・新たな販路拡大、新製品の創造</a:t>
          </a:r>
          <a:endParaRPr kumimoji="1" lang="en-US" altLang="ja-JP" sz="1000">
            <a:solidFill>
              <a:srgbClr val="0070C0"/>
            </a:solidFill>
          </a:endParaRPr>
        </a:p>
        <a:p>
          <a:pPr algn="l"/>
          <a:r>
            <a:rPr kumimoji="1" lang="ja-JP" altLang="en-US" sz="1000">
              <a:solidFill>
                <a:srgbClr val="0070C0"/>
              </a:solidFill>
            </a:rPr>
            <a:t>・マーケティング力の強化</a:t>
          </a:r>
          <a:endParaRPr kumimoji="1" lang="en-US" altLang="ja-JP" sz="1000">
            <a:solidFill>
              <a:srgbClr val="0070C0"/>
            </a:solidFill>
          </a:endParaRPr>
        </a:p>
        <a:p>
          <a:pPr algn="l"/>
          <a:r>
            <a:rPr kumimoji="1" lang="ja-JP" altLang="en-US" sz="1000">
              <a:solidFill>
                <a:srgbClr val="0070C0"/>
              </a:solidFill>
            </a:rPr>
            <a:t>・顧客への情報発信　　等</a:t>
          </a:r>
          <a:endParaRPr kumimoji="1" lang="en-US" altLang="ja-JP" sz="1000">
            <a:solidFill>
              <a:srgbClr val="0070C0"/>
            </a:solidFill>
          </a:endParaRPr>
        </a:p>
      </xdr:txBody>
    </xdr:sp>
    <xdr:clientData/>
  </xdr:twoCellAnchor>
  <xdr:twoCellAnchor>
    <xdr:from>
      <xdr:col>0</xdr:col>
      <xdr:colOff>66673</xdr:colOff>
      <xdr:row>54</xdr:row>
      <xdr:rowOff>123824</xdr:rowOff>
    </xdr:from>
    <xdr:to>
      <xdr:col>1</xdr:col>
      <xdr:colOff>342899</xdr:colOff>
      <xdr:row>64</xdr:row>
      <xdr:rowOff>9525</xdr:rowOff>
    </xdr:to>
    <xdr:sp macro="" textlink="">
      <xdr:nvSpPr>
        <xdr:cNvPr id="18" name="四角形吹き出し 17"/>
        <xdr:cNvSpPr/>
      </xdr:nvSpPr>
      <xdr:spPr>
        <a:xfrm>
          <a:off x="66673" y="14277974"/>
          <a:ext cx="1695451" cy="1971676"/>
        </a:xfrm>
        <a:prstGeom prst="wedgeRectCallout">
          <a:avLst>
            <a:gd name="adj1" fmla="val 59276"/>
            <a:gd name="adj2" fmla="val -34823"/>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rgbClr val="0070C0"/>
              </a:solidFill>
            </a:rPr>
            <a:t>○人材確保に向けた就業規則等の整備、相続・経営継承に関する取り組み等について、現状、目標、達成のための措置を記載します</a:t>
          </a:r>
          <a:endParaRPr kumimoji="1" lang="en-US" altLang="ja-JP" sz="1000">
            <a:solidFill>
              <a:srgbClr val="0070C0"/>
            </a:solidFill>
          </a:endParaRPr>
        </a:p>
        <a:p>
          <a:pPr algn="l"/>
          <a:r>
            <a:rPr kumimoji="1" lang="ja-JP" altLang="en-US" sz="1000">
              <a:solidFill>
                <a:srgbClr val="0070C0"/>
              </a:solidFill>
            </a:rPr>
            <a:t>そのほか、</a:t>
          </a:r>
          <a:endParaRPr kumimoji="1" lang="en-US" altLang="ja-JP" sz="1000">
            <a:solidFill>
              <a:srgbClr val="0070C0"/>
            </a:solidFill>
          </a:endParaRPr>
        </a:p>
        <a:p>
          <a:pPr algn="l"/>
          <a:r>
            <a:rPr kumimoji="1" lang="ja-JP" altLang="en-US" sz="1000">
              <a:solidFill>
                <a:srgbClr val="0070C0"/>
              </a:solidFill>
            </a:rPr>
            <a:t>・多様な人材の育成・定着に向けた取り組み</a:t>
          </a:r>
          <a:endParaRPr kumimoji="1" lang="en-US" altLang="ja-JP" sz="1000">
            <a:solidFill>
              <a:srgbClr val="0070C0"/>
            </a:solidFill>
          </a:endParaRPr>
        </a:p>
        <a:p>
          <a:pPr algn="l"/>
          <a:r>
            <a:rPr kumimoji="1" lang="ja-JP" altLang="en-US" sz="1000">
              <a:solidFill>
                <a:srgbClr val="0070C0"/>
              </a:solidFill>
            </a:rPr>
            <a:t>・家族間の役割分担（家族経営協定を締結している場合）　　等</a:t>
          </a:r>
        </a:p>
      </xdr:txBody>
    </xdr:sp>
    <xdr:clientData/>
  </xdr:twoCellAnchor>
  <xdr:twoCellAnchor>
    <xdr:from>
      <xdr:col>33</xdr:col>
      <xdr:colOff>152400</xdr:colOff>
      <xdr:row>53</xdr:row>
      <xdr:rowOff>28576</xdr:rowOff>
    </xdr:from>
    <xdr:to>
      <xdr:col>35</xdr:col>
      <xdr:colOff>1104899</xdr:colOff>
      <xdr:row>61</xdr:row>
      <xdr:rowOff>19051</xdr:rowOff>
    </xdr:to>
    <xdr:sp macro="" textlink="">
      <xdr:nvSpPr>
        <xdr:cNvPr id="19" name="四角形吹き出し 18"/>
        <xdr:cNvSpPr/>
      </xdr:nvSpPr>
      <xdr:spPr>
        <a:xfrm>
          <a:off x="11953875" y="14182726"/>
          <a:ext cx="1343024" cy="1828800"/>
        </a:xfrm>
        <a:prstGeom prst="wedgeRectCallout">
          <a:avLst>
            <a:gd name="adj1" fmla="val -100501"/>
            <a:gd name="adj2" fmla="val -502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rgbClr val="0070C0"/>
              </a:solidFill>
            </a:rPr>
            <a:t>○③、④、⑤以外の取組を記載します</a:t>
          </a:r>
          <a:endParaRPr kumimoji="1" lang="en-US" altLang="ja-JP" sz="1000">
            <a:solidFill>
              <a:srgbClr val="0070C0"/>
            </a:solidFill>
          </a:endParaRPr>
        </a:p>
        <a:p>
          <a:pPr algn="l"/>
          <a:r>
            <a:rPr kumimoji="1" lang="ja-JP" altLang="en-US" sz="1000">
              <a:solidFill>
                <a:srgbClr val="0070C0"/>
              </a:solidFill>
            </a:rPr>
            <a:t>（現状、目標、達成のための措置を記載）</a:t>
          </a:r>
          <a:endParaRPr kumimoji="1" lang="en-US" altLang="ja-JP" sz="1000">
            <a:solidFill>
              <a:srgbClr val="0070C0"/>
            </a:solidFill>
          </a:endParaRPr>
        </a:p>
        <a:p>
          <a:pPr algn="l"/>
          <a:endParaRPr kumimoji="1" lang="en-US" altLang="ja-JP" sz="1000">
            <a:solidFill>
              <a:srgbClr val="0070C0"/>
            </a:solidFill>
          </a:endParaRPr>
        </a:p>
        <a:p>
          <a:pPr algn="l"/>
          <a:r>
            <a:rPr kumimoji="1" lang="ja-JP" altLang="en-US" sz="1000">
              <a:solidFill>
                <a:srgbClr val="0070C0"/>
              </a:solidFill>
            </a:rPr>
            <a:t>○制度資金の融資を受けることを予定する場合には、予定年度、予定資金、予定貸付額等を記載します</a:t>
          </a:r>
          <a:endParaRPr kumimoji="1" lang="en-US" altLang="ja-JP" sz="1000">
            <a:solidFill>
              <a:srgbClr val="0070C0"/>
            </a:solidFill>
          </a:endParaRPr>
        </a:p>
      </xdr:txBody>
    </xdr:sp>
    <xdr:clientData/>
  </xdr:twoCellAnchor>
  <xdr:twoCellAnchor>
    <xdr:from>
      <xdr:col>0</xdr:col>
      <xdr:colOff>85723</xdr:colOff>
      <xdr:row>64</xdr:row>
      <xdr:rowOff>142875</xdr:rowOff>
    </xdr:from>
    <xdr:to>
      <xdr:col>1</xdr:col>
      <xdr:colOff>361949</xdr:colOff>
      <xdr:row>70</xdr:row>
      <xdr:rowOff>438151</xdr:rowOff>
    </xdr:to>
    <xdr:sp macro="" textlink="">
      <xdr:nvSpPr>
        <xdr:cNvPr id="20" name="四角形吹き出し 19"/>
        <xdr:cNvSpPr/>
      </xdr:nvSpPr>
      <xdr:spPr>
        <a:xfrm>
          <a:off x="85723" y="16383000"/>
          <a:ext cx="1695451" cy="1781176"/>
        </a:xfrm>
        <a:prstGeom prst="wedgeRectCallout">
          <a:avLst>
            <a:gd name="adj1" fmla="val 70512"/>
            <a:gd name="adj2" fmla="val -2129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0070C0"/>
              </a:solidFill>
            </a:rPr>
            <a:t>○経営に携わる者の担当業務、従事時間等の現状と、想定される範囲での見通しを記載します。</a:t>
          </a:r>
          <a:endParaRPr kumimoji="1" lang="en-US" altLang="ja-JP" sz="1000">
            <a:solidFill>
              <a:srgbClr val="0070C0"/>
            </a:solidFill>
          </a:endParaRPr>
        </a:p>
        <a:p>
          <a:pPr algn="l"/>
          <a:r>
            <a:rPr kumimoji="1" lang="en-US" altLang="ja-JP" sz="1000">
              <a:solidFill>
                <a:srgbClr val="0070C0"/>
              </a:solidFill>
            </a:rPr>
            <a:t>※</a:t>
          </a:r>
          <a:r>
            <a:rPr kumimoji="1" lang="ja-JP" altLang="en-US" sz="1000">
              <a:solidFill>
                <a:srgbClr val="0070C0"/>
              </a:solidFill>
            </a:rPr>
            <a:t>法人の場合は役員名、家族経営の場合は経営に携わる者の氏名を記載。</a:t>
          </a:r>
          <a:endParaRPr kumimoji="1" lang="en-US" altLang="ja-JP" sz="1000">
            <a:solidFill>
              <a:srgbClr val="0070C0"/>
            </a:solidFill>
          </a:endParaRPr>
        </a:p>
        <a:p>
          <a:pPr algn="l"/>
          <a:r>
            <a:rPr kumimoji="1" lang="en-US" altLang="ja-JP" sz="1000">
              <a:solidFill>
                <a:srgbClr val="0070C0"/>
              </a:solidFill>
            </a:rPr>
            <a:t>※</a:t>
          </a:r>
          <a:r>
            <a:rPr kumimoji="1" lang="ja-JP" altLang="en-US" sz="1000">
              <a:solidFill>
                <a:srgbClr val="0070C0"/>
              </a:solidFill>
            </a:rPr>
            <a:t>５年後に離農する者、５年以内に参画する見込みの者も記載します。</a:t>
          </a:r>
          <a:endParaRPr kumimoji="1" lang="en-US" altLang="ja-JP" sz="1000">
            <a:solidFill>
              <a:srgbClr val="0070C0"/>
            </a:solidFill>
          </a:endParaRPr>
        </a:p>
      </xdr:txBody>
    </xdr:sp>
    <xdr:clientData/>
  </xdr:twoCellAnchor>
  <xdr:twoCellAnchor>
    <xdr:from>
      <xdr:col>9</xdr:col>
      <xdr:colOff>123824</xdr:colOff>
      <xdr:row>69</xdr:row>
      <xdr:rowOff>114300</xdr:rowOff>
    </xdr:from>
    <xdr:to>
      <xdr:col>17</xdr:col>
      <xdr:colOff>152399</xdr:colOff>
      <xdr:row>70</xdr:row>
      <xdr:rowOff>476250</xdr:rowOff>
    </xdr:to>
    <xdr:sp macro="" textlink="">
      <xdr:nvSpPr>
        <xdr:cNvPr id="22" name="四角形吹き出し 21"/>
        <xdr:cNvSpPr/>
      </xdr:nvSpPr>
      <xdr:spPr>
        <a:xfrm>
          <a:off x="4219574" y="17592675"/>
          <a:ext cx="2543175" cy="609600"/>
        </a:xfrm>
        <a:prstGeom prst="wedgeRectCallout">
          <a:avLst>
            <a:gd name="adj1" fmla="val -50026"/>
            <a:gd name="adj2" fmla="val -12362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rgbClr val="0070C0"/>
              </a:solidFill>
            </a:rPr>
            <a:t>○法人の場合は役職（取締役等）、家族経営の場合は代表者を基準とした続柄（父、母、子、子の妻等）を記載します</a:t>
          </a:r>
        </a:p>
      </xdr:txBody>
    </xdr:sp>
    <xdr:clientData/>
  </xdr:twoCellAnchor>
  <xdr:twoCellAnchor>
    <xdr:from>
      <xdr:col>29</xdr:col>
      <xdr:colOff>19050</xdr:colOff>
      <xdr:row>67</xdr:row>
      <xdr:rowOff>200025</xdr:rowOff>
    </xdr:from>
    <xdr:to>
      <xdr:col>35</xdr:col>
      <xdr:colOff>1171575</xdr:colOff>
      <xdr:row>70</xdr:row>
      <xdr:rowOff>409575</xdr:rowOff>
    </xdr:to>
    <xdr:sp macro="" textlink="">
      <xdr:nvSpPr>
        <xdr:cNvPr id="23" name="四角形吹き出し 22"/>
        <xdr:cNvSpPr/>
      </xdr:nvSpPr>
      <xdr:spPr>
        <a:xfrm>
          <a:off x="10572750" y="17183100"/>
          <a:ext cx="2876550" cy="952500"/>
        </a:xfrm>
        <a:prstGeom prst="wedgeRectCallout">
          <a:avLst>
            <a:gd name="adj1" fmla="val -44043"/>
            <a:gd name="adj2" fmla="val -9676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rgbClr val="0070C0"/>
              </a:solidFill>
            </a:rPr>
            <a:t>例えば、</a:t>
          </a:r>
          <a:r>
            <a:rPr kumimoji="1" lang="en-US" altLang="ja-JP" sz="1000">
              <a:solidFill>
                <a:srgbClr val="0070C0"/>
              </a:solidFill>
            </a:rPr>
            <a:t>A</a:t>
          </a:r>
          <a:r>
            <a:rPr kumimoji="1" lang="ja-JP" altLang="en-US" sz="1000">
              <a:solidFill>
                <a:srgbClr val="0070C0"/>
              </a:solidFill>
            </a:rPr>
            <a:t>さん１人を臨時雇としていた場合、実人数は１人。播種期、収穫期と雇用期間が連続せずわかれている場合は、</a:t>
          </a:r>
          <a:r>
            <a:rPr kumimoji="1" lang="en-US" altLang="ja-JP" sz="1000">
              <a:solidFill>
                <a:srgbClr val="0070C0"/>
              </a:solidFill>
            </a:rPr>
            <a:t>A</a:t>
          </a:r>
          <a:r>
            <a:rPr kumimoji="1" lang="ja-JP" altLang="en-US" sz="1000">
              <a:solidFill>
                <a:srgbClr val="0070C0"/>
              </a:solidFill>
            </a:rPr>
            <a:t>さん１人でも述べ人数は２人で記載します</a:t>
          </a:r>
        </a:p>
      </xdr:txBody>
    </xdr:sp>
    <xdr:clientData/>
  </xdr:twoCellAnchor>
  <xdr:twoCellAnchor>
    <xdr:from>
      <xdr:col>13</xdr:col>
      <xdr:colOff>104776</xdr:colOff>
      <xdr:row>33</xdr:row>
      <xdr:rowOff>95249</xdr:rowOff>
    </xdr:from>
    <xdr:to>
      <xdr:col>17</xdr:col>
      <xdr:colOff>276226</xdr:colOff>
      <xdr:row>35</xdr:row>
      <xdr:rowOff>85724</xdr:rowOff>
    </xdr:to>
    <xdr:sp macro="" textlink="">
      <xdr:nvSpPr>
        <xdr:cNvPr id="24" name="四角形吹き出し 23"/>
        <xdr:cNvSpPr/>
      </xdr:nvSpPr>
      <xdr:spPr>
        <a:xfrm>
          <a:off x="4886326" y="9391649"/>
          <a:ext cx="1428750" cy="695325"/>
        </a:xfrm>
        <a:prstGeom prst="wedgeRectCallout">
          <a:avLst>
            <a:gd name="adj1" fmla="val 6791"/>
            <a:gd name="adj2" fmla="val 9720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rgbClr val="0070C0"/>
              </a:solidFill>
            </a:rPr>
            <a:t>借り受ける農地は法令上の手続きを必ず行うようにしてください。</a:t>
          </a:r>
        </a:p>
      </xdr:txBody>
    </xdr:sp>
    <xdr:clientData/>
  </xdr:twoCellAnchor>
  <xdr:twoCellAnchor>
    <xdr:from>
      <xdr:col>9</xdr:col>
      <xdr:colOff>200025</xdr:colOff>
      <xdr:row>60</xdr:row>
      <xdr:rowOff>47625</xdr:rowOff>
    </xdr:from>
    <xdr:to>
      <xdr:col>17</xdr:col>
      <xdr:colOff>200025</xdr:colOff>
      <xdr:row>62</xdr:row>
      <xdr:rowOff>123826</xdr:rowOff>
    </xdr:to>
    <xdr:sp macro="" textlink="">
      <xdr:nvSpPr>
        <xdr:cNvPr id="25" name="四角形吹き出し 24"/>
        <xdr:cNvSpPr/>
      </xdr:nvSpPr>
      <xdr:spPr>
        <a:xfrm>
          <a:off x="3724275" y="16135350"/>
          <a:ext cx="2514600" cy="428626"/>
        </a:xfrm>
        <a:prstGeom prst="wedgeRectCallout">
          <a:avLst>
            <a:gd name="adj1" fmla="val -32042"/>
            <a:gd name="adj2" fmla="val -94512"/>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rgbClr val="0070C0"/>
              </a:solidFill>
            </a:rPr>
            <a:t>家族経営協定締結済の場合は、締結していること、役割分担の内容等を記載します</a:t>
          </a:r>
        </a:p>
      </xdr:txBody>
    </xdr:sp>
    <xdr:clientData/>
  </xdr:twoCellAnchor>
  <xdr:twoCellAnchor>
    <xdr:from>
      <xdr:col>18</xdr:col>
      <xdr:colOff>114300</xdr:colOff>
      <xdr:row>69</xdr:row>
      <xdr:rowOff>123824</xdr:rowOff>
    </xdr:from>
    <xdr:to>
      <xdr:col>26</xdr:col>
      <xdr:colOff>0</xdr:colOff>
      <xdr:row>70</xdr:row>
      <xdr:rowOff>590549</xdr:rowOff>
    </xdr:to>
    <xdr:sp macro="" textlink="">
      <xdr:nvSpPr>
        <xdr:cNvPr id="26" name="四角形吹き出し 25"/>
        <xdr:cNvSpPr/>
      </xdr:nvSpPr>
      <xdr:spPr>
        <a:xfrm>
          <a:off x="6467475" y="18297524"/>
          <a:ext cx="2514600" cy="714375"/>
        </a:xfrm>
        <a:prstGeom prst="wedgeRectCallout">
          <a:avLst>
            <a:gd name="adj1" fmla="val -42648"/>
            <a:gd name="adj2" fmla="val -9717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rgbClr val="0070C0"/>
              </a:solidFill>
            </a:rPr>
            <a:t>１枚目の年間労働時間の現状、目標値は〇をつけた主たる従事者の労働時間の合計時間と人数で割った数値を記載します</a:t>
          </a:r>
        </a:p>
      </xdr:txBody>
    </xdr:sp>
    <xdr:clientData/>
  </xdr:twoCellAnchor>
  <xdr:twoCellAnchor>
    <xdr:from>
      <xdr:col>23</xdr:col>
      <xdr:colOff>323850</xdr:colOff>
      <xdr:row>2</xdr:row>
      <xdr:rowOff>47625</xdr:rowOff>
    </xdr:from>
    <xdr:to>
      <xdr:col>27</xdr:col>
      <xdr:colOff>95250</xdr:colOff>
      <xdr:row>4</xdr:row>
      <xdr:rowOff>114299</xdr:rowOff>
    </xdr:to>
    <xdr:sp macro="" textlink="">
      <xdr:nvSpPr>
        <xdr:cNvPr id="27" name="四角形吹き出し 26"/>
        <xdr:cNvSpPr/>
      </xdr:nvSpPr>
      <xdr:spPr>
        <a:xfrm>
          <a:off x="8305800" y="523875"/>
          <a:ext cx="1104900" cy="409574"/>
        </a:xfrm>
        <a:prstGeom prst="wedgeRectCallout">
          <a:avLst>
            <a:gd name="adj1" fmla="val -51020"/>
            <a:gd name="adj2" fmla="val 26492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rgbClr val="0070C0"/>
              </a:solidFill>
            </a:rPr>
            <a:t>押印は不要です</a:t>
          </a:r>
        </a:p>
      </xdr:txBody>
    </xdr:sp>
    <xdr:clientData/>
  </xdr:twoCellAnchor>
  <xdr:twoCellAnchor>
    <xdr:from>
      <xdr:col>0</xdr:col>
      <xdr:colOff>28575</xdr:colOff>
      <xdr:row>47</xdr:row>
      <xdr:rowOff>28574</xdr:rowOff>
    </xdr:from>
    <xdr:to>
      <xdr:col>1</xdr:col>
      <xdr:colOff>219075</xdr:colOff>
      <xdr:row>53</xdr:row>
      <xdr:rowOff>114299</xdr:rowOff>
    </xdr:to>
    <xdr:sp macro="" textlink="">
      <xdr:nvSpPr>
        <xdr:cNvPr id="28" name="四角形吹き出し 27"/>
        <xdr:cNvSpPr/>
      </xdr:nvSpPr>
      <xdr:spPr>
        <a:xfrm>
          <a:off x="28575" y="12896849"/>
          <a:ext cx="1276350" cy="1571625"/>
        </a:xfrm>
        <a:prstGeom prst="wedgeRectCallout">
          <a:avLst>
            <a:gd name="adj1" fmla="val 56732"/>
            <a:gd name="adj2" fmla="val 216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1">
              <a:solidFill>
                <a:srgbClr val="FF0000"/>
              </a:solidFill>
            </a:rPr>
            <a:t>③～⑤については、</a:t>
          </a:r>
          <a:endParaRPr kumimoji="1" lang="en-US" altLang="ja-JP" sz="1000" b="1">
            <a:solidFill>
              <a:srgbClr val="FF0000"/>
            </a:solidFill>
          </a:endParaRPr>
        </a:p>
        <a:p>
          <a:pPr algn="l"/>
          <a:r>
            <a:rPr kumimoji="1" lang="ja-JP" altLang="en-US" sz="1000" b="1">
              <a:solidFill>
                <a:srgbClr val="FF0000"/>
              </a:solidFill>
            </a:rPr>
            <a:t>必ず</a:t>
          </a:r>
          <a:endParaRPr kumimoji="1" lang="en-US" altLang="ja-JP" sz="1000" b="1">
            <a:solidFill>
              <a:srgbClr val="FF0000"/>
            </a:solidFill>
          </a:endParaRPr>
        </a:p>
        <a:p>
          <a:pPr algn="l"/>
          <a:r>
            <a:rPr kumimoji="1" lang="ja-JP" altLang="en-US" sz="1000" b="1">
              <a:solidFill>
                <a:srgbClr val="FF0000"/>
              </a:solidFill>
            </a:rPr>
            <a:t>①現状　・・・</a:t>
          </a:r>
          <a:endParaRPr kumimoji="1" lang="en-US" altLang="ja-JP" sz="1000" b="1">
            <a:solidFill>
              <a:srgbClr val="FF0000"/>
            </a:solidFill>
          </a:endParaRPr>
        </a:p>
        <a:p>
          <a:pPr algn="l"/>
          <a:r>
            <a:rPr kumimoji="1" lang="ja-JP" altLang="en-US" sz="1000" b="1">
              <a:solidFill>
                <a:srgbClr val="FF0000"/>
              </a:solidFill>
            </a:rPr>
            <a:t>②目標　・・・</a:t>
          </a:r>
          <a:endParaRPr kumimoji="1" lang="en-US" altLang="ja-JP" sz="1000" b="1">
            <a:solidFill>
              <a:srgbClr val="FF0000"/>
            </a:solidFill>
          </a:endParaRPr>
        </a:p>
        <a:p>
          <a:pPr algn="l"/>
          <a:r>
            <a:rPr kumimoji="1" lang="ja-JP" altLang="en-US" sz="1000" b="1">
              <a:solidFill>
                <a:srgbClr val="FF0000"/>
              </a:solidFill>
            </a:rPr>
            <a:t>③具体的な方策　・・・</a:t>
          </a:r>
          <a:endParaRPr kumimoji="1" lang="en-US" altLang="ja-JP" sz="1000" b="1">
            <a:solidFill>
              <a:srgbClr val="FF0000"/>
            </a:solidFill>
          </a:endParaRPr>
        </a:p>
        <a:p>
          <a:pPr algn="l"/>
          <a:r>
            <a:rPr kumimoji="1" lang="ja-JP" altLang="en-US" sz="1000" b="1">
              <a:solidFill>
                <a:srgbClr val="FF0000"/>
              </a:solidFill>
            </a:rPr>
            <a:t>のように記載して</a:t>
          </a:r>
          <a:endParaRPr kumimoji="1" lang="en-US" altLang="ja-JP" sz="1000" b="1">
            <a:solidFill>
              <a:srgbClr val="FF0000"/>
            </a:solidFill>
          </a:endParaRPr>
        </a:p>
        <a:p>
          <a:pPr algn="l"/>
          <a:r>
            <a:rPr kumimoji="1" lang="ja-JP" altLang="en-US" sz="1000" b="1">
              <a:solidFill>
                <a:srgbClr val="FF0000"/>
              </a:solidFill>
            </a:rPr>
            <a:t>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123824</xdr:colOff>
      <xdr:row>10</xdr:row>
      <xdr:rowOff>28576</xdr:rowOff>
    </xdr:from>
    <xdr:to>
      <xdr:col>19</xdr:col>
      <xdr:colOff>85725</xdr:colOff>
      <xdr:row>13</xdr:row>
      <xdr:rowOff>209550</xdr:rowOff>
    </xdr:to>
    <xdr:sp macro="" textlink="">
      <xdr:nvSpPr>
        <xdr:cNvPr id="22" name="四角形吹き出し 21"/>
        <xdr:cNvSpPr/>
      </xdr:nvSpPr>
      <xdr:spPr>
        <a:xfrm>
          <a:off x="3171824" y="2895601"/>
          <a:ext cx="2790826" cy="1095374"/>
        </a:xfrm>
        <a:prstGeom prst="wedgeRectCallout">
          <a:avLst>
            <a:gd name="adj1" fmla="val -36364"/>
            <a:gd name="adj2" fmla="val -10332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rgbClr val="0070C0"/>
              </a:solidFill>
            </a:rPr>
            <a:t>○生産方式の合理化のために、取得する予定の農業用の機械、装置、器具、備品、建物（付属設備）、構築物、ソフトウェア等を記載します。</a:t>
          </a:r>
          <a:endParaRPr kumimoji="1" lang="en-US" altLang="ja-JP" sz="1000">
            <a:solidFill>
              <a:srgbClr val="0070C0"/>
            </a:solidFill>
          </a:endParaRPr>
        </a:p>
        <a:p>
          <a:pPr algn="l"/>
          <a:r>
            <a:rPr kumimoji="1" lang="en-US" altLang="ja-JP" sz="1000">
              <a:solidFill>
                <a:srgbClr val="0070C0"/>
              </a:solidFill>
            </a:rPr>
            <a:t>※</a:t>
          </a:r>
          <a:r>
            <a:rPr kumimoji="1" lang="ja-JP" altLang="en-US" sz="1000">
              <a:solidFill>
                <a:srgbClr val="0070C0"/>
              </a:solidFill>
            </a:rPr>
            <a:t>「生産施設」欄に記載したものは記載不要です。</a:t>
          </a:r>
          <a:endParaRPr kumimoji="1" lang="en-US" altLang="ja-JP" sz="1000">
            <a:solidFill>
              <a:srgbClr val="0070C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Q76"/>
  <sheetViews>
    <sheetView showGridLines="0" tabSelected="1" view="pageBreakPreview" topLeftCell="A2" zoomScaleNormal="100" zoomScaleSheetLayoutView="100" workbookViewId="0">
      <selection activeCell="P64" sqref="P64:T64"/>
    </sheetView>
  </sheetViews>
  <sheetFormatPr defaultColWidth="9.33203125" defaultRowHeight="14.25" x14ac:dyDescent="0.2"/>
  <cols>
    <col min="1" max="1" width="19" style="48" customWidth="1"/>
    <col min="2" max="2" width="4.1640625" style="48" customWidth="1"/>
    <col min="3" max="20" width="5.5" style="48" customWidth="1"/>
    <col min="21" max="34" width="5.83203125" style="48" customWidth="1"/>
    <col min="35" max="35" width="1" style="48" customWidth="1"/>
    <col min="36" max="36" width="22.83203125" style="48" customWidth="1"/>
    <col min="37" max="37" width="13.6640625" style="48" customWidth="1"/>
    <col min="38" max="39" width="9.33203125" style="60"/>
    <col min="40" max="40" width="13.1640625" style="74" customWidth="1"/>
    <col min="41" max="41" width="16" style="74" customWidth="1"/>
    <col min="42" max="16384" width="9.33203125" style="48"/>
  </cols>
  <sheetData>
    <row r="1" spans="3:69" ht="20.100000000000001" hidden="1" customHeight="1" x14ac:dyDescent="0.2">
      <c r="D1" s="46"/>
      <c r="E1" s="46"/>
      <c r="F1" s="46"/>
      <c r="G1" s="46"/>
      <c r="Q1" s="46"/>
      <c r="T1" s="47"/>
      <c r="AG1" s="113"/>
      <c r="AH1" s="113"/>
    </row>
    <row r="2" spans="3:69" s="96" customFormat="1" ht="37.5" customHeight="1" x14ac:dyDescent="0.2">
      <c r="D2" s="94"/>
      <c r="E2" s="94"/>
      <c r="F2" s="94"/>
      <c r="G2" s="94"/>
      <c r="Q2" s="94"/>
      <c r="T2" s="95"/>
      <c r="AG2" s="95"/>
      <c r="AH2" s="95"/>
      <c r="AL2" s="97"/>
      <c r="AM2" s="97"/>
      <c r="AN2" s="74"/>
      <c r="AO2" s="74"/>
    </row>
    <row r="3" spans="3:69" ht="7.5" customHeight="1" x14ac:dyDescent="0.2">
      <c r="C3" s="3"/>
    </row>
    <row r="4" spans="3:69" ht="20.100000000000001" customHeight="1" x14ac:dyDescent="0.2">
      <c r="C4" s="197" t="s">
        <v>89</v>
      </c>
      <c r="D4" s="197"/>
      <c r="E4" s="197"/>
      <c r="F4" s="197"/>
      <c r="G4" s="197"/>
      <c r="H4" s="197"/>
      <c r="I4" s="197"/>
      <c r="J4" s="197"/>
      <c r="K4" s="197"/>
      <c r="L4" s="197"/>
      <c r="M4" s="197"/>
      <c r="N4" s="197"/>
      <c r="O4" s="197"/>
      <c r="P4" s="197"/>
      <c r="Q4" s="197"/>
      <c r="R4" s="197"/>
      <c r="S4" s="197"/>
      <c r="T4" s="197"/>
      <c r="U4" s="197"/>
      <c r="V4" s="197"/>
      <c r="W4" s="197"/>
      <c r="X4" s="197"/>
      <c r="Y4" s="197"/>
      <c r="Z4" s="197"/>
      <c r="AA4" s="197"/>
      <c r="AB4" s="197"/>
      <c r="AC4" s="197"/>
      <c r="AD4" s="197"/>
      <c r="AE4" s="197"/>
      <c r="AF4" s="197"/>
      <c r="AG4" s="197"/>
      <c r="AH4" s="197"/>
    </row>
    <row r="5" spans="3:69" ht="18.75" customHeight="1" thickBot="1" x14ac:dyDescent="0.25">
      <c r="T5" s="4"/>
      <c r="AD5" s="347" t="s">
        <v>151</v>
      </c>
      <c r="AE5" s="347"/>
      <c r="AF5" s="347"/>
      <c r="AG5" s="347"/>
      <c r="AH5" s="347"/>
    </row>
    <row r="6" spans="3:69" ht="24.95" customHeight="1" x14ac:dyDescent="0.2">
      <c r="C6" s="106" t="s">
        <v>85</v>
      </c>
      <c r="D6" s="198" t="s">
        <v>82</v>
      </c>
      <c r="E6" s="198"/>
      <c r="F6" s="198"/>
      <c r="G6" s="198"/>
      <c r="H6" s="198"/>
      <c r="I6" s="199"/>
      <c r="L6" s="200" t="s">
        <v>67</v>
      </c>
      <c r="M6" s="203" t="s">
        <v>68</v>
      </c>
      <c r="N6" s="204"/>
      <c r="O6" s="204"/>
      <c r="P6" s="205"/>
      <c r="Q6" s="206" t="s">
        <v>133</v>
      </c>
      <c r="R6" s="207"/>
      <c r="S6" s="207"/>
      <c r="T6" s="207"/>
      <c r="U6" s="207"/>
      <c r="V6" s="207"/>
      <c r="W6" s="207"/>
      <c r="X6" s="207"/>
      <c r="Y6" s="208"/>
      <c r="Z6" s="208"/>
      <c r="AA6" s="208"/>
      <c r="AB6" s="207" t="s">
        <v>62</v>
      </c>
      <c r="AC6" s="207"/>
      <c r="AD6" s="206" t="s">
        <v>86</v>
      </c>
      <c r="AE6" s="207"/>
      <c r="AF6" s="207"/>
      <c r="AG6" s="207"/>
      <c r="AH6" s="209"/>
      <c r="AM6" s="66"/>
    </row>
    <row r="7" spans="3:69" ht="24.95" customHeight="1" x14ac:dyDescent="0.2">
      <c r="C7" s="16"/>
      <c r="D7" s="210" t="s">
        <v>83</v>
      </c>
      <c r="E7" s="210"/>
      <c r="F7" s="210"/>
      <c r="G7" s="210"/>
      <c r="H7" s="210"/>
      <c r="I7" s="211"/>
      <c r="L7" s="201"/>
      <c r="M7" s="212" t="s">
        <v>69</v>
      </c>
      <c r="N7" s="213"/>
      <c r="O7" s="213"/>
      <c r="P7" s="214"/>
      <c r="Q7" s="149" t="s">
        <v>87</v>
      </c>
      <c r="R7" s="152"/>
      <c r="S7" s="152"/>
      <c r="T7" s="152"/>
      <c r="U7" s="152"/>
      <c r="V7" s="152"/>
      <c r="W7" s="152"/>
      <c r="X7" s="152"/>
      <c r="Y7" s="173" t="s">
        <v>1</v>
      </c>
      <c r="Z7" s="173"/>
      <c r="AA7" s="173"/>
      <c r="AB7" s="225"/>
      <c r="AC7" s="225"/>
      <c r="AD7" s="225"/>
      <c r="AE7" s="225"/>
      <c r="AF7" s="225"/>
      <c r="AG7" s="225"/>
      <c r="AH7" s="226"/>
      <c r="AM7" s="197"/>
      <c r="AN7" s="197"/>
      <c r="AO7" s="197"/>
      <c r="AP7" s="197"/>
      <c r="AQ7" s="197"/>
      <c r="AR7" s="197"/>
      <c r="AS7" s="197"/>
      <c r="AT7" s="197"/>
      <c r="AU7" s="197"/>
      <c r="AV7" s="197"/>
      <c r="AW7" s="197"/>
      <c r="AX7" s="197"/>
      <c r="AY7" s="197"/>
      <c r="AZ7" s="197"/>
      <c r="BA7" s="197"/>
      <c r="BB7" s="197"/>
      <c r="BC7" s="197"/>
      <c r="BD7" s="197"/>
      <c r="BE7" s="197"/>
      <c r="BF7" s="197"/>
      <c r="BG7" s="197"/>
      <c r="BH7" s="197"/>
      <c r="BI7" s="197"/>
      <c r="BJ7" s="197"/>
      <c r="BK7" s="197"/>
      <c r="BL7" s="197"/>
      <c r="BM7" s="197"/>
      <c r="BN7" s="197"/>
      <c r="BO7" s="197"/>
      <c r="BP7" s="197"/>
      <c r="BQ7" s="197"/>
    </row>
    <row r="8" spans="3:69" ht="24.95" customHeight="1" x14ac:dyDescent="0.2">
      <c r="C8" s="16"/>
      <c r="D8" s="210" t="s">
        <v>84</v>
      </c>
      <c r="E8" s="210"/>
      <c r="F8" s="210"/>
      <c r="G8" s="210"/>
      <c r="H8" s="210"/>
      <c r="I8" s="211"/>
      <c r="L8" s="201"/>
      <c r="M8" s="139" t="s">
        <v>78</v>
      </c>
      <c r="N8" s="152"/>
      <c r="O8" s="152"/>
      <c r="P8" s="222"/>
      <c r="Q8" s="223" t="s">
        <v>148</v>
      </c>
      <c r="R8" s="152"/>
      <c r="S8" s="152"/>
      <c r="T8" s="152"/>
      <c r="U8" s="152"/>
      <c r="V8" s="152"/>
      <c r="W8" s="152"/>
      <c r="X8" s="152"/>
      <c r="Y8" s="224" t="s">
        <v>72</v>
      </c>
      <c r="Z8" s="224"/>
      <c r="AA8" s="224"/>
      <c r="AB8" s="225"/>
      <c r="AC8" s="225"/>
      <c r="AD8" s="225"/>
      <c r="AE8" s="225"/>
      <c r="AF8" s="225"/>
      <c r="AG8" s="225"/>
      <c r="AH8" s="226"/>
      <c r="BC8" s="4"/>
      <c r="BQ8" s="4"/>
    </row>
    <row r="9" spans="3:69" ht="24.95" customHeight="1" thickBot="1" x14ac:dyDescent="0.25">
      <c r="C9" s="17"/>
      <c r="D9" s="227" t="s">
        <v>0</v>
      </c>
      <c r="E9" s="227"/>
      <c r="F9" s="227"/>
      <c r="G9" s="227"/>
      <c r="H9" s="227"/>
      <c r="I9" s="228"/>
      <c r="L9" s="202"/>
      <c r="M9" s="215" t="s">
        <v>70</v>
      </c>
      <c r="N9" s="216"/>
      <c r="O9" s="216"/>
      <c r="P9" s="217"/>
      <c r="Q9" s="218" t="s">
        <v>88</v>
      </c>
      <c r="R9" s="219"/>
      <c r="S9" s="219"/>
      <c r="T9" s="219"/>
      <c r="U9" s="219"/>
      <c r="V9" s="219"/>
      <c r="W9" s="219"/>
      <c r="X9" s="219"/>
      <c r="Y9" s="220" t="s">
        <v>2</v>
      </c>
      <c r="Z9" s="220"/>
      <c r="AA9" s="220"/>
      <c r="AB9" s="220"/>
      <c r="AC9" s="220"/>
      <c r="AD9" s="220"/>
      <c r="AE9" s="220"/>
      <c r="AF9" s="220"/>
      <c r="AG9" s="220"/>
      <c r="AH9" s="221"/>
      <c r="AM9" s="61"/>
      <c r="AN9" s="239"/>
      <c r="AO9" s="239"/>
      <c r="AP9" s="239"/>
      <c r="AQ9" s="239"/>
      <c r="AR9" s="239"/>
      <c r="AU9" s="236"/>
      <c r="AV9" s="234"/>
      <c r="AW9" s="234"/>
      <c r="AX9" s="234"/>
      <c r="AY9" s="234"/>
      <c r="AZ9" s="234"/>
      <c r="BA9" s="234"/>
      <c r="BB9" s="234"/>
      <c r="BC9" s="234"/>
      <c r="BD9" s="234"/>
      <c r="BE9" s="234"/>
      <c r="BF9" s="234"/>
      <c r="BG9" s="234"/>
      <c r="BH9" s="234"/>
      <c r="BI9" s="234"/>
      <c r="BJ9" s="234"/>
      <c r="BK9" s="234"/>
      <c r="BL9" s="234"/>
      <c r="BM9" s="234"/>
      <c r="BN9" s="234"/>
      <c r="BO9" s="234"/>
      <c r="BP9" s="234"/>
      <c r="BQ9" s="234"/>
    </row>
    <row r="10" spans="3:69" ht="7.5" customHeight="1" x14ac:dyDescent="0.2">
      <c r="C10" s="11"/>
      <c r="D10" s="240"/>
      <c r="E10" s="240"/>
      <c r="F10" s="240"/>
      <c r="G10" s="240"/>
      <c r="H10" s="240"/>
      <c r="U10" s="5"/>
      <c r="AM10" s="61"/>
      <c r="AN10" s="232"/>
      <c r="AO10" s="232"/>
      <c r="AP10" s="232"/>
      <c r="AQ10" s="232"/>
      <c r="AR10" s="232"/>
      <c r="AU10" s="236"/>
      <c r="AV10" s="241"/>
      <c r="AW10" s="241"/>
      <c r="AX10" s="241"/>
      <c r="AY10" s="241"/>
      <c r="AZ10" s="234"/>
      <c r="BA10" s="234"/>
      <c r="BB10" s="234"/>
      <c r="BC10" s="234"/>
      <c r="BD10" s="234"/>
      <c r="BE10" s="234"/>
      <c r="BF10" s="234"/>
      <c r="BG10" s="234"/>
      <c r="BH10" s="266"/>
      <c r="BI10" s="266"/>
      <c r="BJ10" s="266"/>
      <c r="BK10" s="234"/>
      <c r="BL10" s="234"/>
      <c r="BM10" s="234"/>
      <c r="BN10" s="234"/>
      <c r="BO10" s="234"/>
      <c r="BP10" s="234"/>
      <c r="BQ10" s="234"/>
    </row>
    <row r="11" spans="3:69" ht="20.100000000000001" customHeight="1" thickBot="1" x14ac:dyDescent="0.25">
      <c r="C11" s="235" t="s">
        <v>11</v>
      </c>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35"/>
      <c r="AC11" s="235"/>
      <c r="AD11" s="235"/>
      <c r="AE11" s="235"/>
      <c r="AF11" s="235"/>
      <c r="AG11" s="235"/>
      <c r="AH11" s="235"/>
      <c r="AM11" s="61"/>
      <c r="AN11" s="232"/>
      <c r="AO11" s="232"/>
      <c r="AP11" s="232"/>
      <c r="AQ11" s="232"/>
      <c r="AR11" s="232"/>
      <c r="AU11" s="236"/>
      <c r="AV11" s="236"/>
      <c r="AW11" s="234"/>
      <c r="AX11" s="234"/>
      <c r="AY11" s="234"/>
      <c r="AZ11" s="237"/>
      <c r="BA11" s="237"/>
      <c r="BB11" s="237"/>
      <c r="BC11" s="237"/>
      <c r="BD11" s="237"/>
      <c r="BE11" s="237"/>
      <c r="BF11" s="237"/>
      <c r="BG11" s="237"/>
      <c r="BH11" s="238"/>
      <c r="BI11" s="238"/>
      <c r="BJ11" s="238"/>
      <c r="BK11" s="234"/>
      <c r="BL11" s="234"/>
      <c r="BM11" s="234"/>
      <c r="BN11" s="234"/>
      <c r="BO11" s="234"/>
      <c r="BP11" s="234"/>
      <c r="BQ11" s="234"/>
    </row>
    <row r="12" spans="3:69" ht="30" customHeight="1" thickBot="1" x14ac:dyDescent="0.25">
      <c r="C12" s="229" t="s">
        <v>12</v>
      </c>
      <c r="D12" s="230"/>
      <c r="E12" s="230"/>
      <c r="F12" s="230"/>
      <c r="G12" s="230"/>
      <c r="H12" s="230"/>
      <c r="I12" s="230"/>
      <c r="J12" s="230"/>
      <c r="K12" s="230"/>
      <c r="L12" s="230"/>
      <c r="M12" s="230"/>
      <c r="N12" s="230"/>
      <c r="O12" s="230"/>
      <c r="P12" s="230"/>
      <c r="Q12" s="230"/>
      <c r="R12" s="230"/>
      <c r="S12" s="230"/>
      <c r="T12" s="230"/>
      <c r="U12" s="230"/>
      <c r="V12" s="230"/>
      <c r="W12" s="230"/>
      <c r="X12" s="230"/>
      <c r="Y12" s="230"/>
      <c r="Z12" s="230"/>
      <c r="AA12" s="230"/>
      <c r="AB12" s="230"/>
      <c r="AC12" s="230"/>
      <c r="AD12" s="230"/>
      <c r="AE12" s="230"/>
      <c r="AF12" s="230"/>
      <c r="AG12" s="230"/>
      <c r="AH12" s="231"/>
      <c r="AM12" s="61"/>
      <c r="AN12" s="232"/>
      <c r="AO12" s="232"/>
      <c r="AP12" s="232"/>
      <c r="AQ12" s="232"/>
      <c r="AR12" s="232"/>
      <c r="AU12" s="236"/>
      <c r="AV12" s="233"/>
      <c r="AW12" s="233"/>
      <c r="AX12" s="233"/>
      <c r="AY12" s="233"/>
      <c r="AZ12" s="234" t="s">
        <v>71</v>
      </c>
      <c r="BA12" s="234"/>
      <c r="BB12" s="234"/>
      <c r="BC12" s="234"/>
      <c r="BD12" s="234"/>
      <c r="BE12" s="234"/>
      <c r="BF12" s="234"/>
      <c r="BG12" s="234"/>
      <c r="BH12" s="234"/>
      <c r="BI12" s="234"/>
      <c r="BJ12" s="234"/>
      <c r="BK12" s="234"/>
      <c r="BL12" s="234"/>
      <c r="BM12" s="234"/>
      <c r="BN12" s="234"/>
      <c r="BO12" s="234"/>
      <c r="BP12" s="234"/>
      <c r="BQ12" s="234"/>
    </row>
    <row r="13" spans="3:69" ht="24.95" customHeight="1" thickBot="1" x14ac:dyDescent="0.25">
      <c r="C13" s="170" t="s">
        <v>21</v>
      </c>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2"/>
      <c r="AM13" s="61"/>
      <c r="AN13" s="240"/>
      <c r="AO13" s="240"/>
      <c r="AP13" s="240"/>
      <c r="AQ13" s="240"/>
      <c r="BD13" s="5"/>
    </row>
    <row r="14" spans="3:69" ht="20.100000000000001" customHeight="1" x14ac:dyDescent="0.2">
      <c r="C14" s="127" t="s">
        <v>17</v>
      </c>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9"/>
      <c r="AM14" s="235"/>
      <c r="AN14" s="235"/>
      <c r="AO14" s="235"/>
      <c r="AP14" s="235"/>
      <c r="AQ14" s="235"/>
      <c r="AR14" s="235"/>
      <c r="AS14" s="235"/>
      <c r="AT14" s="235"/>
      <c r="AU14" s="235"/>
      <c r="AV14" s="235"/>
      <c r="AW14" s="235"/>
      <c r="AX14" s="235"/>
      <c r="AY14" s="235"/>
      <c r="AZ14" s="235"/>
      <c r="BA14" s="235"/>
      <c r="BB14" s="235"/>
      <c r="BC14" s="235"/>
      <c r="BD14" s="235"/>
      <c r="BE14" s="235"/>
      <c r="BF14" s="235"/>
      <c r="BG14" s="235"/>
      <c r="BH14" s="235"/>
      <c r="BI14" s="235"/>
      <c r="BJ14" s="235"/>
      <c r="BK14" s="235"/>
      <c r="BL14" s="235"/>
      <c r="BM14" s="235"/>
      <c r="BN14" s="235"/>
      <c r="BO14" s="235"/>
      <c r="BP14" s="235"/>
      <c r="BQ14" s="235"/>
    </row>
    <row r="15" spans="3:69" ht="20.100000000000001" customHeight="1" x14ac:dyDescent="0.2">
      <c r="C15" s="193" t="s">
        <v>13</v>
      </c>
      <c r="D15" s="194"/>
      <c r="E15" s="194"/>
      <c r="F15" s="194"/>
      <c r="G15" s="194"/>
      <c r="H15" s="194"/>
      <c r="I15" s="194"/>
      <c r="J15" s="194"/>
      <c r="K15" s="194"/>
      <c r="L15" s="194"/>
      <c r="M15" s="194"/>
      <c r="N15" s="194"/>
      <c r="O15" s="194"/>
      <c r="P15" s="194"/>
      <c r="Q15" s="194"/>
      <c r="R15" s="263"/>
      <c r="S15" s="264" t="s">
        <v>152</v>
      </c>
      <c r="T15" s="264"/>
      <c r="U15" s="264"/>
      <c r="V15" s="264"/>
      <c r="W15" s="264"/>
      <c r="X15" s="264"/>
      <c r="Y15" s="264"/>
      <c r="Z15" s="264"/>
      <c r="AA15" s="264"/>
      <c r="AB15" s="264"/>
      <c r="AC15" s="264"/>
      <c r="AD15" s="264"/>
      <c r="AE15" s="264"/>
      <c r="AF15" s="264"/>
      <c r="AG15" s="264"/>
      <c r="AH15" s="265"/>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row>
    <row r="16" spans="3:69" ht="20.100000000000001" customHeight="1" thickBot="1" x14ac:dyDescent="0.25">
      <c r="C16" s="255" t="s">
        <v>64</v>
      </c>
      <c r="D16" s="256"/>
      <c r="E16" s="256"/>
      <c r="F16" s="256"/>
      <c r="G16" s="256"/>
      <c r="H16" s="256"/>
      <c r="I16" s="256"/>
      <c r="J16" s="256"/>
      <c r="K16" s="256"/>
      <c r="L16" s="256"/>
      <c r="M16" s="256"/>
      <c r="N16" s="256"/>
      <c r="O16" s="256"/>
      <c r="P16" s="257" t="s">
        <v>61</v>
      </c>
      <c r="Q16" s="257"/>
      <c r="R16" s="258"/>
      <c r="S16" s="255" t="s">
        <v>64</v>
      </c>
      <c r="T16" s="256"/>
      <c r="U16" s="256"/>
      <c r="V16" s="256"/>
      <c r="W16" s="256"/>
      <c r="X16" s="256"/>
      <c r="Y16" s="256"/>
      <c r="Z16" s="256"/>
      <c r="AA16" s="256"/>
      <c r="AB16" s="256"/>
      <c r="AC16" s="256"/>
      <c r="AD16" s="256"/>
      <c r="AE16" s="256"/>
      <c r="AF16" s="257" t="s">
        <v>61</v>
      </c>
      <c r="AG16" s="257"/>
      <c r="AH16" s="258"/>
      <c r="AK16" s="59" t="s">
        <v>132</v>
      </c>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row>
    <row r="17" spans="3:69" ht="20.100000000000001" customHeight="1" x14ac:dyDescent="0.2">
      <c r="C17" s="261" t="s">
        <v>93</v>
      </c>
      <c r="D17" s="262"/>
      <c r="E17" s="262"/>
      <c r="F17" s="262"/>
      <c r="G17" s="262"/>
      <c r="H17" s="262"/>
      <c r="I17" s="262"/>
      <c r="J17" s="262"/>
      <c r="K17" s="262"/>
      <c r="L17" s="262"/>
      <c r="M17" s="262"/>
      <c r="N17" s="262"/>
      <c r="O17" s="262"/>
      <c r="P17" s="259"/>
      <c r="Q17" s="259"/>
      <c r="R17" s="260"/>
      <c r="S17" s="261" t="s">
        <v>94</v>
      </c>
      <c r="T17" s="262"/>
      <c r="U17" s="262"/>
      <c r="V17" s="262"/>
      <c r="W17" s="262"/>
      <c r="X17" s="262"/>
      <c r="Y17" s="262"/>
      <c r="Z17" s="262"/>
      <c r="AA17" s="262"/>
      <c r="AB17" s="262"/>
      <c r="AC17" s="262"/>
      <c r="AD17" s="262"/>
      <c r="AE17" s="262"/>
      <c r="AF17" s="259"/>
      <c r="AG17" s="259"/>
      <c r="AH17" s="260"/>
      <c r="AK17" s="83" t="s">
        <v>104</v>
      </c>
      <c r="AL17" s="67" t="s">
        <v>109</v>
      </c>
      <c r="AM17" s="67" t="s">
        <v>110</v>
      </c>
      <c r="AN17" s="84" t="s">
        <v>111</v>
      </c>
      <c r="AO17" s="90" t="s">
        <v>112</v>
      </c>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row>
    <row r="18" spans="3:69" ht="20.100000000000001" customHeight="1" thickBot="1" x14ac:dyDescent="0.25">
      <c r="C18" s="242" t="s">
        <v>31</v>
      </c>
      <c r="D18" s="243"/>
      <c r="E18" s="243"/>
      <c r="F18" s="243"/>
      <c r="G18" s="243"/>
      <c r="H18" s="243"/>
      <c r="I18" s="243"/>
      <c r="J18" s="243"/>
      <c r="K18" s="243"/>
      <c r="L18" s="243"/>
      <c r="M18" s="243"/>
      <c r="N18" s="243"/>
      <c r="O18" s="243"/>
      <c r="P18" s="243"/>
      <c r="Q18" s="243"/>
      <c r="R18" s="244"/>
      <c r="S18" s="242" t="s">
        <v>31</v>
      </c>
      <c r="T18" s="243"/>
      <c r="U18" s="243"/>
      <c r="V18" s="243"/>
      <c r="W18" s="243"/>
      <c r="X18" s="243"/>
      <c r="Y18" s="243"/>
      <c r="Z18" s="243"/>
      <c r="AA18" s="243"/>
      <c r="AB18" s="243"/>
      <c r="AC18" s="243"/>
      <c r="AD18" s="243"/>
      <c r="AE18" s="243"/>
      <c r="AF18" s="243"/>
      <c r="AG18" s="243"/>
      <c r="AH18" s="244"/>
      <c r="AK18" s="85" t="s">
        <v>105</v>
      </c>
      <c r="AL18" s="75">
        <v>15</v>
      </c>
      <c r="AM18" s="76">
        <f>AL18/10*1600</f>
        <v>2400</v>
      </c>
      <c r="AN18" s="76">
        <f>AL18/10*2240000</f>
        <v>3360000</v>
      </c>
      <c r="AO18" s="91">
        <f>AL18/10*1293739</f>
        <v>1940608.5</v>
      </c>
      <c r="AP18" s="56"/>
      <c r="AQ18" s="56"/>
      <c r="AR18" s="56"/>
      <c r="AS18" s="56"/>
      <c r="AT18" s="56"/>
      <c r="AU18" s="56"/>
      <c r="AV18" s="56"/>
      <c r="AW18" s="56"/>
      <c r="AX18" s="56"/>
      <c r="AY18" s="56"/>
      <c r="AZ18" s="56"/>
      <c r="BA18" s="56"/>
      <c r="BB18" s="79"/>
      <c r="BC18" s="79"/>
      <c r="BD18" s="79"/>
      <c r="BE18" s="79"/>
      <c r="BF18" s="79"/>
      <c r="BG18" s="79"/>
      <c r="BH18" s="79"/>
      <c r="BI18" s="79"/>
      <c r="BJ18" s="79"/>
      <c r="BK18" s="79"/>
      <c r="BL18" s="79"/>
      <c r="BM18" s="79"/>
      <c r="BN18" s="79"/>
      <c r="BO18" s="79"/>
      <c r="BP18" s="79"/>
      <c r="BQ18" s="79"/>
    </row>
    <row r="19" spans="3:69" ht="20.100000000000001" customHeight="1" x14ac:dyDescent="0.2">
      <c r="C19" s="186" t="s">
        <v>33</v>
      </c>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8"/>
      <c r="AC19" s="188"/>
      <c r="AD19" s="188"/>
      <c r="AE19" s="188"/>
      <c r="AF19" s="188"/>
      <c r="AG19" s="187"/>
      <c r="AH19" s="189"/>
      <c r="AK19" s="85" t="s">
        <v>106</v>
      </c>
      <c r="AL19" s="75">
        <v>20</v>
      </c>
      <c r="AM19" s="76">
        <f>AL19/10*4000</f>
        <v>8000</v>
      </c>
      <c r="AN19" s="76">
        <f>AL19/10*1164000</f>
        <v>2328000</v>
      </c>
      <c r="AO19" s="91">
        <f>AL19/10*287784</f>
        <v>575568</v>
      </c>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row>
    <row r="20" spans="3:69" ht="20.100000000000001" customHeight="1" x14ac:dyDescent="0.2">
      <c r="C20" s="21"/>
      <c r="D20" s="22"/>
      <c r="E20" s="22"/>
      <c r="F20" s="22"/>
      <c r="G20" s="22"/>
      <c r="H20" s="23"/>
      <c r="I20" s="173" t="s">
        <v>24</v>
      </c>
      <c r="J20" s="173"/>
      <c r="K20" s="173"/>
      <c r="L20" s="173"/>
      <c r="M20" s="173" t="s">
        <v>153</v>
      </c>
      <c r="N20" s="173"/>
      <c r="O20" s="173"/>
      <c r="P20" s="173"/>
      <c r="Q20" s="174"/>
      <c r="R20" s="175"/>
      <c r="S20" s="175"/>
      <c r="T20" s="175"/>
      <c r="U20" s="175"/>
      <c r="V20" s="176"/>
      <c r="W20" s="177" t="s">
        <v>24</v>
      </c>
      <c r="X20" s="177"/>
      <c r="Y20" s="177"/>
      <c r="Z20" s="177"/>
      <c r="AA20" s="173" t="s">
        <v>153</v>
      </c>
      <c r="AB20" s="173"/>
      <c r="AC20" s="173"/>
      <c r="AD20" s="173"/>
      <c r="AE20" s="178" t="s">
        <v>25</v>
      </c>
      <c r="AF20" s="178"/>
      <c r="AG20" s="180" t="s">
        <v>149</v>
      </c>
      <c r="AH20" s="181"/>
      <c r="AK20" s="85" t="s">
        <v>107</v>
      </c>
      <c r="AL20" s="75">
        <v>20</v>
      </c>
      <c r="AM20" s="76">
        <f>AL20/10*3000</f>
        <v>6000</v>
      </c>
      <c r="AN20" s="76">
        <f>AL20/10*1350000</f>
        <v>2700000</v>
      </c>
      <c r="AO20" s="91">
        <f>AL20/10*455935</f>
        <v>911870</v>
      </c>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row>
    <row r="21" spans="3:69" ht="30" customHeight="1" x14ac:dyDescent="0.2">
      <c r="C21" s="245" t="s">
        <v>30</v>
      </c>
      <c r="D21" s="246"/>
      <c r="E21" s="246"/>
      <c r="F21" s="246"/>
      <c r="G21" s="246"/>
      <c r="H21" s="247"/>
      <c r="I21" s="248" t="s">
        <v>146</v>
      </c>
      <c r="J21" s="249"/>
      <c r="K21" s="249"/>
      <c r="L21" s="249"/>
      <c r="M21" s="249" t="s">
        <v>147</v>
      </c>
      <c r="N21" s="249"/>
      <c r="O21" s="249"/>
      <c r="P21" s="249"/>
      <c r="Q21" s="250" t="s">
        <v>36</v>
      </c>
      <c r="R21" s="251"/>
      <c r="S21" s="251"/>
      <c r="T21" s="251"/>
      <c r="U21" s="251"/>
      <c r="V21" s="252"/>
      <c r="W21" s="253" t="s">
        <v>90</v>
      </c>
      <c r="X21" s="253"/>
      <c r="Y21" s="253"/>
      <c r="Z21" s="253"/>
      <c r="AA21" s="254" t="s">
        <v>91</v>
      </c>
      <c r="AB21" s="253"/>
      <c r="AC21" s="253"/>
      <c r="AD21" s="253"/>
      <c r="AE21" s="178"/>
      <c r="AF21" s="178"/>
      <c r="AG21" s="182"/>
      <c r="AH21" s="183"/>
      <c r="AK21" s="85" t="s">
        <v>108</v>
      </c>
      <c r="AL21" s="75">
        <v>10</v>
      </c>
      <c r="AM21" s="76">
        <f>AL21/10*800</f>
        <v>800</v>
      </c>
      <c r="AN21" s="76">
        <f>AL21/10*1357600</f>
        <v>1357600</v>
      </c>
      <c r="AO21" s="91">
        <f>AL21/10*531070</f>
        <v>531070</v>
      </c>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c r="BQ21" s="70"/>
    </row>
    <row r="22" spans="3:69" ht="30" customHeight="1" thickBot="1" x14ac:dyDescent="0.25">
      <c r="C22" s="24"/>
      <c r="D22" s="272" t="s">
        <v>32</v>
      </c>
      <c r="E22" s="273"/>
      <c r="F22" s="273"/>
      <c r="G22" s="273"/>
      <c r="H22" s="274"/>
      <c r="I22" s="275" t="s">
        <v>146</v>
      </c>
      <c r="J22" s="276"/>
      <c r="K22" s="276"/>
      <c r="L22" s="276"/>
      <c r="M22" s="276" t="s">
        <v>147</v>
      </c>
      <c r="N22" s="276"/>
      <c r="O22" s="276"/>
      <c r="P22" s="276"/>
      <c r="Q22" s="109"/>
      <c r="R22" s="272" t="s">
        <v>35</v>
      </c>
      <c r="S22" s="273"/>
      <c r="T22" s="273"/>
      <c r="U22" s="273"/>
      <c r="V22" s="274"/>
      <c r="W22" s="277" t="s">
        <v>90</v>
      </c>
      <c r="X22" s="278"/>
      <c r="Y22" s="278"/>
      <c r="Z22" s="278"/>
      <c r="AA22" s="277" t="s">
        <v>91</v>
      </c>
      <c r="AB22" s="278"/>
      <c r="AC22" s="278"/>
      <c r="AD22" s="278"/>
      <c r="AE22" s="179"/>
      <c r="AF22" s="179"/>
      <c r="AG22" s="184"/>
      <c r="AH22" s="185"/>
      <c r="AK22" s="86" t="s">
        <v>114</v>
      </c>
      <c r="AL22" s="87"/>
      <c r="AM22" s="88"/>
      <c r="AN22" s="89"/>
      <c r="AO22" s="92">
        <f>SUM(AO18:AO21)</f>
        <v>3959116.5</v>
      </c>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row>
    <row r="23" spans="3:69" ht="24.95" customHeight="1" thickBot="1" x14ac:dyDescent="0.25">
      <c r="C23" s="153" t="s">
        <v>23</v>
      </c>
      <c r="D23" s="154"/>
      <c r="E23" s="154"/>
      <c r="F23" s="154"/>
      <c r="G23" s="154"/>
      <c r="H23" s="154"/>
      <c r="I23" s="154"/>
      <c r="J23" s="154"/>
      <c r="K23" s="154"/>
      <c r="L23" s="154"/>
      <c r="M23" s="154"/>
      <c r="N23" s="154"/>
      <c r="O23" s="154"/>
      <c r="P23" s="154"/>
      <c r="Q23" s="154"/>
      <c r="R23" s="154"/>
      <c r="S23" s="154"/>
      <c r="T23" s="154"/>
      <c r="U23" s="154"/>
      <c r="V23" s="154"/>
      <c r="W23" s="154"/>
      <c r="X23" s="154"/>
      <c r="Y23" s="154"/>
      <c r="Z23" s="154"/>
      <c r="AA23" s="154"/>
      <c r="AB23" s="154"/>
      <c r="AC23" s="154"/>
      <c r="AD23" s="154"/>
      <c r="AE23" s="154"/>
      <c r="AF23" s="154"/>
      <c r="AG23" s="154"/>
      <c r="AH23" s="155"/>
      <c r="AK23" s="83" t="s">
        <v>113</v>
      </c>
      <c r="AL23" s="67" t="s">
        <v>109</v>
      </c>
      <c r="AM23" s="67" t="s">
        <v>110</v>
      </c>
      <c r="AN23" s="84" t="s">
        <v>111</v>
      </c>
      <c r="AO23" s="90" t="s">
        <v>112</v>
      </c>
      <c r="AP23" s="64"/>
      <c r="AQ23" s="64"/>
      <c r="AR23" s="70"/>
      <c r="AS23" s="70"/>
      <c r="AT23" s="70"/>
      <c r="AU23" s="70"/>
      <c r="AV23" s="70"/>
      <c r="AW23" s="70"/>
      <c r="AX23" s="70"/>
      <c r="AY23" s="70"/>
      <c r="AZ23" s="2"/>
      <c r="BA23" s="2"/>
      <c r="BB23" s="2"/>
      <c r="BC23" s="2"/>
      <c r="BD23" s="2"/>
      <c r="BE23" s="2"/>
      <c r="BF23" s="71"/>
      <c r="BG23" s="71"/>
      <c r="BH23" s="71"/>
      <c r="BI23" s="71"/>
      <c r="BJ23" s="72"/>
      <c r="BK23" s="72"/>
      <c r="BL23" s="72"/>
      <c r="BM23" s="72"/>
      <c r="BN23" s="11"/>
      <c r="BO23" s="11"/>
      <c r="BP23" s="2"/>
      <c r="BQ23" s="2"/>
    </row>
    <row r="24" spans="3:69" ht="20.100000000000001" customHeight="1" x14ac:dyDescent="0.2">
      <c r="C24" s="269" t="s">
        <v>18</v>
      </c>
      <c r="D24" s="270"/>
      <c r="E24" s="270"/>
      <c r="F24" s="270"/>
      <c r="G24" s="270"/>
      <c r="H24" s="270"/>
      <c r="I24" s="270"/>
      <c r="J24" s="270"/>
      <c r="K24" s="270"/>
      <c r="L24" s="270"/>
      <c r="M24" s="270"/>
      <c r="N24" s="270"/>
      <c r="O24" s="270"/>
      <c r="P24" s="270"/>
      <c r="Q24" s="270"/>
      <c r="R24" s="270"/>
      <c r="S24" s="270"/>
      <c r="T24" s="270"/>
      <c r="U24" s="270"/>
      <c r="V24" s="270"/>
      <c r="W24" s="270"/>
      <c r="X24" s="271"/>
      <c r="Y24" s="156" t="s">
        <v>29</v>
      </c>
      <c r="Z24" s="157"/>
      <c r="AA24" s="157"/>
      <c r="AB24" s="157"/>
      <c r="AC24" s="157"/>
      <c r="AD24" s="157"/>
      <c r="AE24" s="157"/>
      <c r="AF24" s="157"/>
      <c r="AG24" s="157"/>
      <c r="AH24" s="158"/>
      <c r="AK24" s="85" t="s">
        <v>105</v>
      </c>
      <c r="AL24" s="75">
        <v>30</v>
      </c>
      <c r="AM24" s="76">
        <f>AL24/10*1600</f>
        <v>4800</v>
      </c>
      <c r="AN24" s="76">
        <f>AL24/10*2240000</f>
        <v>6720000</v>
      </c>
      <c r="AO24" s="91">
        <f>AL24/10*1293739</f>
        <v>3881217</v>
      </c>
      <c r="AP24" s="64"/>
      <c r="AQ24" s="64"/>
      <c r="AR24" s="70"/>
      <c r="AS24" s="70"/>
      <c r="AT24" s="70"/>
      <c r="AU24" s="70"/>
      <c r="AV24" s="70"/>
      <c r="AW24" s="70"/>
      <c r="AX24" s="70"/>
      <c r="AY24" s="70"/>
      <c r="AZ24" s="63"/>
      <c r="BA24" s="63"/>
      <c r="BB24" s="63"/>
      <c r="BC24" s="63"/>
      <c r="BD24" s="63"/>
      <c r="BE24" s="63"/>
      <c r="BF24" s="71"/>
      <c r="BG24" s="71"/>
      <c r="BH24" s="71"/>
      <c r="BI24" s="71"/>
      <c r="BJ24" s="71"/>
      <c r="BK24" s="71"/>
      <c r="BL24" s="71"/>
      <c r="BM24" s="71"/>
      <c r="BN24" s="11"/>
      <c r="BO24" s="11"/>
      <c r="BP24" s="2"/>
      <c r="BQ24" s="2"/>
    </row>
    <row r="25" spans="3:69" ht="20.100000000000001" customHeight="1" x14ac:dyDescent="0.2">
      <c r="C25" s="279" t="s">
        <v>27</v>
      </c>
      <c r="D25" s="257"/>
      <c r="E25" s="280"/>
      <c r="F25" s="283" t="s">
        <v>4</v>
      </c>
      <c r="G25" s="257"/>
      <c r="H25" s="284"/>
      <c r="I25" s="285"/>
      <c r="J25" s="173" t="s">
        <v>153</v>
      </c>
      <c r="K25" s="173"/>
      <c r="L25" s="173"/>
      <c r="M25" s="173"/>
      <c r="N25" s="279" t="s">
        <v>28</v>
      </c>
      <c r="O25" s="257"/>
      <c r="P25" s="280"/>
      <c r="Q25" s="288" t="s">
        <v>4</v>
      </c>
      <c r="R25" s="284"/>
      <c r="S25" s="284"/>
      <c r="T25" s="285"/>
      <c r="U25" s="173" t="s">
        <v>153</v>
      </c>
      <c r="V25" s="173"/>
      <c r="W25" s="173"/>
      <c r="X25" s="173"/>
      <c r="Y25" s="134"/>
      <c r="Z25" s="135"/>
      <c r="AA25" s="135"/>
      <c r="AB25" s="135"/>
      <c r="AC25" s="135"/>
      <c r="AD25" s="135"/>
      <c r="AE25" s="135"/>
      <c r="AF25" s="135"/>
      <c r="AG25" s="135"/>
      <c r="AH25" s="159"/>
      <c r="AK25" s="85" t="s">
        <v>106</v>
      </c>
      <c r="AL25" s="75">
        <v>20</v>
      </c>
      <c r="AM25" s="76">
        <f>AL25/10*4000</f>
        <v>8000</v>
      </c>
      <c r="AN25" s="76">
        <f>AL25/10*1164000</f>
        <v>2328000</v>
      </c>
      <c r="AO25" s="91">
        <f>AL25/10*287784</f>
        <v>575568</v>
      </c>
      <c r="AP25" s="73"/>
      <c r="AQ25" s="73"/>
      <c r="AR25" s="70"/>
      <c r="AS25" s="70"/>
      <c r="AT25" s="70"/>
      <c r="AU25" s="70"/>
      <c r="AV25" s="70"/>
      <c r="AW25" s="70"/>
      <c r="AX25" s="70"/>
      <c r="AY25" s="70"/>
      <c r="AZ25" s="59"/>
      <c r="BA25" s="73"/>
      <c r="BB25" s="73"/>
      <c r="BC25" s="73"/>
      <c r="BD25" s="73"/>
      <c r="BE25" s="73"/>
      <c r="BF25" s="71"/>
      <c r="BG25" s="71"/>
      <c r="BH25" s="71"/>
      <c r="BI25" s="71"/>
      <c r="BJ25" s="71"/>
      <c r="BK25" s="71"/>
      <c r="BL25" s="71"/>
      <c r="BM25" s="71"/>
      <c r="BN25" s="11"/>
      <c r="BO25" s="11"/>
      <c r="BP25" s="2"/>
      <c r="BQ25" s="2"/>
    </row>
    <row r="26" spans="3:69" ht="20.100000000000001" customHeight="1" x14ac:dyDescent="0.2">
      <c r="C26" s="281"/>
      <c r="D26" s="259"/>
      <c r="E26" s="259"/>
      <c r="F26" s="160" t="s">
        <v>79</v>
      </c>
      <c r="G26" s="161"/>
      <c r="H26" s="160" t="s">
        <v>59</v>
      </c>
      <c r="I26" s="161"/>
      <c r="J26" s="160" t="s">
        <v>79</v>
      </c>
      <c r="K26" s="161"/>
      <c r="L26" s="160" t="s">
        <v>59</v>
      </c>
      <c r="M26" s="161"/>
      <c r="N26" s="281"/>
      <c r="O26" s="259"/>
      <c r="P26" s="286"/>
      <c r="Q26" s="164" t="s">
        <v>60</v>
      </c>
      <c r="R26" s="165"/>
      <c r="S26" s="160" t="s">
        <v>59</v>
      </c>
      <c r="T26" s="161"/>
      <c r="U26" s="164" t="s">
        <v>60</v>
      </c>
      <c r="V26" s="165"/>
      <c r="W26" s="160" t="s">
        <v>59</v>
      </c>
      <c r="X26" s="161"/>
      <c r="Y26" s="193" t="s">
        <v>26</v>
      </c>
      <c r="Z26" s="194"/>
      <c r="AA26" s="194"/>
      <c r="AB26" s="195"/>
      <c r="AC26" s="196" t="s">
        <v>3</v>
      </c>
      <c r="AD26" s="194"/>
      <c r="AE26" s="195"/>
      <c r="AF26" s="190" t="s">
        <v>154</v>
      </c>
      <c r="AG26" s="191"/>
      <c r="AH26" s="192"/>
      <c r="AK26" s="85" t="s">
        <v>107</v>
      </c>
      <c r="AL26" s="75">
        <v>20</v>
      </c>
      <c r="AM26" s="76">
        <f>AL26/10*3000</f>
        <v>6000</v>
      </c>
      <c r="AN26" s="76">
        <f>AL26/10*1350000</f>
        <v>2700000</v>
      </c>
      <c r="AO26" s="91">
        <f>AL26/10*455935</f>
        <v>911870</v>
      </c>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row>
    <row r="27" spans="3:69" ht="20.100000000000001" customHeight="1" x14ac:dyDescent="0.2">
      <c r="C27" s="282"/>
      <c r="D27" s="167"/>
      <c r="E27" s="167"/>
      <c r="F27" s="162"/>
      <c r="G27" s="163"/>
      <c r="H27" s="162"/>
      <c r="I27" s="163"/>
      <c r="J27" s="162"/>
      <c r="K27" s="163"/>
      <c r="L27" s="162"/>
      <c r="M27" s="163"/>
      <c r="N27" s="282"/>
      <c r="O27" s="167"/>
      <c r="P27" s="287"/>
      <c r="Q27" s="166"/>
      <c r="R27" s="167"/>
      <c r="S27" s="162"/>
      <c r="T27" s="163"/>
      <c r="U27" s="166"/>
      <c r="V27" s="167"/>
      <c r="W27" s="162"/>
      <c r="X27" s="163"/>
      <c r="Y27" s="168" t="s">
        <v>142</v>
      </c>
      <c r="Z27" s="169"/>
      <c r="AA27" s="169"/>
      <c r="AB27" s="124"/>
      <c r="AC27" s="149">
        <v>10</v>
      </c>
      <c r="AD27" s="150"/>
      <c r="AE27" s="68" t="s">
        <v>98</v>
      </c>
      <c r="AF27" s="149">
        <v>20</v>
      </c>
      <c r="AG27" s="150"/>
      <c r="AH27" s="104" t="s">
        <v>98</v>
      </c>
      <c r="AK27" s="85" t="s">
        <v>108</v>
      </c>
      <c r="AL27" s="75">
        <v>30</v>
      </c>
      <c r="AM27" s="76">
        <f>AL27/10*800</f>
        <v>2400</v>
      </c>
      <c r="AN27" s="76">
        <f>AL27/10*1357600</f>
        <v>4072800</v>
      </c>
      <c r="AO27" s="91">
        <f>AL27/10*531070</f>
        <v>1593210</v>
      </c>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row>
    <row r="28" spans="3:69" ht="20.100000000000001" customHeight="1" thickBot="1" x14ac:dyDescent="0.25">
      <c r="C28" s="147" t="s">
        <v>92</v>
      </c>
      <c r="D28" s="115"/>
      <c r="E28" s="148"/>
      <c r="F28" s="123">
        <v>15</v>
      </c>
      <c r="G28" s="124"/>
      <c r="H28" s="125" t="s">
        <v>135</v>
      </c>
      <c r="I28" s="126"/>
      <c r="J28" s="145">
        <v>30</v>
      </c>
      <c r="K28" s="146"/>
      <c r="L28" s="125" t="s">
        <v>139</v>
      </c>
      <c r="M28" s="126"/>
      <c r="N28" s="147"/>
      <c r="O28" s="115"/>
      <c r="P28" s="148"/>
      <c r="Q28" s="123"/>
      <c r="R28" s="124"/>
      <c r="S28" s="137"/>
      <c r="T28" s="138"/>
      <c r="U28" s="145"/>
      <c r="V28" s="146"/>
      <c r="W28" s="137"/>
      <c r="X28" s="138"/>
      <c r="Y28" s="139"/>
      <c r="Z28" s="140"/>
      <c r="AA28" s="140"/>
      <c r="AB28" s="141"/>
      <c r="AC28" s="151"/>
      <c r="AD28" s="152"/>
      <c r="AE28" s="68" t="s">
        <v>98</v>
      </c>
      <c r="AF28" s="151"/>
      <c r="AG28" s="152"/>
      <c r="AH28" s="104" t="s">
        <v>98</v>
      </c>
      <c r="AK28" s="86"/>
      <c r="AL28" s="87"/>
      <c r="AM28" s="88"/>
      <c r="AN28" s="89"/>
      <c r="AO28" s="92">
        <f>SUM(AO24:AO27)</f>
        <v>6961865</v>
      </c>
      <c r="AP28" s="62"/>
      <c r="AQ28" s="62"/>
      <c r="AR28" s="62"/>
      <c r="AS28" s="62"/>
      <c r="AT28" s="62"/>
      <c r="AU28" s="62"/>
      <c r="AV28" s="62"/>
      <c r="AW28" s="62"/>
      <c r="AX28" s="62"/>
      <c r="AY28" s="62"/>
      <c r="AZ28" s="62"/>
      <c r="BA28" s="62"/>
      <c r="BB28" s="62"/>
      <c r="BC28" s="62"/>
      <c r="BD28" s="62"/>
      <c r="BE28" s="62"/>
      <c r="BF28" s="62"/>
      <c r="BG28" s="62"/>
      <c r="BH28" s="56"/>
      <c r="BI28" s="56"/>
      <c r="BJ28" s="56"/>
      <c r="BK28" s="56"/>
      <c r="BL28" s="56"/>
      <c r="BM28" s="56"/>
      <c r="BN28" s="56"/>
      <c r="BO28" s="56"/>
      <c r="BP28" s="56"/>
      <c r="BQ28" s="56"/>
    </row>
    <row r="29" spans="3:69" s="54" customFormat="1" ht="20.100000000000001" customHeight="1" x14ac:dyDescent="0.2">
      <c r="C29" s="147" t="s">
        <v>95</v>
      </c>
      <c r="D29" s="115"/>
      <c r="E29" s="148"/>
      <c r="F29" s="123">
        <v>20</v>
      </c>
      <c r="G29" s="124"/>
      <c r="H29" s="125" t="s">
        <v>136</v>
      </c>
      <c r="I29" s="126"/>
      <c r="J29" s="145">
        <v>20</v>
      </c>
      <c r="K29" s="146"/>
      <c r="L29" s="125" t="s">
        <v>136</v>
      </c>
      <c r="M29" s="126"/>
      <c r="N29" s="147"/>
      <c r="O29" s="115"/>
      <c r="P29" s="148"/>
      <c r="Q29" s="123"/>
      <c r="R29" s="124"/>
      <c r="S29" s="137"/>
      <c r="T29" s="138"/>
      <c r="U29" s="145"/>
      <c r="V29" s="146"/>
      <c r="W29" s="137"/>
      <c r="X29" s="138"/>
      <c r="Y29" s="139"/>
      <c r="Z29" s="140"/>
      <c r="AA29" s="140"/>
      <c r="AB29" s="141"/>
      <c r="AC29" s="151"/>
      <c r="AD29" s="152"/>
      <c r="AE29" s="68" t="s">
        <v>98</v>
      </c>
      <c r="AF29" s="151"/>
      <c r="AG29" s="152"/>
      <c r="AH29" s="104" t="s">
        <v>98</v>
      </c>
      <c r="AK29" s="58"/>
      <c r="AL29" s="58"/>
      <c r="AM29" s="58"/>
      <c r="AN29" s="58"/>
      <c r="AO29" s="58"/>
      <c r="AP29" s="58"/>
      <c r="AQ29" s="62"/>
      <c r="AR29" s="62"/>
      <c r="AS29" s="62"/>
      <c r="AT29" s="58"/>
      <c r="AU29" s="58"/>
      <c r="AV29" s="58"/>
      <c r="AW29" s="58"/>
      <c r="AX29" s="58"/>
      <c r="AY29" s="58"/>
      <c r="AZ29" s="58"/>
      <c r="BA29" s="58"/>
      <c r="BB29" s="57"/>
      <c r="BC29" s="57"/>
      <c r="BD29" s="57"/>
      <c r="BE29" s="57"/>
      <c r="BF29" s="57"/>
      <c r="BG29" s="57"/>
      <c r="BH29" s="57"/>
      <c r="BI29" s="57"/>
      <c r="BJ29" s="57"/>
      <c r="BK29" s="57"/>
    </row>
    <row r="30" spans="3:69" s="54" customFormat="1" ht="20.100000000000001" customHeight="1" x14ac:dyDescent="0.2">
      <c r="C30" s="142" t="s">
        <v>96</v>
      </c>
      <c r="D30" s="143"/>
      <c r="E30" s="144"/>
      <c r="F30" s="123">
        <v>20</v>
      </c>
      <c r="G30" s="124"/>
      <c r="H30" s="125" t="s">
        <v>137</v>
      </c>
      <c r="I30" s="126"/>
      <c r="J30" s="145">
        <v>30</v>
      </c>
      <c r="K30" s="146"/>
      <c r="L30" s="125" t="s">
        <v>140</v>
      </c>
      <c r="M30" s="126"/>
      <c r="N30" s="142"/>
      <c r="O30" s="143"/>
      <c r="P30" s="144"/>
      <c r="Q30" s="123"/>
      <c r="R30" s="124"/>
      <c r="S30" s="137"/>
      <c r="T30" s="138"/>
      <c r="U30" s="145"/>
      <c r="V30" s="146"/>
      <c r="W30" s="137"/>
      <c r="X30" s="138"/>
      <c r="Y30" s="139"/>
      <c r="Z30" s="140"/>
      <c r="AA30" s="140"/>
      <c r="AB30" s="141"/>
      <c r="AC30" s="151"/>
      <c r="AD30" s="152"/>
      <c r="AE30" s="68" t="s">
        <v>98</v>
      </c>
      <c r="AF30" s="151"/>
      <c r="AG30" s="152"/>
      <c r="AH30" s="104" t="s">
        <v>98</v>
      </c>
      <c r="AK30" s="58"/>
      <c r="AL30" s="58"/>
      <c r="AM30" s="58"/>
      <c r="AN30" s="58"/>
      <c r="AO30" s="58"/>
      <c r="AP30" s="58"/>
      <c r="AQ30" s="62"/>
      <c r="AR30" s="62"/>
      <c r="AS30" s="62"/>
      <c r="AT30" s="58"/>
      <c r="AU30" s="58"/>
      <c r="AV30" s="58"/>
      <c r="AW30" s="58"/>
      <c r="AX30" s="58"/>
      <c r="AY30" s="58"/>
      <c r="AZ30" s="58"/>
      <c r="BA30" s="58"/>
      <c r="BB30" s="57"/>
      <c r="BC30" s="57"/>
      <c r="BD30" s="57"/>
      <c r="BE30" s="57"/>
      <c r="BF30" s="57"/>
      <c r="BG30" s="57"/>
      <c r="BH30" s="57"/>
      <c r="BI30" s="57"/>
      <c r="BJ30" s="57"/>
      <c r="BK30" s="57"/>
    </row>
    <row r="31" spans="3:69" s="54" customFormat="1" ht="20.100000000000001" customHeight="1" x14ac:dyDescent="0.2">
      <c r="C31" s="142" t="s">
        <v>97</v>
      </c>
      <c r="D31" s="143"/>
      <c r="E31" s="144"/>
      <c r="F31" s="123">
        <v>10</v>
      </c>
      <c r="G31" s="124"/>
      <c r="H31" s="125" t="s">
        <v>138</v>
      </c>
      <c r="I31" s="126"/>
      <c r="J31" s="145">
        <v>30</v>
      </c>
      <c r="K31" s="146"/>
      <c r="L31" s="125" t="s">
        <v>141</v>
      </c>
      <c r="M31" s="126"/>
      <c r="N31" s="142"/>
      <c r="O31" s="143"/>
      <c r="P31" s="144"/>
      <c r="Q31" s="123"/>
      <c r="R31" s="124"/>
      <c r="S31" s="137"/>
      <c r="T31" s="138"/>
      <c r="U31" s="145"/>
      <c r="V31" s="146"/>
      <c r="W31" s="137"/>
      <c r="X31" s="138"/>
      <c r="Y31" s="139"/>
      <c r="Z31" s="140"/>
      <c r="AA31" s="140"/>
      <c r="AB31" s="141"/>
      <c r="AC31" s="151"/>
      <c r="AD31" s="152"/>
      <c r="AE31" s="68" t="s">
        <v>98</v>
      </c>
      <c r="AF31" s="151"/>
      <c r="AG31" s="152"/>
      <c r="AH31" s="104" t="s">
        <v>98</v>
      </c>
      <c r="AK31" s="58"/>
      <c r="AL31" s="58"/>
      <c r="AM31" s="58"/>
      <c r="AN31" s="58"/>
      <c r="AO31" s="58"/>
      <c r="AP31" s="58"/>
      <c r="AQ31" s="62"/>
      <c r="AR31" s="62"/>
      <c r="AS31" s="62"/>
      <c r="AT31" s="58"/>
      <c r="AU31" s="58"/>
      <c r="AV31" s="58"/>
      <c r="AW31" s="58"/>
      <c r="AX31" s="58"/>
      <c r="AY31" s="58"/>
      <c r="AZ31" s="58"/>
      <c r="BA31" s="58"/>
      <c r="BB31" s="57"/>
      <c r="BC31" s="57"/>
      <c r="BD31" s="57"/>
      <c r="BE31" s="57"/>
      <c r="BF31" s="57"/>
      <c r="BG31" s="57"/>
      <c r="BH31" s="57"/>
      <c r="BI31" s="57"/>
      <c r="BJ31" s="57"/>
      <c r="BK31" s="57"/>
    </row>
    <row r="32" spans="3:69" ht="20.100000000000001" customHeight="1" thickBot="1" x14ac:dyDescent="0.25">
      <c r="C32" s="289"/>
      <c r="D32" s="290"/>
      <c r="E32" s="291"/>
      <c r="F32" s="295"/>
      <c r="G32" s="296"/>
      <c r="H32" s="297"/>
      <c r="I32" s="299"/>
      <c r="J32" s="295"/>
      <c r="K32" s="296"/>
      <c r="L32" s="297"/>
      <c r="M32" s="298"/>
      <c r="N32" s="289"/>
      <c r="O32" s="290"/>
      <c r="P32" s="291"/>
      <c r="Q32" s="295"/>
      <c r="R32" s="296"/>
      <c r="S32" s="297"/>
      <c r="T32" s="299"/>
      <c r="U32" s="295"/>
      <c r="V32" s="296"/>
      <c r="W32" s="297"/>
      <c r="X32" s="298"/>
      <c r="Y32" s="289"/>
      <c r="Z32" s="290"/>
      <c r="AA32" s="290"/>
      <c r="AB32" s="296"/>
      <c r="AC32" s="267"/>
      <c r="AD32" s="268"/>
      <c r="AE32" s="29" t="s">
        <v>98</v>
      </c>
      <c r="AF32" s="267"/>
      <c r="AG32" s="268"/>
      <c r="AH32" s="30" t="s">
        <v>98</v>
      </c>
      <c r="AK32" s="62"/>
      <c r="AL32" s="62"/>
      <c r="AM32" s="62"/>
      <c r="AN32" s="62"/>
      <c r="AO32" s="62"/>
      <c r="AP32" s="62"/>
      <c r="AQ32" s="62"/>
      <c r="AR32" s="62"/>
      <c r="AS32" s="62"/>
      <c r="AT32" s="62"/>
      <c r="AU32" s="62"/>
      <c r="AV32" s="62"/>
      <c r="AW32" s="62"/>
      <c r="AX32" s="62"/>
      <c r="AY32" s="62"/>
      <c r="AZ32" s="62"/>
      <c r="BA32" s="62"/>
      <c r="BB32" s="11"/>
      <c r="BC32" s="11"/>
      <c r="BD32" s="11"/>
      <c r="BE32" s="11"/>
      <c r="BF32" s="2"/>
      <c r="BG32" s="2"/>
      <c r="BH32" s="2"/>
      <c r="BI32" s="2"/>
      <c r="BJ32" s="2"/>
      <c r="BK32" s="2"/>
    </row>
    <row r="33" spans="3:63" ht="71.25" customHeight="1" x14ac:dyDescent="0.2">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5"/>
      <c r="AD33" s="45"/>
      <c r="AE33" s="45"/>
      <c r="AF33" s="45"/>
      <c r="AG33" s="45"/>
      <c r="AH33" s="45"/>
      <c r="AK33" s="11"/>
      <c r="AL33" s="11"/>
      <c r="AM33" s="11"/>
      <c r="AN33" s="11"/>
      <c r="AO33" s="11"/>
      <c r="AP33" s="11"/>
      <c r="AQ33" s="11"/>
      <c r="AR33" s="11"/>
      <c r="AS33" s="11"/>
      <c r="AT33" s="11"/>
      <c r="AU33" s="11"/>
      <c r="AV33" s="11"/>
      <c r="AW33" s="11"/>
      <c r="AX33" s="11"/>
      <c r="AY33" s="11"/>
      <c r="AZ33" s="11"/>
      <c r="BA33" s="11"/>
      <c r="BB33" s="11"/>
      <c r="BC33" s="11"/>
      <c r="BD33" s="11"/>
      <c r="BE33" s="11"/>
      <c r="BF33" s="237"/>
      <c r="BG33" s="237"/>
      <c r="BH33" s="237"/>
      <c r="BI33" s="237"/>
      <c r="BJ33" s="237"/>
      <c r="BK33" s="237"/>
    </row>
    <row r="34" spans="3:63" ht="36" customHeight="1" thickBot="1" x14ac:dyDescent="0.25">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43"/>
      <c r="AD34" s="43"/>
      <c r="AE34" s="43"/>
      <c r="AF34" s="43"/>
      <c r="AG34" s="43"/>
      <c r="AH34" s="43"/>
      <c r="AK34" s="11"/>
      <c r="AL34" s="11"/>
      <c r="AM34" s="11"/>
      <c r="AN34" s="11"/>
      <c r="AO34" s="11"/>
      <c r="AP34" s="11"/>
      <c r="AQ34" s="11"/>
      <c r="AR34" s="11"/>
      <c r="AS34" s="11"/>
      <c r="AT34" s="11"/>
      <c r="AU34" s="11"/>
      <c r="AV34" s="11"/>
      <c r="AW34" s="11"/>
      <c r="AX34" s="11"/>
      <c r="AY34" s="11"/>
      <c r="AZ34" s="11"/>
      <c r="BA34" s="11"/>
      <c r="BB34" s="11"/>
      <c r="BC34" s="11"/>
      <c r="BD34" s="11"/>
      <c r="BE34" s="11"/>
      <c r="BF34" s="237"/>
      <c r="BG34" s="237"/>
      <c r="BH34" s="237"/>
      <c r="BI34" s="237"/>
      <c r="BJ34" s="237"/>
      <c r="BK34" s="237"/>
    </row>
    <row r="35" spans="3:63" ht="20.100000000000001" customHeight="1" thickBot="1" x14ac:dyDescent="0.25">
      <c r="C35" s="292" t="s">
        <v>22</v>
      </c>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4"/>
      <c r="AK35" s="11"/>
      <c r="AL35" s="11"/>
      <c r="AM35" s="11"/>
      <c r="AN35" s="11"/>
      <c r="AO35" s="11"/>
      <c r="AP35" s="11"/>
      <c r="AQ35" s="11"/>
      <c r="AR35" s="11"/>
      <c r="AS35" s="11"/>
      <c r="AT35" s="11"/>
      <c r="AU35" s="11"/>
      <c r="AV35" s="11"/>
      <c r="AW35" s="11"/>
      <c r="AX35" s="11"/>
      <c r="AY35" s="11"/>
      <c r="AZ35" s="11"/>
      <c r="BA35" s="11"/>
      <c r="BB35" s="11"/>
      <c r="BC35" s="11"/>
      <c r="BD35" s="11"/>
      <c r="BE35" s="11"/>
      <c r="BF35" s="237"/>
      <c r="BG35" s="237"/>
      <c r="BH35" s="237"/>
      <c r="BI35" s="237"/>
      <c r="BJ35" s="237"/>
      <c r="BK35" s="237"/>
    </row>
    <row r="36" spans="3:63" ht="20.100000000000001" customHeight="1" x14ac:dyDescent="0.2">
      <c r="C36" s="127" t="s">
        <v>14</v>
      </c>
      <c r="D36" s="128"/>
      <c r="E36" s="128"/>
      <c r="F36" s="128"/>
      <c r="G36" s="128"/>
      <c r="H36" s="128"/>
      <c r="I36" s="128"/>
      <c r="J36" s="128"/>
      <c r="K36" s="128"/>
      <c r="L36" s="128"/>
      <c r="M36" s="128"/>
      <c r="N36" s="128"/>
      <c r="O36" s="128"/>
      <c r="P36" s="128"/>
      <c r="Q36" s="128"/>
      <c r="R36" s="129"/>
      <c r="S36" s="127" t="s">
        <v>19</v>
      </c>
      <c r="T36" s="128"/>
      <c r="U36" s="128"/>
      <c r="V36" s="128"/>
      <c r="W36" s="128"/>
      <c r="X36" s="128"/>
      <c r="Y36" s="128"/>
      <c r="Z36" s="128"/>
      <c r="AA36" s="128"/>
      <c r="AB36" s="128"/>
      <c r="AC36" s="128"/>
      <c r="AD36" s="128"/>
      <c r="AE36" s="128"/>
      <c r="AF36" s="128"/>
      <c r="AG36" s="128"/>
      <c r="AH36" s="129"/>
    </row>
    <row r="37" spans="3:63" ht="20.100000000000001" customHeight="1" x14ac:dyDescent="0.2">
      <c r="C37" s="110" t="s">
        <v>15</v>
      </c>
      <c r="D37" s="111"/>
      <c r="E37" s="301"/>
      <c r="F37" s="304" t="s">
        <v>5</v>
      </c>
      <c r="G37" s="111"/>
      <c r="H37" s="111"/>
      <c r="I37" s="301"/>
      <c r="J37" s="305" t="s">
        <v>6</v>
      </c>
      <c r="K37" s="304" t="s">
        <v>80</v>
      </c>
      <c r="L37" s="111"/>
      <c r="M37" s="111"/>
      <c r="N37" s="301"/>
      <c r="O37" s="304" t="s">
        <v>155</v>
      </c>
      <c r="P37" s="111"/>
      <c r="Q37" s="111"/>
      <c r="R37" s="312"/>
      <c r="S37" s="110" t="s">
        <v>20</v>
      </c>
      <c r="T37" s="111"/>
      <c r="U37" s="111"/>
      <c r="V37" s="315"/>
      <c r="W37" s="316" t="s">
        <v>5</v>
      </c>
      <c r="X37" s="111"/>
      <c r="Y37" s="111"/>
      <c r="Z37" s="301"/>
      <c r="AA37" s="151" t="s">
        <v>16</v>
      </c>
      <c r="AB37" s="152"/>
      <c r="AC37" s="152"/>
      <c r="AD37" s="152"/>
      <c r="AE37" s="152"/>
      <c r="AF37" s="152"/>
      <c r="AG37" s="152"/>
      <c r="AH37" s="317"/>
    </row>
    <row r="38" spans="3:63" ht="15.75" customHeight="1" x14ac:dyDescent="0.2">
      <c r="C38" s="112"/>
      <c r="D38" s="113"/>
      <c r="E38" s="302"/>
      <c r="F38" s="318" t="s">
        <v>7</v>
      </c>
      <c r="G38" s="318"/>
      <c r="H38" s="318" t="s">
        <v>8</v>
      </c>
      <c r="I38" s="318"/>
      <c r="J38" s="306"/>
      <c r="K38" s="308"/>
      <c r="L38" s="113"/>
      <c r="M38" s="113"/>
      <c r="N38" s="302"/>
      <c r="O38" s="308"/>
      <c r="P38" s="113"/>
      <c r="Q38" s="113"/>
      <c r="R38" s="313"/>
      <c r="S38" s="112"/>
      <c r="T38" s="113"/>
      <c r="U38" s="113"/>
      <c r="V38" s="113"/>
      <c r="W38" s="318" t="s">
        <v>7</v>
      </c>
      <c r="X38" s="318"/>
      <c r="Y38" s="318" t="s">
        <v>8</v>
      </c>
      <c r="Z38" s="318"/>
      <c r="AA38" s="151" t="s">
        <v>73</v>
      </c>
      <c r="AB38" s="152"/>
      <c r="AC38" s="152"/>
      <c r="AD38" s="152"/>
      <c r="AE38" s="151" t="s">
        <v>154</v>
      </c>
      <c r="AF38" s="152"/>
      <c r="AG38" s="152"/>
      <c r="AH38" s="317"/>
    </row>
    <row r="39" spans="3:63" ht="15" customHeight="1" x14ac:dyDescent="0.2">
      <c r="C39" s="134"/>
      <c r="D39" s="135"/>
      <c r="E39" s="303"/>
      <c r="F39" s="318"/>
      <c r="G39" s="318"/>
      <c r="H39" s="318"/>
      <c r="I39" s="318"/>
      <c r="J39" s="307"/>
      <c r="K39" s="309"/>
      <c r="L39" s="310"/>
      <c r="M39" s="310"/>
      <c r="N39" s="311"/>
      <c r="O39" s="309"/>
      <c r="P39" s="310"/>
      <c r="Q39" s="310"/>
      <c r="R39" s="314"/>
      <c r="S39" s="134"/>
      <c r="T39" s="135"/>
      <c r="U39" s="135"/>
      <c r="V39" s="135"/>
      <c r="W39" s="318"/>
      <c r="X39" s="318"/>
      <c r="Y39" s="318"/>
      <c r="Z39" s="318"/>
      <c r="AA39" s="319" t="s">
        <v>74</v>
      </c>
      <c r="AB39" s="320"/>
      <c r="AC39" s="321" t="s">
        <v>75</v>
      </c>
      <c r="AD39" s="322"/>
      <c r="AE39" s="319" t="s">
        <v>74</v>
      </c>
      <c r="AF39" s="320"/>
      <c r="AG39" s="321" t="s">
        <v>75</v>
      </c>
      <c r="AH39" s="323"/>
    </row>
    <row r="40" spans="3:63" ht="20.100000000000001" customHeight="1" x14ac:dyDescent="0.2">
      <c r="C40" s="110" t="s">
        <v>9</v>
      </c>
      <c r="D40" s="111"/>
      <c r="E40" s="315"/>
      <c r="F40" s="117" t="s">
        <v>99</v>
      </c>
      <c r="G40" s="118"/>
      <c r="H40" s="117" t="s">
        <v>100</v>
      </c>
      <c r="I40" s="119"/>
      <c r="J40" s="69" t="s">
        <v>101</v>
      </c>
      <c r="K40" s="114">
        <v>65</v>
      </c>
      <c r="L40" s="115"/>
      <c r="M40" s="115"/>
      <c r="N40" s="116"/>
      <c r="O40" s="114">
        <v>65</v>
      </c>
      <c r="P40" s="115"/>
      <c r="Q40" s="115"/>
      <c r="R40" s="116"/>
      <c r="S40" s="168" t="s">
        <v>115</v>
      </c>
      <c r="T40" s="169"/>
      <c r="U40" s="169"/>
      <c r="V40" s="124"/>
      <c r="W40" s="117" t="s">
        <v>99</v>
      </c>
      <c r="X40" s="118"/>
      <c r="Y40" s="117" t="s">
        <v>100</v>
      </c>
      <c r="Z40" s="119"/>
      <c r="AA40" s="114">
        <v>1</v>
      </c>
      <c r="AB40" s="300"/>
      <c r="AC40" s="342">
        <v>108</v>
      </c>
      <c r="AD40" s="116"/>
      <c r="AE40" s="114">
        <v>2</v>
      </c>
      <c r="AF40" s="300"/>
      <c r="AG40" s="342">
        <v>216</v>
      </c>
      <c r="AH40" s="116"/>
    </row>
    <row r="41" spans="3:63" s="54" customFormat="1" ht="20.100000000000001" customHeight="1" x14ac:dyDescent="0.2">
      <c r="C41" s="112"/>
      <c r="D41" s="113"/>
      <c r="E41" s="133"/>
      <c r="F41" s="117"/>
      <c r="G41" s="118"/>
      <c r="H41" s="117"/>
      <c r="I41" s="119"/>
      <c r="J41" s="69"/>
      <c r="K41" s="114"/>
      <c r="L41" s="115"/>
      <c r="M41" s="115"/>
      <c r="N41" s="116"/>
      <c r="O41" s="114"/>
      <c r="P41" s="115"/>
      <c r="Q41" s="115"/>
      <c r="R41" s="116"/>
      <c r="S41" s="15"/>
      <c r="T41" s="9"/>
      <c r="U41" s="9"/>
      <c r="V41" s="10"/>
      <c r="W41" s="8"/>
      <c r="X41" s="10"/>
      <c r="Y41" s="8"/>
      <c r="Z41" s="10"/>
      <c r="AA41" s="6"/>
      <c r="AB41" s="39"/>
      <c r="AC41" s="1"/>
      <c r="AD41" s="7"/>
      <c r="AE41" s="6"/>
      <c r="AF41" s="39"/>
      <c r="AG41" s="1"/>
      <c r="AH41" s="14"/>
      <c r="AL41" s="60"/>
      <c r="AM41" s="60"/>
      <c r="AN41" s="74"/>
      <c r="AO41" s="74"/>
    </row>
    <row r="42" spans="3:63" ht="20.100000000000001" customHeight="1" x14ac:dyDescent="0.2">
      <c r="C42" s="112"/>
      <c r="D42" s="113"/>
      <c r="E42" s="133"/>
      <c r="F42" s="117"/>
      <c r="G42" s="118"/>
      <c r="H42" s="117"/>
      <c r="I42" s="119"/>
      <c r="J42" s="20"/>
      <c r="K42" s="114"/>
      <c r="L42" s="115"/>
      <c r="M42" s="115"/>
      <c r="N42" s="116"/>
      <c r="O42" s="114"/>
      <c r="P42" s="115"/>
      <c r="Q42" s="115"/>
      <c r="R42" s="116"/>
      <c r="S42" s="15"/>
      <c r="T42" s="9"/>
      <c r="U42" s="9"/>
      <c r="V42" s="10"/>
      <c r="W42" s="8"/>
      <c r="X42" s="10"/>
      <c r="Y42" s="8"/>
      <c r="Z42" s="10"/>
      <c r="AA42" s="6"/>
      <c r="AB42" s="39"/>
      <c r="AC42" s="1"/>
      <c r="AD42" s="7"/>
      <c r="AE42" s="6"/>
      <c r="AF42" s="39"/>
      <c r="AG42" s="1"/>
      <c r="AH42" s="14"/>
    </row>
    <row r="43" spans="3:63" ht="20.100000000000001" customHeight="1" x14ac:dyDescent="0.2">
      <c r="C43" s="130" t="s">
        <v>10</v>
      </c>
      <c r="D43" s="131"/>
      <c r="E43" s="132"/>
      <c r="F43" s="117" t="s">
        <v>99</v>
      </c>
      <c r="G43" s="118"/>
      <c r="H43" s="117" t="s">
        <v>100</v>
      </c>
      <c r="I43" s="119"/>
      <c r="J43" s="69" t="s">
        <v>101</v>
      </c>
      <c r="K43" s="114">
        <v>0</v>
      </c>
      <c r="L43" s="115"/>
      <c r="M43" s="115"/>
      <c r="N43" s="116"/>
      <c r="O43" s="114">
        <v>35</v>
      </c>
      <c r="P43" s="115"/>
      <c r="Q43" s="115"/>
      <c r="R43" s="116"/>
      <c r="S43" s="15"/>
      <c r="T43" s="9"/>
      <c r="U43" s="9"/>
      <c r="V43" s="10"/>
      <c r="W43" s="8"/>
      <c r="X43" s="10"/>
      <c r="Y43" s="8"/>
      <c r="Z43" s="10"/>
      <c r="AA43" s="6"/>
      <c r="AB43" s="39"/>
      <c r="AC43" s="1"/>
      <c r="AD43" s="7"/>
      <c r="AE43" s="6"/>
      <c r="AF43" s="39"/>
      <c r="AG43" s="1"/>
      <c r="AH43" s="14"/>
    </row>
    <row r="44" spans="3:63" s="54" customFormat="1" ht="20.100000000000001" customHeight="1" x14ac:dyDescent="0.2">
      <c r="C44" s="112"/>
      <c r="D44" s="113"/>
      <c r="E44" s="133"/>
      <c r="F44" s="117"/>
      <c r="G44" s="118"/>
      <c r="H44" s="117"/>
      <c r="I44" s="119"/>
      <c r="J44" s="69"/>
      <c r="K44" s="114"/>
      <c r="L44" s="115"/>
      <c r="M44" s="115"/>
      <c r="N44" s="116"/>
      <c r="O44" s="114"/>
      <c r="P44" s="115"/>
      <c r="Q44" s="115"/>
      <c r="R44" s="116"/>
      <c r="S44" s="15"/>
      <c r="T44" s="9"/>
      <c r="U44" s="9"/>
      <c r="V44" s="10"/>
      <c r="W44" s="8"/>
      <c r="X44" s="10"/>
      <c r="Y44" s="8"/>
      <c r="Z44" s="10"/>
      <c r="AA44" s="6"/>
      <c r="AB44" s="39"/>
      <c r="AC44" s="1"/>
      <c r="AD44" s="7"/>
      <c r="AE44" s="6"/>
      <c r="AF44" s="39"/>
      <c r="AG44" s="1"/>
      <c r="AH44" s="14"/>
      <c r="AL44" s="60"/>
      <c r="AM44" s="60"/>
      <c r="AN44" s="74"/>
      <c r="AO44" s="74"/>
    </row>
    <row r="45" spans="3:63" ht="20.100000000000001" customHeight="1" x14ac:dyDescent="0.2">
      <c r="C45" s="134"/>
      <c r="D45" s="135"/>
      <c r="E45" s="136"/>
      <c r="F45" s="117"/>
      <c r="G45" s="118"/>
      <c r="H45" s="117"/>
      <c r="I45" s="119"/>
      <c r="J45" s="41"/>
      <c r="K45" s="114"/>
      <c r="L45" s="115"/>
      <c r="M45" s="115"/>
      <c r="N45" s="116"/>
      <c r="O45" s="114"/>
      <c r="P45" s="115"/>
      <c r="Q45" s="115"/>
      <c r="R45" s="116"/>
      <c r="S45" s="15"/>
      <c r="T45" s="9"/>
      <c r="U45" s="9"/>
      <c r="V45" s="10"/>
      <c r="W45" s="8"/>
      <c r="X45" s="10"/>
      <c r="Y45" s="8"/>
      <c r="Z45" s="10"/>
      <c r="AA45" s="6"/>
      <c r="AB45" s="39"/>
      <c r="AC45" s="1"/>
      <c r="AD45" s="7"/>
      <c r="AE45" s="6"/>
      <c r="AF45" s="39"/>
      <c r="AG45" s="1"/>
      <c r="AH45" s="14"/>
    </row>
    <row r="46" spans="3:63" ht="20.100000000000001" customHeight="1" x14ac:dyDescent="0.2">
      <c r="C46" s="110" t="s">
        <v>77</v>
      </c>
      <c r="D46" s="111"/>
      <c r="E46" s="111"/>
      <c r="F46" s="117"/>
      <c r="G46" s="118"/>
      <c r="H46" s="117"/>
      <c r="I46" s="119"/>
      <c r="J46" s="42"/>
      <c r="K46" s="120"/>
      <c r="L46" s="121"/>
      <c r="M46" s="121"/>
      <c r="N46" s="122"/>
      <c r="O46" s="114"/>
      <c r="P46" s="115"/>
      <c r="Q46" s="115"/>
      <c r="R46" s="116"/>
      <c r="S46" s="15"/>
      <c r="T46" s="9"/>
      <c r="U46" s="9"/>
      <c r="V46" s="10"/>
      <c r="W46" s="8"/>
      <c r="X46" s="10"/>
      <c r="Y46" s="8"/>
      <c r="Z46" s="10"/>
      <c r="AA46" s="6"/>
      <c r="AB46" s="39"/>
      <c r="AC46" s="1"/>
      <c r="AD46" s="7"/>
      <c r="AE46" s="6"/>
      <c r="AF46" s="39"/>
      <c r="AG46" s="1"/>
      <c r="AH46" s="14"/>
    </row>
    <row r="47" spans="3:63" ht="20.100000000000001" customHeight="1" x14ac:dyDescent="0.2">
      <c r="C47" s="112"/>
      <c r="D47" s="113"/>
      <c r="E47" s="113"/>
      <c r="F47" s="117"/>
      <c r="G47" s="118"/>
      <c r="H47" s="117"/>
      <c r="I47" s="119"/>
      <c r="J47" s="41"/>
      <c r="K47" s="120"/>
      <c r="L47" s="121"/>
      <c r="M47" s="121"/>
      <c r="N47" s="122"/>
      <c r="O47" s="114"/>
      <c r="P47" s="115"/>
      <c r="Q47" s="115"/>
      <c r="R47" s="116"/>
      <c r="S47" s="15"/>
      <c r="T47" s="9"/>
      <c r="U47" s="9"/>
      <c r="V47" s="10"/>
      <c r="W47" s="8"/>
      <c r="X47" s="10"/>
      <c r="Y47" s="8"/>
      <c r="Z47" s="10"/>
      <c r="AA47" s="6"/>
      <c r="AB47" s="39"/>
      <c r="AC47" s="1"/>
      <c r="AD47" s="7"/>
      <c r="AE47" s="6"/>
      <c r="AF47" s="39"/>
      <c r="AG47" s="1"/>
      <c r="AH47" s="14"/>
    </row>
    <row r="48" spans="3:63" ht="20.100000000000001" customHeight="1" thickBot="1" x14ac:dyDescent="0.25">
      <c r="C48" s="336" t="s">
        <v>76</v>
      </c>
      <c r="D48" s="337"/>
      <c r="E48" s="337"/>
      <c r="F48" s="337"/>
      <c r="G48" s="337"/>
      <c r="H48" s="337"/>
      <c r="I48" s="337"/>
      <c r="J48" s="338"/>
      <c r="K48" s="114">
        <v>65</v>
      </c>
      <c r="L48" s="115"/>
      <c r="M48" s="115"/>
      <c r="N48" s="116"/>
      <c r="O48" s="114">
        <v>100</v>
      </c>
      <c r="P48" s="115"/>
      <c r="Q48" s="115"/>
      <c r="R48" s="116"/>
      <c r="S48" s="339" t="s">
        <v>76</v>
      </c>
      <c r="T48" s="340"/>
      <c r="U48" s="340"/>
      <c r="V48" s="340"/>
      <c r="W48" s="340"/>
      <c r="X48" s="340"/>
      <c r="Y48" s="340"/>
      <c r="Z48" s="341"/>
      <c r="AA48" s="114">
        <v>1</v>
      </c>
      <c r="AB48" s="300"/>
      <c r="AC48" s="342">
        <v>108</v>
      </c>
      <c r="AD48" s="116"/>
      <c r="AE48" s="114">
        <v>2</v>
      </c>
      <c r="AF48" s="300"/>
      <c r="AG48" s="342">
        <v>216</v>
      </c>
      <c r="AH48" s="116"/>
    </row>
    <row r="49" spans="3:41" ht="20.100000000000001" customHeight="1" x14ac:dyDescent="0.2">
      <c r="C49" s="127" t="s">
        <v>34</v>
      </c>
      <c r="D49" s="128"/>
      <c r="E49" s="128"/>
      <c r="F49" s="128"/>
      <c r="G49" s="128"/>
      <c r="H49" s="128"/>
      <c r="I49" s="128"/>
      <c r="J49" s="128"/>
      <c r="K49" s="128"/>
      <c r="L49" s="128"/>
      <c r="M49" s="128"/>
      <c r="N49" s="128"/>
      <c r="O49" s="128"/>
      <c r="P49" s="128"/>
      <c r="Q49" s="128"/>
      <c r="R49" s="129"/>
      <c r="S49" s="269" t="s">
        <v>65</v>
      </c>
      <c r="T49" s="270"/>
      <c r="U49" s="270"/>
      <c r="V49" s="270"/>
      <c r="W49" s="270"/>
      <c r="X49" s="270"/>
      <c r="Y49" s="270"/>
      <c r="Z49" s="270"/>
      <c r="AA49" s="270"/>
      <c r="AB49" s="270"/>
      <c r="AC49" s="270"/>
      <c r="AD49" s="270"/>
      <c r="AE49" s="270"/>
      <c r="AF49" s="270"/>
      <c r="AG49" s="270"/>
      <c r="AH49" s="271"/>
    </row>
    <row r="50" spans="3:41" ht="20.100000000000001" customHeight="1" x14ac:dyDescent="0.2">
      <c r="C50" s="359" t="s">
        <v>143</v>
      </c>
      <c r="D50" s="360"/>
      <c r="E50" s="360"/>
      <c r="F50" s="360"/>
      <c r="G50" s="360"/>
      <c r="H50" s="360"/>
      <c r="I50" s="360"/>
      <c r="J50" s="360"/>
      <c r="K50" s="360"/>
      <c r="L50" s="360"/>
      <c r="M50" s="360"/>
      <c r="N50" s="360"/>
      <c r="O50" s="360"/>
      <c r="P50" s="360"/>
      <c r="Q50" s="360"/>
      <c r="R50" s="361"/>
      <c r="S50" s="359" t="s">
        <v>102</v>
      </c>
      <c r="T50" s="360"/>
      <c r="U50" s="360"/>
      <c r="V50" s="360"/>
      <c r="W50" s="360"/>
      <c r="X50" s="360"/>
      <c r="Y50" s="360"/>
      <c r="Z50" s="360"/>
      <c r="AA50" s="360"/>
      <c r="AB50" s="360"/>
      <c r="AC50" s="360"/>
      <c r="AD50" s="360"/>
      <c r="AE50" s="360"/>
      <c r="AF50" s="360"/>
      <c r="AG50" s="360"/>
      <c r="AH50" s="361"/>
    </row>
    <row r="51" spans="3:41" ht="20.100000000000001" customHeight="1" x14ac:dyDescent="0.2">
      <c r="C51" s="362"/>
      <c r="D51" s="360"/>
      <c r="E51" s="360"/>
      <c r="F51" s="360"/>
      <c r="G51" s="360"/>
      <c r="H51" s="360"/>
      <c r="I51" s="360"/>
      <c r="J51" s="360"/>
      <c r="K51" s="360"/>
      <c r="L51" s="360"/>
      <c r="M51" s="360"/>
      <c r="N51" s="360"/>
      <c r="O51" s="360"/>
      <c r="P51" s="360"/>
      <c r="Q51" s="360"/>
      <c r="R51" s="361"/>
      <c r="S51" s="362"/>
      <c r="T51" s="360"/>
      <c r="U51" s="360"/>
      <c r="V51" s="360"/>
      <c r="W51" s="360"/>
      <c r="X51" s="360"/>
      <c r="Y51" s="360"/>
      <c r="Z51" s="360"/>
      <c r="AA51" s="360"/>
      <c r="AB51" s="360"/>
      <c r="AC51" s="360"/>
      <c r="AD51" s="360"/>
      <c r="AE51" s="360"/>
      <c r="AF51" s="360"/>
      <c r="AG51" s="360"/>
      <c r="AH51" s="361"/>
    </row>
    <row r="52" spans="3:41" ht="20.100000000000001" customHeight="1" x14ac:dyDescent="0.2">
      <c r="C52" s="362"/>
      <c r="D52" s="360"/>
      <c r="E52" s="360"/>
      <c r="F52" s="360"/>
      <c r="G52" s="360"/>
      <c r="H52" s="360"/>
      <c r="I52" s="360"/>
      <c r="J52" s="360"/>
      <c r="K52" s="360"/>
      <c r="L52" s="360"/>
      <c r="M52" s="360"/>
      <c r="N52" s="360"/>
      <c r="O52" s="360"/>
      <c r="P52" s="360"/>
      <c r="Q52" s="360"/>
      <c r="R52" s="361"/>
      <c r="S52" s="362"/>
      <c r="T52" s="360"/>
      <c r="U52" s="360"/>
      <c r="V52" s="360"/>
      <c r="W52" s="360"/>
      <c r="X52" s="360"/>
      <c r="Y52" s="360"/>
      <c r="Z52" s="360"/>
      <c r="AA52" s="360"/>
      <c r="AB52" s="360"/>
      <c r="AC52" s="360"/>
      <c r="AD52" s="360"/>
      <c r="AE52" s="360"/>
      <c r="AF52" s="360"/>
      <c r="AG52" s="360"/>
      <c r="AH52" s="361"/>
    </row>
    <row r="53" spans="3:41" s="96" customFormat="1" ht="20.100000000000001" customHeight="1" x14ac:dyDescent="0.2">
      <c r="C53" s="362"/>
      <c r="D53" s="360"/>
      <c r="E53" s="360"/>
      <c r="F53" s="360"/>
      <c r="G53" s="360"/>
      <c r="H53" s="360"/>
      <c r="I53" s="360"/>
      <c r="J53" s="360"/>
      <c r="K53" s="360"/>
      <c r="L53" s="360"/>
      <c r="M53" s="360"/>
      <c r="N53" s="360"/>
      <c r="O53" s="360"/>
      <c r="P53" s="360"/>
      <c r="Q53" s="360"/>
      <c r="R53" s="361"/>
      <c r="S53" s="362"/>
      <c r="T53" s="360"/>
      <c r="U53" s="360"/>
      <c r="V53" s="360"/>
      <c r="W53" s="360"/>
      <c r="X53" s="360"/>
      <c r="Y53" s="360"/>
      <c r="Z53" s="360"/>
      <c r="AA53" s="360"/>
      <c r="AB53" s="360"/>
      <c r="AC53" s="360"/>
      <c r="AD53" s="360"/>
      <c r="AE53" s="360"/>
      <c r="AF53" s="360"/>
      <c r="AG53" s="360"/>
      <c r="AH53" s="361"/>
      <c r="AL53" s="97"/>
      <c r="AM53" s="97"/>
      <c r="AN53" s="74"/>
      <c r="AO53" s="74"/>
    </row>
    <row r="54" spans="3:41" ht="19.5" customHeight="1" thickBot="1" x14ac:dyDescent="0.25">
      <c r="C54" s="363"/>
      <c r="D54" s="364"/>
      <c r="E54" s="364"/>
      <c r="F54" s="364"/>
      <c r="G54" s="364"/>
      <c r="H54" s="364"/>
      <c r="I54" s="364"/>
      <c r="J54" s="364"/>
      <c r="K54" s="364"/>
      <c r="L54" s="364"/>
      <c r="M54" s="364"/>
      <c r="N54" s="364"/>
      <c r="O54" s="364"/>
      <c r="P54" s="364"/>
      <c r="Q54" s="364"/>
      <c r="R54" s="365"/>
      <c r="S54" s="363"/>
      <c r="T54" s="364"/>
      <c r="U54" s="364"/>
      <c r="V54" s="364"/>
      <c r="W54" s="364"/>
      <c r="X54" s="364"/>
      <c r="Y54" s="364"/>
      <c r="Z54" s="364"/>
      <c r="AA54" s="364"/>
      <c r="AB54" s="364"/>
      <c r="AC54" s="364"/>
      <c r="AD54" s="364"/>
      <c r="AE54" s="364"/>
      <c r="AF54" s="364"/>
      <c r="AG54" s="364"/>
      <c r="AH54" s="365"/>
    </row>
    <row r="55" spans="3:41" ht="20.100000000000001" customHeight="1" x14ac:dyDescent="0.2">
      <c r="C55" s="269" t="s">
        <v>66</v>
      </c>
      <c r="D55" s="270"/>
      <c r="E55" s="270"/>
      <c r="F55" s="270"/>
      <c r="G55" s="270"/>
      <c r="H55" s="270"/>
      <c r="I55" s="270"/>
      <c r="J55" s="270"/>
      <c r="K55" s="270"/>
      <c r="L55" s="270"/>
      <c r="M55" s="270"/>
      <c r="N55" s="270"/>
      <c r="O55" s="270"/>
      <c r="P55" s="270"/>
      <c r="Q55" s="270"/>
      <c r="R55" s="271"/>
      <c r="S55" s="269" t="s">
        <v>63</v>
      </c>
      <c r="T55" s="270"/>
      <c r="U55" s="270"/>
      <c r="V55" s="270"/>
      <c r="W55" s="270"/>
      <c r="X55" s="270"/>
      <c r="Y55" s="270"/>
      <c r="Z55" s="270"/>
      <c r="AA55" s="270"/>
      <c r="AB55" s="270"/>
      <c r="AC55" s="270"/>
      <c r="AD55" s="270"/>
      <c r="AE55" s="270"/>
      <c r="AF55" s="270"/>
      <c r="AG55" s="270"/>
      <c r="AH55" s="271"/>
    </row>
    <row r="56" spans="3:41" ht="20.100000000000001" customHeight="1" x14ac:dyDescent="0.2">
      <c r="C56" s="383" t="s">
        <v>103</v>
      </c>
      <c r="D56" s="384"/>
      <c r="E56" s="384"/>
      <c r="F56" s="384"/>
      <c r="G56" s="384"/>
      <c r="H56" s="384"/>
      <c r="I56" s="384"/>
      <c r="J56" s="384"/>
      <c r="K56" s="384"/>
      <c r="L56" s="384"/>
      <c r="M56" s="384"/>
      <c r="N56" s="384"/>
      <c r="O56" s="384"/>
      <c r="P56" s="384"/>
      <c r="Q56" s="384"/>
      <c r="R56" s="385"/>
      <c r="S56" s="383" t="s">
        <v>150</v>
      </c>
      <c r="T56" s="384"/>
      <c r="U56" s="384"/>
      <c r="V56" s="384"/>
      <c r="W56" s="384"/>
      <c r="X56" s="384"/>
      <c r="Y56" s="384"/>
      <c r="Z56" s="384"/>
      <c r="AA56" s="384"/>
      <c r="AB56" s="384"/>
      <c r="AC56" s="384"/>
      <c r="AD56" s="384"/>
      <c r="AE56" s="384"/>
      <c r="AF56" s="384"/>
      <c r="AG56" s="384"/>
      <c r="AH56" s="385"/>
    </row>
    <row r="57" spans="3:41" ht="20.100000000000001" customHeight="1" x14ac:dyDescent="0.2">
      <c r="C57" s="362"/>
      <c r="D57" s="360"/>
      <c r="E57" s="360"/>
      <c r="F57" s="360"/>
      <c r="G57" s="360"/>
      <c r="H57" s="360"/>
      <c r="I57" s="360"/>
      <c r="J57" s="360"/>
      <c r="K57" s="360"/>
      <c r="L57" s="360"/>
      <c r="M57" s="360"/>
      <c r="N57" s="360"/>
      <c r="O57" s="360"/>
      <c r="P57" s="360"/>
      <c r="Q57" s="360"/>
      <c r="R57" s="361"/>
      <c r="S57" s="362"/>
      <c r="T57" s="360"/>
      <c r="U57" s="360"/>
      <c r="V57" s="360"/>
      <c r="W57" s="360"/>
      <c r="X57" s="360"/>
      <c r="Y57" s="360"/>
      <c r="Z57" s="360"/>
      <c r="AA57" s="360"/>
      <c r="AB57" s="360"/>
      <c r="AC57" s="360"/>
      <c r="AD57" s="360"/>
      <c r="AE57" s="360"/>
      <c r="AF57" s="360"/>
      <c r="AG57" s="360"/>
      <c r="AH57" s="361"/>
    </row>
    <row r="58" spans="3:41" s="96" customFormat="1" ht="20.100000000000001" customHeight="1" x14ac:dyDescent="0.2">
      <c r="C58" s="362"/>
      <c r="D58" s="360"/>
      <c r="E58" s="360"/>
      <c r="F58" s="360"/>
      <c r="G58" s="360"/>
      <c r="H58" s="360"/>
      <c r="I58" s="360"/>
      <c r="J58" s="360"/>
      <c r="K58" s="360"/>
      <c r="L58" s="360"/>
      <c r="M58" s="360"/>
      <c r="N58" s="360"/>
      <c r="O58" s="360"/>
      <c r="P58" s="360"/>
      <c r="Q58" s="360"/>
      <c r="R58" s="361"/>
      <c r="S58" s="362"/>
      <c r="T58" s="360"/>
      <c r="U58" s="360"/>
      <c r="V58" s="360"/>
      <c r="W58" s="360"/>
      <c r="X58" s="360"/>
      <c r="Y58" s="360"/>
      <c r="Z58" s="360"/>
      <c r="AA58" s="360"/>
      <c r="AB58" s="360"/>
      <c r="AC58" s="360"/>
      <c r="AD58" s="360"/>
      <c r="AE58" s="360"/>
      <c r="AF58" s="360"/>
      <c r="AG58" s="360"/>
      <c r="AH58" s="361"/>
      <c r="AL58" s="97"/>
      <c r="AM58" s="97"/>
      <c r="AN58" s="74"/>
      <c r="AO58" s="74"/>
    </row>
    <row r="59" spans="3:41" ht="20.100000000000001" customHeight="1" x14ac:dyDescent="0.2">
      <c r="C59" s="362"/>
      <c r="D59" s="360"/>
      <c r="E59" s="360"/>
      <c r="F59" s="360"/>
      <c r="G59" s="360"/>
      <c r="H59" s="360"/>
      <c r="I59" s="360"/>
      <c r="J59" s="360"/>
      <c r="K59" s="360"/>
      <c r="L59" s="360"/>
      <c r="M59" s="360"/>
      <c r="N59" s="360"/>
      <c r="O59" s="360"/>
      <c r="P59" s="360"/>
      <c r="Q59" s="360"/>
      <c r="R59" s="361"/>
      <c r="S59" s="362"/>
      <c r="T59" s="360"/>
      <c r="U59" s="360"/>
      <c r="V59" s="360"/>
      <c r="W59" s="360"/>
      <c r="X59" s="360"/>
      <c r="Y59" s="360"/>
      <c r="Z59" s="360"/>
      <c r="AA59" s="360"/>
      <c r="AB59" s="360"/>
      <c r="AC59" s="360"/>
      <c r="AD59" s="360"/>
      <c r="AE59" s="360"/>
      <c r="AF59" s="360"/>
      <c r="AG59" s="360"/>
      <c r="AH59" s="361"/>
    </row>
    <row r="60" spans="3:41" ht="20.100000000000001" customHeight="1" thickBot="1" x14ac:dyDescent="0.25">
      <c r="C60" s="363"/>
      <c r="D60" s="364"/>
      <c r="E60" s="364"/>
      <c r="F60" s="364"/>
      <c r="G60" s="364"/>
      <c r="H60" s="364"/>
      <c r="I60" s="364"/>
      <c r="J60" s="364"/>
      <c r="K60" s="364"/>
      <c r="L60" s="364"/>
      <c r="M60" s="364"/>
      <c r="N60" s="364"/>
      <c r="O60" s="364"/>
      <c r="P60" s="364"/>
      <c r="Q60" s="364"/>
      <c r="R60" s="365"/>
      <c r="S60" s="363"/>
      <c r="T60" s="364"/>
      <c r="U60" s="364"/>
      <c r="V60" s="364"/>
      <c r="W60" s="364"/>
      <c r="X60" s="364"/>
      <c r="Y60" s="364"/>
      <c r="Z60" s="364"/>
      <c r="AA60" s="364"/>
      <c r="AB60" s="364"/>
      <c r="AC60" s="364"/>
      <c r="AD60" s="364"/>
      <c r="AE60" s="364"/>
      <c r="AF60" s="364"/>
      <c r="AG60" s="364"/>
      <c r="AH60" s="365"/>
    </row>
    <row r="61" spans="3:41" ht="8.25" customHeight="1" x14ac:dyDescent="0.2">
      <c r="C61" s="2"/>
      <c r="D61" s="2"/>
      <c r="E61" s="2"/>
      <c r="F61" s="2"/>
      <c r="G61" s="2"/>
      <c r="H61" s="2"/>
      <c r="I61" s="2"/>
      <c r="J61" s="2"/>
      <c r="K61" s="2"/>
      <c r="L61" s="2"/>
      <c r="M61" s="2"/>
      <c r="N61" s="2"/>
      <c r="O61" s="2"/>
      <c r="P61" s="2"/>
      <c r="Q61" s="2"/>
      <c r="R61" s="2"/>
      <c r="S61" s="49"/>
      <c r="T61" s="49"/>
      <c r="U61" s="49"/>
      <c r="V61" s="49"/>
      <c r="W61" s="49"/>
      <c r="X61" s="49"/>
      <c r="Y61" s="49"/>
      <c r="Z61" s="49"/>
      <c r="AA61" s="49"/>
      <c r="AB61" s="49"/>
      <c r="AC61" s="49"/>
      <c r="AD61" s="49"/>
      <c r="AE61" s="49"/>
      <c r="AF61" s="49"/>
      <c r="AG61" s="49"/>
      <c r="AH61" s="49"/>
    </row>
    <row r="62" spans="3:41" ht="20.100000000000001" customHeight="1" x14ac:dyDescent="0.2">
      <c r="C62" s="386" t="s">
        <v>37</v>
      </c>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row>
    <row r="63" spans="3:41" ht="20.100000000000001" customHeight="1" x14ac:dyDescent="0.2">
      <c r="C63" s="353" t="s">
        <v>38</v>
      </c>
      <c r="D63" s="354"/>
      <c r="E63" s="354"/>
      <c r="F63" s="354"/>
      <c r="G63" s="354"/>
      <c r="H63" s="354"/>
      <c r="I63" s="354"/>
      <c r="J63" s="354"/>
      <c r="K63" s="354"/>
      <c r="L63" s="354"/>
      <c r="M63" s="354"/>
      <c r="N63" s="354"/>
      <c r="O63" s="354"/>
      <c r="P63" s="354"/>
      <c r="Q63" s="354"/>
      <c r="R63" s="354"/>
      <c r="S63" s="354"/>
      <c r="T63" s="355"/>
      <c r="U63" s="356" t="s">
        <v>45</v>
      </c>
      <c r="V63" s="357"/>
      <c r="W63" s="357"/>
      <c r="X63" s="357"/>
      <c r="Y63" s="357"/>
      <c r="Z63" s="357"/>
      <c r="AA63" s="357"/>
      <c r="AB63" s="357"/>
      <c r="AC63" s="357"/>
      <c r="AD63" s="357"/>
      <c r="AE63" s="357"/>
      <c r="AF63" s="357"/>
      <c r="AG63" s="357"/>
      <c r="AH63" s="358"/>
    </row>
    <row r="64" spans="3:41" ht="20.100000000000001" customHeight="1" x14ac:dyDescent="0.2">
      <c r="C64" s="304" t="s">
        <v>39</v>
      </c>
      <c r="D64" s="111"/>
      <c r="E64" s="111"/>
      <c r="F64" s="315"/>
      <c r="G64" s="316" t="s">
        <v>40</v>
      </c>
      <c r="H64" s="316" t="s">
        <v>41</v>
      </c>
      <c r="I64" s="325" t="s">
        <v>42</v>
      </c>
      <c r="J64" s="326"/>
      <c r="K64" s="316" t="s">
        <v>3</v>
      </c>
      <c r="L64" s="111"/>
      <c r="M64" s="111"/>
      <c r="N64" s="111"/>
      <c r="O64" s="315"/>
      <c r="P64" s="331" t="s">
        <v>156</v>
      </c>
      <c r="Q64" s="332"/>
      <c r="R64" s="332"/>
      <c r="S64" s="332"/>
      <c r="T64" s="333"/>
      <c r="U64" s="309" t="s">
        <v>46</v>
      </c>
      <c r="V64" s="310"/>
      <c r="W64" s="310"/>
      <c r="X64" s="334"/>
      <c r="Y64" s="335" t="s">
        <v>47</v>
      </c>
      <c r="Z64" s="311"/>
      <c r="AA64" s="309" t="s">
        <v>48</v>
      </c>
      <c r="AB64" s="311"/>
      <c r="AC64" s="26"/>
      <c r="AD64" s="53" t="s">
        <v>49</v>
      </c>
      <c r="AE64" s="309" t="s">
        <v>50</v>
      </c>
      <c r="AF64" s="311"/>
      <c r="AG64" s="26"/>
      <c r="AH64" s="53" t="s">
        <v>49</v>
      </c>
    </row>
    <row r="65" spans="3:61" ht="20.100000000000001" customHeight="1" x14ac:dyDescent="0.2">
      <c r="C65" s="308"/>
      <c r="D65" s="113"/>
      <c r="E65" s="113"/>
      <c r="F65" s="133"/>
      <c r="G65" s="324"/>
      <c r="H65" s="324"/>
      <c r="I65" s="327"/>
      <c r="J65" s="328"/>
      <c r="K65" s="387" t="s">
        <v>43</v>
      </c>
      <c r="L65" s="387"/>
      <c r="M65" s="388" t="s">
        <v>44</v>
      </c>
      <c r="N65" s="387" t="s">
        <v>81</v>
      </c>
      <c r="O65" s="389"/>
      <c r="P65" s="387" t="s">
        <v>43</v>
      </c>
      <c r="Q65" s="387"/>
      <c r="R65" s="388" t="s">
        <v>44</v>
      </c>
      <c r="S65" s="387" t="s">
        <v>81</v>
      </c>
      <c r="T65" s="389"/>
      <c r="U65" s="390" t="s">
        <v>51</v>
      </c>
      <c r="V65" s="131"/>
      <c r="W65" s="131"/>
      <c r="X65" s="132"/>
      <c r="Y65" s="392" t="s">
        <v>47</v>
      </c>
      <c r="Z65" s="349"/>
      <c r="AA65" s="348" t="s">
        <v>48</v>
      </c>
      <c r="AB65" s="349"/>
      <c r="AC65" s="82">
        <v>4</v>
      </c>
      <c r="AD65" s="52" t="s">
        <v>49</v>
      </c>
      <c r="AE65" s="348" t="s">
        <v>50</v>
      </c>
      <c r="AF65" s="349"/>
      <c r="AG65" s="82">
        <v>6</v>
      </c>
      <c r="AH65" s="52" t="s">
        <v>49</v>
      </c>
    </row>
    <row r="66" spans="3:61" ht="20.100000000000001" customHeight="1" x14ac:dyDescent="0.2">
      <c r="C66" s="309"/>
      <c r="D66" s="310"/>
      <c r="E66" s="310"/>
      <c r="F66" s="334"/>
      <c r="G66" s="324"/>
      <c r="H66" s="324"/>
      <c r="I66" s="329"/>
      <c r="J66" s="330"/>
      <c r="K66" s="387"/>
      <c r="L66" s="387"/>
      <c r="M66" s="388"/>
      <c r="N66" s="389"/>
      <c r="O66" s="389"/>
      <c r="P66" s="387"/>
      <c r="Q66" s="387"/>
      <c r="R66" s="388"/>
      <c r="S66" s="389"/>
      <c r="T66" s="389"/>
      <c r="U66" s="391"/>
      <c r="V66" s="135"/>
      <c r="W66" s="135"/>
      <c r="X66" s="136"/>
      <c r="Y66" s="350" t="s">
        <v>52</v>
      </c>
      <c r="Z66" s="351"/>
      <c r="AA66" s="352" t="s">
        <v>48</v>
      </c>
      <c r="AB66" s="351"/>
      <c r="AC66" s="82">
        <v>8</v>
      </c>
      <c r="AD66" s="52" t="s">
        <v>49</v>
      </c>
      <c r="AE66" s="352" t="s">
        <v>50</v>
      </c>
      <c r="AF66" s="351"/>
      <c r="AG66" s="82">
        <v>12</v>
      </c>
      <c r="AH66" s="52" t="s">
        <v>49</v>
      </c>
    </row>
    <row r="67" spans="3:61" ht="20.100000000000001" customHeight="1" x14ac:dyDescent="0.2">
      <c r="C67" s="376" t="s">
        <v>116</v>
      </c>
      <c r="D67" s="377"/>
      <c r="E67" s="377"/>
      <c r="F67" s="378"/>
      <c r="G67" s="80">
        <v>40</v>
      </c>
      <c r="H67" s="81" t="s">
        <v>117</v>
      </c>
      <c r="I67" s="379" t="s">
        <v>53</v>
      </c>
      <c r="J67" s="380"/>
      <c r="K67" s="123" t="s">
        <v>120</v>
      </c>
      <c r="L67" s="374"/>
      <c r="M67" s="93" t="s">
        <v>121</v>
      </c>
      <c r="N67" s="145">
        <v>2400</v>
      </c>
      <c r="O67" s="375"/>
      <c r="P67" s="123" t="s">
        <v>120</v>
      </c>
      <c r="Q67" s="374"/>
      <c r="R67" s="93" t="s">
        <v>122</v>
      </c>
      <c r="S67" s="145">
        <v>2000</v>
      </c>
      <c r="T67" s="146"/>
      <c r="U67" s="51"/>
    </row>
    <row r="68" spans="3:61" ht="20.100000000000001" customHeight="1" x14ac:dyDescent="0.2">
      <c r="C68" s="376" t="s">
        <v>134</v>
      </c>
      <c r="D68" s="377"/>
      <c r="E68" s="377"/>
      <c r="F68" s="378"/>
      <c r="G68" s="80">
        <v>40</v>
      </c>
      <c r="H68" s="81" t="s">
        <v>118</v>
      </c>
      <c r="I68" s="369" t="s">
        <v>119</v>
      </c>
      <c r="J68" s="118"/>
      <c r="K68" s="145" t="s">
        <v>120</v>
      </c>
      <c r="L68" s="375"/>
      <c r="M68" s="93"/>
      <c r="N68" s="145">
        <v>1200</v>
      </c>
      <c r="O68" s="375"/>
      <c r="P68" s="345" t="s">
        <v>123</v>
      </c>
      <c r="Q68" s="138"/>
      <c r="R68" s="93"/>
      <c r="S68" s="345">
        <v>1000</v>
      </c>
      <c r="T68" s="346"/>
      <c r="U68" s="11"/>
    </row>
    <row r="69" spans="3:61" ht="20.100000000000001" customHeight="1" x14ac:dyDescent="0.2">
      <c r="C69" s="366"/>
      <c r="D69" s="367"/>
      <c r="E69" s="367"/>
      <c r="F69" s="368"/>
      <c r="G69" s="25"/>
      <c r="H69" s="25"/>
      <c r="I69" s="370"/>
      <c r="J69" s="371"/>
      <c r="K69" s="372"/>
      <c r="L69" s="373"/>
      <c r="M69" s="19"/>
      <c r="N69" s="372"/>
      <c r="O69" s="373"/>
      <c r="P69" s="343"/>
      <c r="Q69" s="344"/>
      <c r="R69" s="19"/>
      <c r="S69" s="343"/>
      <c r="T69" s="122"/>
      <c r="U69" s="11"/>
    </row>
    <row r="70" spans="3:61" ht="20.100000000000001" customHeight="1" x14ac:dyDescent="0.2">
      <c r="C70" s="366"/>
      <c r="D70" s="367"/>
      <c r="E70" s="367"/>
      <c r="F70" s="368"/>
      <c r="G70" s="25"/>
      <c r="H70" s="25"/>
      <c r="I70" s="370"/>
      <c r="J70" s="371"/>
      <c r="K70" s="372"/>
      <c r="L70" s="373"/>
      <c r="M70" s="40"/>
      <c r="N70" s="372"/>
      <c r="O70" s="373"/>
      <c r="P70" s="13"/>
      <c r="Q70" s="12"/>
      <c r="R70" s="40"/>
      <c r="S70" s="381"/>
      <c r="T70" s="382"/>
      <c r="U70" s="11"/>
    </row>
    <row r="71" spans="3:61" ht="60" customHeight="1" x14ac:dyDescent="0.2">
      <c r="C71" s="11"/>
      <c r="D71" s="11"/>
      <c r="E71" s="11"/>
      <c r="F71" s="11"/>
      <c r="G71" s="11"/>
      <c r="H71" s="11"/>
      <c r="I71" s="11"/>
      <c r="J71" s="11"/>
      <c r="K71" s="11"/>
      <c r="L71" s="11"/>
      <c r="M71" s="11"/>
      <c r="N71" s="11"/>
      <c r="O71" s="11"/>
      <c r="P71" s="11"/>
      <c r="Q71" s="11"/>
      <c r="R71" s="11"/>
      <c r="S71" s="11"/>
      <c r="T71" s="11"/>
      <c r="U71" s="11"/>
    </row>
    <row r="72" spans="3:61" ht="20.100000000000001" customHeight="1" x14ac:dyDescent="0.2">
      <c r="C72" s="2"/>
      <c r="J72" s="2"/>
      <c r="K72" s="2"/>
      <c r="L72" s="2"/>
      <c r="M72" s="2"/>
      <c r="N72" s="2"/>
      <c r="O72" s="2"/>
      <c r="P72" s="2"/>
      <c r="Q72" s="2"/>
      <c r="R72" s="2"/>
      <c r="S72" s="49"/>
      <c r="T72" s="49"/>
      <c r="U72" s="49"/>
      <c r="V72" s="49"/>
      <c r="W72" s="49"/>
      <c r="X72" s="2"/>
      <c r="Y72" s="2"/>
      <c r="AF72" s="49"/>
      <c r="AP72" s="49"/>
      <c r="AQ72" s="49"/>
      <c r="AR72" s="49"/>
      <c r="AS72" s="49"/>
      <c r="AT72" s="49"/>
      <c r="AU72" s="49"/>
      <c r="AV72" s="2"/>
      <c r="AW72" s="2"/>
      <c r="AX72" s="2"/>
      <c r="AY72" s="2"/>
      <c r="AZ72" s="2"/>
      <c r="BA72" s="2"/>
      <c r="BB72" s="2"/>
      <c r="BC72" s="2"/>
    </row>
    <row r="73" spans="3:61" ht="20.100000000000001" customHeight="1" x14ac:dyDescent="0.2">
      <c r="C73" s="2"/>
      <c r="J73" s="2"/>
      <c r="K73" s="2"/>
      <c r="L73" s="2"/>
      <c r="M73" s="2"/>
      <c r="N73" s="2"/>
      <c r="O73" s="2"/>
      <c r="P73" s="2"/>
      <c r="Q73" s="2"/>
      <c r="R73" s="2"/>
      <c r="S73" s="49"/>
      <c r="T73" s="49"/>
      <c r="U73" s="49"/>
      <c r="V73" s="49"/>
      <c r="W73" s="49"/>
      <c r="X73" s="49"/>
      <c r="Y73" s="49"/>
      <c r="AF73" s="49"/>
      <c r="AG73" s="49"/>
      <c r="AH73" s="49"/>
      <c r="AM73" s="65"/>
      <c r="AN73" s="78"/>
      <c r="AO73" s="78"/>
      <c r="AP73" s="37"/>
      <c r="AQ73" s="37"/>
      <c r="AR73" s="37"/>
      <c r="AS73" s="50"/>
      <c r="AT73" s="50"/>
      <c r="AU73" s="50"/>
      <c r="AV73" s="50"/>
      <c r="AW73" s="50"/>
      <c r="AX73" s="37"/>
      <c r="AY73" s="37"/>
      <c r="AZ73" s="37"/>
      <c r="BA73" s="37"/>
      <c r="BB73" s="2"/>
      <c r="BC73" s="2"/>
      <c r="BD73" s="2"/>
      <c r="BE73" s="2"/>
      <c r="BF73" s="2"/>
      <c r="BG73" s="49"/>
    </row>
    <row r="74" spans="3:61" x14ac:dyDescent="0.2">
      <c r="AM74" s="65"/>
      <c r="AN74" s="78"/>
      <c r="AO74" s="78"/>
      <c r="AP74" s="38"/>
      <c r="AQ74" s="38"/>
      <c r="AR74" s="37"/>
      <c r="AS74" s="37"/>
      <c r="AT74" s="37"/>
      <c r="AU74" s="37"/>
      <c r="AV74" s="37"/>
      <c r="AW74" s="37"/>
      <c r="AX74" s="37"/>
      <c r="AY74" s="37"/>
      <c r="AZ74" s="37"/>
      <c r="BA74" s="50"/>
      <c r="BB74" s="49"/>
      <c r="BC74" s="49"/>
      <c r="BD74" s="49"/>
      <c r="BE74" s="49"/>
      <c r="BF74" s="2"/>
      <c r="BG74" s="49"/>
    </row>
    <row r="75" spans="3:61" x14ac:dyDescent="0.2">
      <c r="AM75" s="65"/>
      <c r="AN75" s="78"/>
      <c r="AO75" s="78"/>
      <c r="AP75" s="38"/>
      <c r="AQ75" s="38"/>
      <c r="AR75" s="37"/>
      <c r="AS75" s="37"/>
      <c r="AT75" s="37"/>
      <c r="AU75" s="37"/>
      <c r="AV75" s="37"/>
      <c r="AW75" s="37"/>
      <c r="AX75" s="37"/>
      <c r="AY75" s="37"/>
      <c r="AZ75" s="37"/>
      <c r="BA75" s="50"/>
      <c r="BB75" s="49"/>
      <c r="BC75" s="49"/>
      <c r="BD75" s="49"/>
      <c r="BE75" s="49"/>
      <c r="BI75" s="49"/>
    </row>
    <row r="76" spans="3:61" x14ac:dyDescent="0.2">
      <c r="AM76" s="65"/>
      <c r="AN76" s="78"/>
      <c r="AO76" s="78"/>
      <c r="AP76" s="38"/>
      <c r="AQ76" s="38"/>
      <c r="AR76" s="37"/>
      <c r="AS76" s="37"/>
      <c r="AT76" s="37"/>
      <c r="AU76" s="37"/>
      <c r="AV76" s="37"/>
      <c r="AW76" s="37"/>
      <c r="AX76" s="37"/>
      <c r="AY76" s="37"/>
      <c r="AZ76" s="37"/>
      <c r="BA76" s="50"/>
      <c r="BB76" s="49"/>
      <c r="BC76" s="49"/>
      <c r="BD76" s="49"/>
      <c r="BE76" s="49"/>
      <c r="BI76" s="49"/>
    </row>
  </sheetData>
  <mergeCells count="306">
    <mergeCell ref="O42:R42"/>
    <mergeCell ref="N69:O69"/>
    <mergeCell ref="N68:O68"/>
    <mergeCell ref="N67:O67"/>
    <mergeCell ref="P67:Q67"/>
    <mergeCell ref="P68:Q68"/>
    <mergeCell ref="S70:T70"/>
    <mergeCell ref="S56:AH60"/>
    <mergeCell ref="C62:AH62"/>
    <mergeCell ref="C56:R60"/>
    <mergeCell ref="C40:E42"/>
    <mergeCell ref="AA64:AB64"/>
    <mergeCell ref="AE64:AF64"/>
    <mergeCell ref="K65:L66"/>
    <mergeCell ref="M65:M66"/>
    <mergeCell ref="N65:O66"/>
    <mergeCell ref="P65:Q66"/>
    <mergeCell ref="R65:R66"/>
    <mergeCell ref="S65:T66"/>
    <mergeCell ref="U65:X66"/>
    <mergeCell ref="Y65:Z65"/>
    <mergeCell ref="C64:F66"/>
    <mergeCell ref="C68:F68"/>
    <mergeCell ref="C69:F69"/>
    <mergeCell ref="C70:F70"/>
    <mergeCell ref="I68:J68"/>
    <mergeCell ref="I69:J69"/>
    <mergeCell ref="I70:J70"/>
    <mergeCell ref="N70:O70"/>
    <mergeCell ref="K67:L67"/>
    <mergeCell ref="K68:L68"/>
    <mergeCell ref="K69:L69"/>
    <mergeCell ref="K70:L70"/>
    <mergeCell ref="C67:F67"/>
    <mergeCell ref="I67:J67"/>
    <mergeCell ref="S31:T31"/>
    <mergeCell ref="U31:V31"/>
    <mergeCell ref="S40:V40"/>
    <mergeCell ref="P69:Q69"/>
    <mergeCell ref="S67:T67"/>
    <mergeCell ref="S68:T68"/>
    <mergeCell ref="S69:T69"/>
    <mergeCell ref="AD5:AH5"/>
    <mergeCell ref="AA65:AB65"/>
    <mergeCell ref="AE65:AF65"/>
    <mergeCell ref="Y66:Z66"/>
    <mergeCell ref="AA66:AB66"/>
    <mergeCell ref="AE66:AF66"/>
    <mergeCell ref="C63:T63"/>
    <mergeCell ref="U63:AH63"/>
    <mergeCell ref="AC40:AD40"/>
    <mergeCell ref="AE40:AF40"/>
    <mergeCell ref="AG40:AH40"/>
    <mergeCell ref="K40:N40"/>
    <mergeCell ref="C50:R54"/>
    <mergeCell ref="S50:AH54"/>
    <mergeCell ref="C55:R55"/>
    <mergeCell ref="S55:AH55"/>
    <mergeCell ref="W40:X40"/>
    <mergeCell ref="G64:G66"/>
    <mergeCell ref="H64:H66"/>
    <mergeCell ref="I64:J66"/>
    <mergeCell ref="K64:O64"/>
    <mergeCell ref="P64:T64"/>
    <mergeCell ref="U64:X64"/>
    <mergeCell ref="Y64:Z64"/>
    <mergeCell ref="C48:J48"/>
    <mergeCell ref="S48:Z48"/>
    <mergeCell ref="C49:R49"/>
    <mergeCell ref="S49:AH49"/>
    <mergeCell ref="K48:N48"/>
    <mergeCell ref="O48:R48"/>
    <mergeCell ref="AA48:AB48"/>
    <mergeCell ref="AC48:AD48"/>
    <mergeCell ref="AE48:AF48"/>
    <mergeCell ref="AG48:AH48"/>
    <mergeCell ref="AA40:AB40"/>
    <mergeCell ref="S36:AH36"/>
    <mergeCell ref="C37:E39"/>
    <mergeCell ref="F37:I37"/>
    <mergeCell ref="J37:J39"/>
    <mergeCell ref="K37:N39"/>
    <mergeCell ref="O37:R39"/>
    <mergeCell ref="S37:V39"/>
    <mergeCell ref="W37:Z37"/>
    <mergeCell ref="AA37:AH37"/>
    <mergeCell ref="F40:G40"/>
    <mergeCell ref="H40:I40"/>
    <mergeCell ref="Y40:Z40"/>
    <mergeCell ref="F38:G39"/>
    <mergeCell ref="H38:I39"/>
    <mergeCell ref="W38:X39"/>
    <mergeCell ref="Y38:Z39"/>
    <mergeCell ref="AA38:AD38"/>
    <mergeCell ref="AE38:AH38"/>
    <mergeCell ref="AA39:AB39"/>
    <mergeCell ref="AC39:AD39"/>
    <mergeCell ref="AE39:AF39"/>
    <mergeCell ref="AG39:AH39"/>
    <mergeCell ref="O40:R40"/>
    <mergeCell ref="BF33:BH33"/>
    <mergeCell ref="BI33:BK33"/>
    <mergeCell ref="BF34:BH34"/>
    <mergeCell ref="BI34:BK34"/>
    <mergeCell ref="C35:AH35"/>
    <mergeCell ref="BF35:BH35"/>
    <mergeCell ref="BI35:BK35"/>
    <mergeCell ref="N32:P32"/>
    <mergeCell ref="Q32:R32"/>
    <mergeCell ref="J32:K32"/>
    <mergeCell ref="L32:M32"/>
    <mergeCell ref="H32:I32"/>
    <mergeCell ref="S32:T32"/>
    <mergeCell ref="U32:V32"/>
    <mergeCell ref="F32:G32"/>
    <mergeCell ref="AC32:AD32"/>
    <mergeCell ref="Y32:AB32"/>
    <mergeCell ref="W32:X32"/>
    <mergeCell ref="AF28:AG28"/>
    <mergeCell ref="AF29:AG29"/>
    <mergeCell ref="AF30:AG30"/>
    <mergeCell ref="AF31:AG31"/>
    <mergeCell ref="AF32:AG32"/>
    <mergeCell ref="C24:X24"/>
    <mergeCell ref="D22:H22"/>
    <mergeCell ref="I22:L22"/>
    <mergeCell ref="M22:P22"/>
    <mergeCell ref="R22:V22"/>
    <mergeCell ref="W22:Z22"/>
    <mergeCell ref="AA22:AD22"/>
    <mergeCell ref="C25:E27"/>
    <mergeCell ref="F25:I25"/>
    <mergeCell ref="J25:M25"/>
    <mergeCell ref="N25:P27"/>
    <mergeCell ref="Q25:T25"/>
    <mergeCell ref="U25:X25"/>
    <mergeCell ref="C32:E32"/>
    <mergeCell ref="F28:G28"/>
    <mergeCell ref="F29:G29"/>
    <mergeCell ref="F30:G30"/>
    <mergeCell ref="W28:X28"/>
    <mergeCell ref="S29:T29"/>
    <mergeCell ref="AN10:AR10"/>
    <mergeCell ref="C18:R18"/>
    <mergeCell ref="S18:AH18"/>
    <mergeCell ref="C21:H21"/>
    <mergeCell ref="I21:L21"/>
    <mergeCell ref="M21:P21"/>
    <mergeCell ref="Q21:V21"/>
    <mergeCell ref="W21:Z21"/>
    <mergeCell ref="AA21:AD21"/>
    <mergeCell ref="C16:O16"/>
    <mergeCell ref="P16:R17"/>
    <mergeCell ref="S16:AE16"/>
    <mergeCell ref="AF16:AH17"/>
    <mergeCell ref="C17:O17"/>
    <mergeCell ref="S17:AE17"/>
    <mergeCell ref="AN13:AQ13"/>
    <mergeCell ref="C14:AH14"/>
    <mergeCell ref="AM14:BQ14"/>
    <mergeCell ref="C15:R15"/>
    <mergeCell ref="S15:AH15"/>
    <mergeCell ref="AM15:BQ15"/>
    <mergeCell ref="BH10:BJ10"/>
    <mergeCell ref="AM7:BQ7"/>
    <mergeCell ref="C12:AH12"/>
    <mergeCell ref="AN12:AR12"/>
    <mergeCell ref="AV12:AY12"/>
    <mergeCell ref="AZ12:BG12"/>
    <mergeCell ref="BH12:BJ12"/>
    <mergeCell ref="BK12:BQ12"/>
    <mergeCell ref="BK10:BQ10"/>
    <mergeCell ref="C11:AH11"/>
    <mergeCell ref="AN11:AR11"/>
    <mergeCell ref="AV11:AY11"/>
    <mergeCell ref="AZ11:BG11"/>
    <mergeCell ref="BH11:BJ11"/>
    <mergeCell ref="BK11:BQ11"/>
    <mergeCell ref="AU9:AU12"/>
    <mergeCell ref="AV9:AY9"/>
    <mergeCell ref="AZ9:BJ9"/>
    <mergeCell ref="AN9:AR9"/>
    <mergeCell ref="BK9:BL9"/>
    <mergeCell ref="BM9:BQ9"/>
    <mergeCell ref="D10:H10"/>
    <mergeCell ref="AB8:AH8"/>
    <mergeCell ref="AV10:AY10"/>
    <mergeCell ref="AZ10:BG10"/>
    <mergeCell ref="AG1:AH1"/>
    <mergeCell ref="C4:AH4"/>
    <mergeCell ref="D6:I6"/>
    <mergeCell ref="L6:L9"/>
    <mergeCell ref="M6:P6"/>
    <mergeCell ref="Q6:AA6"/>
    <mergeCell ref="AB6:AC6"/>
    <mergeCell ref="AD6:AH6"/>
    <mergeCell ref="D7:I7"/>
    <mergeCell ref="M7:P7"/>
    <mergeCell ref="M9:P9"/>
    <mergeCell ref="Q9:X9"/>
    <mergeCell ref="Y9:AA9"/>
    <mergeCell ref="AB9:AH9"/>
    <mergeCell ref="D8:I8"/>
    <mergeCell ref="M8:P8"/>
    <mergeCell ref="Q8:X8"/>
    <mergeCell ref="Y8:AA8"/>
    <mergeCell ref="Q7:X7"/>
    <mergeCell ref="Y7:AA7"/>
    <mergeCell ref="AB7:AH7"/>
    <mergeCell ref="D9:I9"/>
    <mergeCell ref="C23:AH23"/>
    <mergeCell ref="Y24:AH25"/>
    <mergeCell ref="F26:G27"/>
    <mergeCell ref="H26:I27"/>
    <mergeCell ref="J26:K27"/>
    <mergeCell ref="L26:M27"/>
    <mergeCell ref="Q26:R27"/>
    <mergeCell ref="Y27:AB27"/>
    <mergeCell ref="C13:AH13"/>
    <mergeCell ref="M20:P20"/>
    <mergeCell ref="Q20:V20"/>
    <mergeCell ref="W20:Z20"/>
    <mergeCell ref="AA20:AD20"/>
    <mergeCell ref="AE20:AF22"/>
    <mergeCell ref="AG20:AH22"/>
    <mergeCell ref="C19:AH19"/>
    <mergeCell ref="I20:L20"/>
    <mergeCell ref="AF27:AG27"/>
    <mergeCell ref="AF26:AH26"/>
    <mergeCell ref="S26:T27"/>
    <mergeCell ref="U26:V27"/>
    <mergeCell ref="W26:X27"/>
    <mergeCell ref="Y26:AB26"/>
    <mergeCell ref="AC26:AE26"/>
    <mergeCell ref="AC27:AD27"/>
    <mergeCell ref="AC28:AD28"/>
    <mergeCell ref="U28:V28"/>
    <mergeCell ref="H43:I43"/>
    <mergeCell ref="H45:I45"/>
    <mergeCell ref="H46:I46"/>
    <mergeCell ref="H47:I47"/>
    <mergeCell ref="AC29:AD29"/>
    <mergeCell ref="AC30:AD30"/>
    <mergeCell ref="AC31:AD31"/>
    <mergeCell ref="Y29:AB29"/>
    <mergeCell ref="Y30:AB30"/>
    <mergeCell ref="Y31:AB31"/>
    <mergeCell ref="U29:V29"/>
    <mergeCell ref="W29:X29"/>
    <mergeCell ref="S30:T30"/>
    <mergeCell ref="U30:V30"/>
    <mergeCell ref="W30:X30"/>
    <mergeCell ref="W31:X31"/>
    <mergeCell ref="H28:I28"/>
    <mergeCell ref="H29:I29"/>
    <mergeCell ref="H30:I30"/>
    <mergeCell ref="N28:P28"/>
    <mergeCell ref="N29:P29"/>
    <mergeCell ref="Q28:R28"/>
    <mergeCell ref="Q29:R29"/>
    <mergeCell ref="Q30:R30"/>
    <mergeCell ref="Q31:R31"/>
    <mergeCell ref="H31:I31"/>
    <mergeCell ref="C36:R36"/>
    <mergeCell ref="C43:E45"/>
    <mergeCell ref="S28:T28"/>
    <mergeCell ref="Y28:AB28"/>
    <mergeCell ref="C31:E31"/>
    <mergeCell ref="F31:G31"/>
    <mergeCell ref="N30:P30"/>
    <mergeCell ref="N31:P31"/>
    <mergeCell ref="J28:K28"/>
    <mergeCell ref="J29:K29"/>
    <mergeCell ref="J30:K30"/>
    <mergeCell ref="J31:K31"/>
    <mergeCell ref="L28:M28"/>
    <mergeCell ref="L29:M29"/>
    <mergeCell ref="L30:M30"/>
    <mergeCell ref="C28:E28"/>
    <mergeCell ref="C29:E29"/>
    <mergeCell ref="C30:E30"/>
    <mergeCell ref="L31:M31"/>
    <mergeCell ref="C46:E47"/>
    <mergeCell ref="O44:R44"/>
    <mergeCell ref="O45:R45"/>
    <mergeCell ref="O46:R46"/>
    <mergeCell ref="O47:R47"/>
    <mergeCell ref="K41:N41"/>
    <mergeCell ref="K42:N42"/>
    <mergeCell ref="K43:N43"/>
    <mergeCell ref="K44:N44"/>
    <mergeCell ref="F41:G41"/>
    <mergeCell ref="H41:I41"/>
    <mergeCell ref="F44:G44"/>
    <mergeCell ref="H44:I44"/>
    <mergeCell ref="O43:R43"/>
    <mergeCell ref="K45:N45"/>
    <mergeCell ref="K46:N46"/>
    <mergeCell ref="K47:N47"/>
    <mergeCell ref="F42:G42"/>
    <mergeCell ref="F43:G43"/>
    <mergeCell ref="F45:G45"/>
    <mergeCell ref="F46:G46"/>
    <mergeCell ref="F47:G47"/>
    <mergeCell ref="H42:I42"/>
    <mergeCell ref="O41:R41"/>
  </mergeCells>
  <phoneticPr fontId="2"/>
  <pageMargins left="0.70866141732283472" right="0.59055118110236227" top="0.55118110236220474" bottom="0.35433070866141736" header="0.31496062992125984" footer="0.31496062992125984"/>
  <pageSetup paperSize="9" scale="65" fitToHeight="0" orientation="landscape" r:id="rId1"/>
  <rowBreaks count="1" manualBreakCount="1">
    <brk id="33" max="3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O33"/>
  <sheetViews>
    <sheetView showGridLines="0" view="pageBreakPreview" zoomScaleNormal="100" zoomScaleSheetLayoutView="100" workbookViewId="0">
      <selection activeCell="B6" sqref="B6:O6"/>
    </sheetView>
  </sheetViews>
  <sheetFormatPr defaultColWidth="9.33203125" defaultRowHeight="14.25" x14ac:dyDescent="0.2"/>
  <cols>
    <col min="1" max="1" width="3.83203125" style="102" customWidth="1"/>
    <col min="2" max="19" width="5.5" style="102" customWidth="1"/>
    <col min="20" max="20" width="5.83203125" style="102" customWidth="1"/>
    <col min="21" max="21" width="6.5" style="102" customWidth="1"/>
    <col min="22" max="33" width="5.83203125" style="102" customWidth="1"/>
    <col min="34" max="34" width="1" style="102" customWidth="1"/>
    <col min="35" max="35" width="22.83203125" style="102" customWidth="1"/>
    <col min="36" max="36" width="13.6640625" style="102" customWidth="1"/>
    <col min="37" max="38" width="9.33203125" style="99"/>
    <col min="39" max="39" width="13.1640625" style="74" customWidth="1"/>
    <col min="40" max="40" width="16" style="74" customWidth="1"/>
    <col min="41" max="16384" width="9.33203125" style="102"/>
  </cols>
  <sheetData>
    <row r="1" spans="2:67" x14ac:dyDescent="0.2">
      <c r="AK1" s="107"/>
      <c r="AL1" s="107"/>
    </row>
    <row r="2" spans="2:67" ht="20.100000000000001" customHeight="1" thickBot="1" x14ac:dyDescent="0.25">
      <c r="B2" s="5" t="s">
        <v>57</v>
      </c>
      <c r="C2" s="5"/>
      <c r="D2" s="5"/>
      <c r="E2" s="5"/>
      <c r="F2" s="5"/>
      <c r="G2" s="5"/>
      <c r="H2" s="5"/>
      <c r="I2" s="5"/>
      <c r="J2" s="5"/>
      <c r="K2" s="5"/>
      <c r="L2" s="5"/>
      <c r="M2" s="5"/>
      <c r="N2" s="5"/>
      <c r="O2" s="108" t="s">
        <v>145</v>
      </c>
      <c r="P2" s="5"/>
      <c r="Q2" s="5"/>
      <c r="R2" s="100"/>
      <c r="S2" s="100"/>
      <c r="T2" s="100"/>
      <c r="U2" s="99"/>
      <c r="V2" s="99"/>
      <c r="W2" s="99"/>
      <c r="X2" s="99"/>
      <c r="Y2" s="99"/>
      <c r="Z2" s="99"/>
      <c r="AA2" s="99"/>
      <c r="AB2" s="99"/>
      <c r="AC2" s="99"/>
      <c r="AD2" s="99"/>
      <c r="AE2" s="99"/>
      <c r="AF2" s="99"/>
      <c r="AG2" s="99"/>
    </row>
    <row r="3" spans="2:67" ht="24" customHeight="1" x14ac:dyDescent="0.2">
      <c r="B3" s="395" t="s">
        <v>56</v>
      </c>
      <c r="C3" s="396"/>
      <c r="D3" s="396"/>
      <c r="E3" s="396"/>
      <c r="F3" s="396"/>
      <c r="G3" s="396"/>
      <c r="H3" s="396"/>
      <c r="I3" s="396"/>
      <c r="J3" s="396"/>
      <c r="K3" s="396"/>
      <c r="L3" s="396"/>
      <c r="M3" s="396"/>
      <c r="N3" s="396"/>
      <c r="O3" s="397"/>
      <c r="P3" s="398" t="s">
        <v>54</v>
      </c>
      <c r="Q3" s="396"/>
      <c r="R3" s="396"/>
      <c r="S3" s="396"/>
      <c r="T3" s="399"/>
    </row>
    <row r="4" spans="2:67" ht="24" customHeight="1" x14ac:dyDescent="0.2">
      <c r="B4" s="401" t="s">
        <v>124</v>
      </c>
      <c r="C4" s="150"/>
      <c r="D4" s="150"/>
      <c r="E4" s="150"/>
      <c r="F4" s="150"/>
      <c r="G4" s="150"/>
      <c r="H4" s="150"/>
      <c r="I4" s="150"/>
      <c r="J4" s="150"/>
      <c r="K4" s="150"/>
      <c r="L4" s="150"/>
      <c r="M4" s="150"/>
      <c r="N4" s="150"/>
      <c r="O4" s="402"/>
      <c r="P4" s="149" t="s">
        <v>125</v>
      </c>
      <c r="Q4" s="150"/>
      <c r="R4" s="150"/>
      <c r="S4" s="150"/>
      <c r="T4" s="403"/>
    </row>
    <row r="5" spans="2:67" ht="24" customHeight="1" x14ac:dyDescent="0.2">
      <c r="B5" s="401" t="s">
        <v>126</v>
      </c>
      <c r="C5" s="150"/>
      <c r="D5" s="150"/>
      <c r="E5" s="150"/>
      <c r="F5" s="150"/>
      <c r="G5" s="150"/>
      <c r="H5" s="150"/>
      <c r="I5" s="150"/>
      <c r="J5" s="150"/>
      <c r="K5" s="150"/>
      <c r="L5" s="150"/>
      <c r="M5" s="150"/>
      <c r="N5" s="150"/>
      <c r="O5" s="402"/>
      <c r="P5" s="149" t="s">
        <v>125</v>
      </c>
      <c r="Q5" s="150"/>
      <c r="R5" s="150"/>
      <c r="S5" s="150"/>
      <c r="T5" s="403"/>
    </row>
    <row r="6" spans="2:67" ht="24" customHeight="1" x14ac:dyDescent="0.2">
      <c r="B6" s="401" t="s">
        <v>127</v>
      </c>
      <c r="C6" s="150"/>
      <c r="D6" s="150"/>
      <c r="E6" s="150"/>
      <c r="F6" s="150"/>
      <c r="G6" s="150"/>
      <c r="H6" s="150"/>
      <c r="I6" s="150"/>
      <c r="J6" s="150"/>
      <c r="K6" s="150"/>
      <c r="L6" s="150"/>
      <c r="M6" s="150"/>
      <c r="N6" s="150"/>
      <c r="O6" s="402"/>
      <c r="P6" s="149" t="s">
        <v>128</v>
      </c>
      <c r="Q6" s="150"/>
      <c r="R6" s="150"/>
      <c r="S6" s="150"/>
      <c r="T6" s="403"/>
    </row>
    <row r="7" spans="2:67" ht="24" customHeight="1" x14ac:dyDescent="0.2">
      <c r="B7" s="401" t="s">
        <v>129</v>
      </c>
      <c r="C7" s="150"/>
      <c r="D7" s="150"/>
      <c r="E7" s="150"/>
      <c r="F7" s="150"/>
      <c r="G7" s="150"/>
      <c r="H7" s="150"/>
      <c r="I7" s="150"/>
      <c r="J7" s="150"/>
      <c r="K7" s="150"/>
      <c r="L7" s="150"/>
      <c r="M7" s="150"/>
      <c r="N7" s="150"/>
      <c r="O7" s="402"/>
      <c r="P7" s="149" t="s">
        <v>128</v>
      </c>
      <c r="Q7" s="150"/>
      <c r="R7" s="150"/>
      <c r="S7" s="150"/>
      <c r="T7" s="403"/>
    </row>
    <row r="8" spans="2:67" ht="24" customHeight="1" x14ac:dyDescent="0.2">
      <c r="B8" s="401" t="s">
        <v>130</v>
      </c>
      <c r="C8" s="150"/>
      <c r="D8" s="150"/>
      <c r="E8" s="150"/>
      <c r="F8" s="150"/>
      <c r="G8" s="150"/>
      <c r="H8" s="150"/>
      <c r="I8" s="150"/>
      <c r="J8" s="150"/>
      <c r="K8" s="150"/>
      <c r="L8" s="150"/>
      <c r="M8" s="150"/>
      <c r="N8" s="150"/>
      <c r="O8" s="402"/>
      <c r="P8" s="149" t="s">
        <v>131</v>
      </c>
      <c r="Q8" s="150"/>
      <c r="R8" s="150"/>
      <c r="S8" s="150"/>
      <c r="T8" s="403"/>
    </row>
    <row r="9" spans="2:67" ht="24" customHeight="1" x14ac:dyDescent="0.2">
      <c r="B9" s="394"/>
      <c r="C9" s="152"/>
      <c r="D9" s="152"/>
      <c r="E9" s="152"/>
      <c r="F9" s="152"/>
      <c r="G9" s="152"/>
      <c r="H9" s="152"/>
      <c r="I9" s="152"/>
      <c r="J9" s="152"/>
      <c r="K9" s="152"/>
      <c r="L9" s="152"/>
      <c r="M9" s="152"/>
      <c r="N9" s="152"/>
      <c r="O9" s="222"/>
      <c r="P9" s="34"/>
      <c r="Q9" s="33"/>
      <c r="R9" s="33"/>
      <c r="S9" s="33"/>
      <c r="T9" s="36"/>
      <c r="AK9" s="100"/>
      <c r="AL9" s="100"/>
      <c r="AM9" s="77"/>
      <c r="AN9" s="77"/>
      <c r="AO9" s="5"/>
      <c r="AP9" s="5"/>
      <c r="AQ9" s="5"/>
      <c r="AR9" s="5"/>
      <c r="AS9" s="5"/>
      <c r="AT9" s="5"/>
      <c r="AU9" s="5"/>
      <c r="AV9" s="5"/>
      <c r="AW9" s="5"/>
      <c r="AX9" s="5"/>
      <c r="AY9" s="5"/>
      <c r="AZ9" s="100"/>
      <c r="BA9" s="100"/>
      <c r="BB9" s="100"/>
      <c r="BC9" s="99"/>
      <c r="BD9" s="99"/>
      <c r="BE9" s="99"/>
      <c r="BF9" s="99"/>
      <c r="BG9" s="99"/>
      <c r="BH9" s="99"/>
      <c r="BI9" s="99"/>
      <c r="BJ9" s="99"/>
      <c r="BK9" s="99"/>
      <c r="BL9" s="99"/>
      <c r="BM9" s="99"/>
      <c r="BN9" s="99"/>
      <c r="BO9" s="99"/>
    </row>
    <row r="10" spans="2:67" ht="24" customHeight="1" x14ac:dyDescent="0.2">
      <c r="B10" s="394"/>
      <c r="C10" s="152"/>
      <c r="D10" s="152"/>
      <c r="E10" s="152"/>
      <c r="F10" s="152"/>
      <c r="G10" s="152"/>
      <c r="H10" s="152"/>
      <c r="I10" s="152"/>
      <c r="J10" s="152"/>
      <c r="K10" s="152"/>
      <c r="L10" s="152"/>
      <c r="M10" s="152"/>
      <c r="N10" s="152"/>
      <c r="O10" s="222"/>
      <c r="P10" s="34"/>
      <c r="Q10" s="33"/>
      <c r="R10" s="33"/>
      <c r="S10" s="33"/>
      <c r="T10" s="36"/>
      <c r="AK10" s="393"/>
      <c r="AL10" s="393"/>
      <c r="AM10" s="393"/>
      <c r="AN10" s="393"/>
      <c r="AO10" s="393"/>
      <c r="AP10" s="393"/>
      <c r="AQ10" s="393"/>
      <c r="AR10" s="393"/>
      <c r="AS10" s="393"/>
      <c r="AT10" s="393"/>
      <c r="AU10" s="393"/>
      <c r="AV10" s="393"/>
      <c r="AW10" s="393"/>
      <c r="AX10" s="393"/>
      <c r="AY10" s="393"/>
      <c r="AZ10" s="393"/>
      <c r="BA10" s="393"/>
      <c r="BB10" s="393"/>
    </row>
    <row r="11" spans="2:67" ht="24" customHeight="1" x14ac:dyDescent="0.2">
      <c r="B11" s="394"/>
      <c r="C11" s="152"/>
      <c r="D11" s="152"/>
      <c r="E11" s="152"/>
      <c r="F11" s="152"/>
      <c r="G11" s="152"/>
      <c r="H11" s="152"/>
      <c r="I11" s="152"/>
      <c r="J11" s="152"/>
      <c r="K11" s="152"/>
      <c r="L11" s="152"/>
      <c r="M11" s="152"/>
      <c r="N11" s="152"/>
      <c r="O11" s="222"/>
      <c r="P11" s="34"/>
      <c r="Q11" s="33"/>
      <c r="R11" s="33"/>
      <c r="S11" s="33"/>
      <c r="T11" s="36"/>
      <c r="AO11" s="99"/>
      <c r="AP11" s="99"/>
      <c r="AQ11" s="99"/>
      <c r="AR11" s="99"/>
      <c r="AS11" s="99"/>
      <c r="AT11" s="99"/>
      <c r="AU11" s="2"/>
      <c r="AV11" s="2"/>
      <c r="AW11" s="2"/>
      <c r="AX11" s="99"/>
      <c r="AY11" s="99"/>
      <c r="AZ11" s="99"/>
      <c r="BA11" s="99"/>
      <c r="BB11" s="99"/>
    </row>
    <row r="12" spans="2:67" ht="24" customHeight="1" x14ac:dyDescent="0.2">
      <c r="B12" s="394"/>
      <c r="C12" s="152"/>
      <c r="D12" s="152"/>
      <c r="E12" s="152"/>
      <c r="F12" s="152"/>
      <c r="G12" s="152"/>
      <c r="H12" s="152"/>
      <c r="I12" s="152"/>
      <c r="J12" s="152"/>
      <c r="K12" s="152"/>
      <c r="L12" s="152"/>
      <c r="M12" s="152"/>
      <c r="N12" s="152"/>
      <c r="O12" s="222"/>
      <c r="P12" s="34"/>
      <c r="Q12" s="33"/>
      <c r="R12" s="33"/>
      <c r="S12" s="33"/>
      <c r="T12" s="36"/>
      <c r="AO12" s="99"/>
      <c r="AP12" s="99"/>
      <c r="AQ12" s="99"/>
      <c r="AR12" s="99"/>
      <c r="AS12" s="99"/>
      <c r="AT12" s="99"/>
      <c r="AU12" s="2"/>
      <c r="AV12" s="2"/>
      <c r="AW12" s="2"/>
      <c r="AX12" s="99"/>
      <c r="AY12" s="99"/>
      <c r="AZ12" s="99"/>
      <c r="BA12" s="99"/>
      <c r="BB12" s="99"/>
    </row>
    <row r="13" spans="2:67" ht="24" customHeight="1" x14ac:dyDescent="0.2">
      <c r="B13" s="394"/>
      <c r="C13" s="152"/>
      <c r="D13" s="152"/>
      <c r="E13" s="152"/>
      <c r="F13" s="152"/>
      <c r="G13" s="152"/>
      <c r="H13" s="152"/>
      <c r="I13" s="152"/>
      <c r="J13" s="152"/>
      <c r="K13" s="152"/>
      <c r="L13" s="152"/>
      <c r="M13" s="152"/>
      <c r="N13" s="152"/>
      <c r="O13" s="222"/>
      <c r="P13" s="34"/>
      <c r="Q13" s="33"/>
      <c r="R13" s="33"/>
      <c r="S13" s="33"/>
      <c r="T13" s="36"/>
      <c r="AO13" s="99"/>
      <c r="AP13" s="99"/>
      <c r="AQ13" s="99"/>
      <c r="AR13" s="99"/>
      <c r="AS13" s="99"/>
      <c r="AT13" s="99"/>
      <c r="AU13" s="2"/>
      <c r="AV13" s="2"/>
      <c r="AW13" s="2"/>
      <c r="AX13" s="99"/>
      <c r="AY13" s="99"/>
      <c r="AZ13" s="99"/>
      <c r="BA13" s="99"/>
      <c r="BB13" s="99"/>
    </row>
    <row r="14" spans="2:67" ht="24" customHeight="1" x14ac:dyDescent="0.2">
      <c r="B14" s="394"/>
      <c r="C14" s="152"/>
      <c r="D14" s="152"/>
      <c r="E14" s="152"/>
      <c r="F14" s="152"/>
      <c r="G14" s="152"/>
      <c r="H14" s="152"/>
      <c r="I14" s="152"/>
      <c r="J14" s="152"/>
      <c r="K14" s="152"/>
      <c r="L14" s="152"/>
      <c r="M14" s="152"/>
      <c r="N14" s="152"/>
      <c r="O14" s="222"/>
      <c r="P14" s="34"/>
      <c r="Q14" s="33"/>
      <c r="R14" s="33"/>
      <c r="S14" s="33"/>
      <c r="T14" s="36"/>
      <c r="AO14" s="99"/>
      <c r="AP14" s="99"/>
      <c r="AQ14" s="99"/>
      <c r="AR14" s="99"/>
      <c r="AS14" s="99"/>
      <c r="AT14" s="99"/>
      <c r="AU14" s="2"/>
      <c r="AV14" s="2"/>
      <c r="AW14" s="2"/>
      <c r="AX14" s="99"/>
      <c r="AY14" s="99"/>
      <c r="AZ14" s="99"/>
      <c r="BA14" s="99"/>
      <c r="BB14" s="99"/>
    </row>
    <row r="15" spans="2:67" ht="24" customHeight="1" x14ac:dyDescent="0.2">
      <c r="B15" s="103"/>
      <c r="C15" s="98"/>
      <c r="D15" s="98"/>
      <c r="E15" s="98"/>
      <c r="F15" s="98"/>
      <c r="G15" s="33"/>
      <c r="H15" s="33"/>
      <c r="I15" s="33"/>
      <c r="J15" s="33"/>
      <c r="K15" s="33"/>
      <c r="L15" s="33"/>
      <c r="M15" s="31"/>
      <c r="N15" s="31"/>
      <c r="O15" s="32"/>
      <c r="P15" s="34"/>
      <c r="Q15" s="33"/>
      <c r="R15" s="33"/>
      <c r="S15" s="33"/>
      <c r="T15" s="36"/>
      <c r="AO15" s="99"/>
      <c r="AP15" s="99"/>
      <c r="AQ15" s="99"/>
      <c r="AR15" s="99"/>
      <c r="AS15" s="99"/>
      <c r="AT15" s="99"/>
      <c r="AU15" s="2"/>
      <c r="AV15" s="2"/>
      <c r="AW15" s="2"/>
      <c r="AX15" s="99"/>
      <c r="AY15" s="99"/>
      <c r="AZ15" s="99"/>
      <c r="BA15" s="99"/>
      <c r="BB15" s="99"/>
    </row>
    <row r="16" spans="2:67" ht="24" customHeight="1" x14ac:dyDescent="0.2">
      <c r="B16" s="103"/>
      <c r="C16" s="98"/>
      <c r="D16" s="98"/>
      <c r="E16" s="98"/>
      <c r="F16" s="98"/>
      <c r="G16" s="33"/>
      <c r="H16" s="33"/>
      <c r="I16" s="33"/>
      <c r="J16" s="33"/>
      <c r="K16" s="33"/>
      <c r="L16" s="33"/>
      <c r="M16" s="31"/>
      <c r="N16" s="31"/>
      <c r="O16" s="32"/>
      <c r="P16" s="34"/>
      <c r="Q16" s="33"/>
      <c r="R16" s="33"/>
      <c r="S16" s="33"/>
      <c r="T16" s="36"/>
      <c r="AO16" s="99"/>
      <c r="AP16" s="99"/>
      <c r="AQ16" s="99"/>
      <c r="AR16" s="99"/>
      <c r="AS16" s="99"/>
      <c r="AT16" s="99"/>
      <c r="AU16" s="2"/>
      <c r="AV16" s="2"/>
      <c r="AW16" s="2"/>
      <c r="AX16" s="99"/>
      <c r="AY16" s="99"/>
      <c r="AZ16" s="99"/>
      <c r="BA16" s="99"/>
      <c r="BB16" s="99"/>
    </row>
    <row r="17" spans="2:60" ht="24" customHeight="1" x14ac:dyDescent="0.2">
      <c r="B17" s="103"/>
      <c r="C17" s="98"/>
      <c r="D17" s="98"/>
      <c r="E17" s="98"/>
      <c r="F17" s="98"/>
      <c r="G17" s="33"/>
      <c r="H17" s="33"/>
      <c r="I17" s="33"/>
      <c r="J17" s="33"/>
      <c r="K17" s="33"/>
      <c r="L17" s="33"/>
      <c r="M17" s="31"/>
      <c r="N17" s="31"/>
      <c r="O17" s="32"/>
      <c r="P17" s="34"/>
      <c r="Q17" s="33"/>
      <c r="R17" s="33"/>
      <c r="S17" s="33"/>
      <c r="T17" s="36"/>
      <c r="AO17" s="99"/>
      <c r="AP17" s="99"/>
      <c r="AQ17" s="99"/>
      <c r="AR17" s="99"/>
      <c r="AS17" s="99"/>
      <c r="AT17" s="99"/>
      <c r="AU17" s="2"/>
      <c r="AV17" s="2"/>
      <c r="AW17" s="2"/>
      <c r="AX17" s="99"/>
      <c r="AY17" s="99"/>
      <c r="AZ17" s="99"/>
      <c r="BA17" s="99"/>
      <c r="BB17" s="99"/>
    </row>
    <row r="18" spans="2:60" ht="24" customHeight="1" x14ac:dyDescent="0.2">
      <c r="B18" s="103"/>
      <c r="C18" s="98"/>
      <c r="D18" s="98"/>
      <c r="E18" s="98"/>
      <c r="F18" s="98"/>
      <c r="G18" s="33"/>
      <c r="H18" s="33"/>
      <c r="I18" s="33"/>
      <c r="J18" s="33"/>
      <c r="K18" s="33"/>
      <c r="L18" s="33"/>
      <c r="M18" s="31"/>
      <c r="N18" s="31"/>
      <c r="O18" s="32"/>
      <c r="P18" s="34"/>
      <c r="Q18" s="33"/>
      <c r="R18" s="33"/>
      <c r="S18" s="33"/>
      <c r="T18" s="36"/>
      <c r="AO18" s="99"/>
      <c r="AP18" s="99"/>
      <c r="AQ18" s="99"/>
      <c r="AR18" s="99"/>
      <c r="AS18" s="99"/>
      <c r="AT18" s="99"/>
      <c r="AU18" s="2"/>
      <c r="AV18" s="2"/>
      <c r="AW18" s="2"/>
      <c r="AX18" s="99"/>
      <c r="AY18" s="99"/>
      <c r="AZ18" s="99"/>
      <c r="BA18" s="99"/>
      <c r="BB18" s="99"/>
    </row>
    <row r="19" spans="2:60" ht="24" customHeight="1" x14ac:dyDescent="0.2">
      <c r="B19" s="103"/>
      <c r="C19" s="98"/>
      <c r="D19" s="98"/>
      <c r="E19" s="98"/>
      <c r="F19" s="98"/>
      <c r="G19" s="33"/>
      <c r="H19" s="33"/>
      <c r="I19" s="33"/>
      <c r="J19" s="33"/>
      <c r="K19" s="33"/>
      <c r="L19" s="33"/>
      <c r="M19" s="31"/>
      <c r="N19" s="31"/>
      <c r="O19" s="32"/>
      <c r="P19" s="34"/>
      <c r="Q19" s="33"/>
      <c r="R19" s="33"/>
      <c r="S19" s="33"/>
      <c r="T19" s="36"/>
      <c r="AO19" s="99"/>
      <c r="AP19" s="99"/>
      <c r="AQ19" s="99"/>
      <c r="AR19" s="99"/>
      <c r="AS19" s="99"/>
      <c r="AT19" s="99"/>
      <c r="AU19" s="2"/>
      <c r="AV19" s="2"/>
      <c r="AW19" s="2"/>
      <c r="AX19" s="99"/>
      <c r="AY19" s="99"/>
      <c r="AZ19" s="99"/>
      <c r="BA19" s="99"/>
      <c r="BB19" s="99"/>
    </row>
    <row r="20" spans="2:60" ht="24" customHeight="1" x14ac:dyDescent="0.2">
      <c r="B20" s="103"/>
      <c r="C20" s="98"/>
      <c r="D20" s="98"/>
      <c r="E20" s="98"/>
      <c r="F20" s="98"/>
      <c r="G20" s="33"/>
      <c r="H20" s="33"/>
      <c r="I20" s="33"/>
      <c r="J20" s="33"/>
      <c r="K20" s="33"/>
      <c r="L20" s="33"/>
      <c r="M20" s="31"/>
      <c r="N20" s="31"/>
      <c r="O20" s="32"/>
      <c r="P20" s="34"/>
      <c r="Q20" s="33"/>
      <c r="R20" s="33"/>
      <c r="S20" s="33"/>
      <c r="T20" s="36"/>
      <c r="AO20" s="99"/>
      <c r="AP20" s="99"/>
      <c r="AQ20" s="99"/>
      <c r="AR20" s="99"/>
      <c r="AS20" s="99"/>
      <c r="AT20" s="99"/>
      <c r="AU20" s="2"/>
      <c r="AV20" s="2"/>
      <c r="AW20" s="2"/>
      <c r="AX20" s="99"/>
      <c r="AY20" s="99"/>
      <c r="AZ20" s="99"/>
      <c r="BA20" s="99"/>
      <c r="BB20" s="99"/>
    </row>
    <row r="21" spans="2:60" ht="24" customHeight="1" x14ac:dyDescent="0.2">
      <c r="B21" s="103"/>
      <c r="C21" s="98"/>
      <c r="D21" s="98"/>
      <c r="E21" s="98"/>
      <c r="F21" s="98"/>
      <c r="G21" s="33"/>
      <c r="H21" s="33"/>
      <c r="I21" s="33"/>
      <c r="J21" s="33"/>
      <c r="K21" s="33"/>
      <c r="L21" s="33"/>
      <c r="M21" s="31"/>
      <c r="N21" s="31"/>
      <c r="O21" s="32"/>
      <c r="P21" s="34"/>
      <c r="Q21" s="33"/>
      <c r="R21" s="33"/>
      <c r="S21" s="33"/>
      <c r="T21" s="36"/>
      <c r="AO21" s="99"/>
      <c r="AP21" s="99"/>
      <c r="AQ21" s="99"/>
      <c r="AR21" s="99"/>
      <c r="AS21" s="99"/>
      <c r="AT21" s="99"/>
      <c r="AU21" s="2"/>
      <c r="AV21" s="2"/>
      <c r="AW21" s="2"/>
      <c r="AX21" s="99"/>
      <c r="AY21" s="99"/>
      <c r="AZ21" s="99"/>
      <c r="BA21" s="99"/>
      <c r="BB21" s="99"/>
    </row>
    <row r="22" spans="2:60" ht="24" customHeight="1" x14ac:dyDescent="0.2">
      <c r="B22" s="103"/>
      <c r="C22" s="98"/>
      <c r="D22" s="98"/>
      <c r="E22" s="98"/>
      <c r="F22" s="98"/>
      <c r="G22" s="33"/>
      <c r="H22" s="33"/>
      <c r="I22" s="33"/>
      <c r="J22" s="33"/>
      <c r="K22" s="33"/>
      <c r="L22" s="33"/>
      <c r="M22" s="31"/>
      <c r="N22" s="31"/>
      <c r="O22" s="32"/>
      <c r="P22" s="34"/>
      <c r="Q22" s="33"/>
      <c r="R22" s="33"/>
      <c r="S22" s="33"/>
      <c r="T22" s="36"/>
      <c r="AO22" s="99"/>
      <c r="AP22" s="99"/>
      <c r="AQ22" s="99"/>
      <c r="AR22" s="99"/>
      <c r="AS22" s="99"/>
      <c r="AT22" s="99"/>
      <c r="AU22" s="2"/>
      <c r="AV22" s="2"/>
      <c r="AW22" s="2"/>
      <c r="AX22" s="99"/>
      <c r="AY22" s="99"/>
      <c r="AZ22" s="99"/>
      <c r="BA22" s="99"/>
      <c r="BB22" s="99"/>
    </row>
    <row r="23" spans="2:60" ht="24" customHeight="1" thickBot="1" x14ac:dyDescent="0.25">
      <c r="B23" s="35"/>
      <c r="C23" s="28"/>
      <c r="D23" s="28"/>
      <c r="E23" s="28"/>
      <c r="F23" s="28"/>
      <c r="G23" s="105"/>
      <c r="H23" s="105"/>
      <c r="I23" s="105"/>
      <c r="J23" s="105"/>
      <c r="K23" s="105"/>
      <c r="L23" s="105"/>
      <c r="M23" s="28"/>
      <c r="N23" s="28"/>
      <c r="O23" s="29"/>
      <c r="P23" s="27"/>
      <c r="Q23" s="28"/>
      <c r="R23" s="28"/>
      <c r="S23" s="28"/>
      <c r="T23" s="30"/>
      <c r="AO23" s="99"/>
      <c r="AP23" s="99"/>
      <c r="AQ23" s="99"/>
      <c r="AR23" s="99"/>
      <c r="AS23" s="99"/>
      <c r="AT23" s="99"/>
      <c r="AU23" s="2"/>
      <c r="AV23" s="2"/>
      <c r="AW23" s="2"/>
      <c r="AX23" s="99"/>
      <c r="AY23" s="99"/>
      <c r="AZ23" s="99"/>
      <c r="BA23" s="99"/>
      <c r="BB23" s="99"/>
    </row>
    <row r="24" spans="2:60" ht="20.100000000000001" customHeight="1" x14ac:dyDescent="0.2">
      <c r="B24" s="2" t="s">
        <v>55</v>
      </c>
      <c r="C24" s="37"/>
      <c r="D24" s="37"/>
      <c r="E24" s="37"/>
      <c r="F24" s="37"/>
      <c r="G24" s="37"/>
      <c r="H24" s="37"/>
      <c r="I24" s="37"/>
      <c r="J24" s="101"/>
      <c r="K24" s="101"/>
      <c r="L24" s="101"/>
      <c r="M24" s="101"/>
      <c r="N24" s="101"/>
      <c r="O24" s="37"/>
      <c r="P24" s="37"/>
      <c r="Q24" s="37"/>
      <c r="R24" s="37"/>
      <c r="S24" s="2"/>
      <c r="T24" s="2"/>
      <c r="U24" s="2"/>
      <c r="V24" s="2"/>
      <c r="W24" s="2"/>
      <c r="X24" s="99"/>
      <c r="AO24" s="99"/>
      <c r="AP24" s="99"/>
      <c r="AQ24" s="99"/>
      <c r="AR24" s="99"/>
      <c r="AS24" s="99"/>
      <c r="AT24" s="99"/>
      <c r="AU24" s="2"/>
      <c r="AV24" s="2"/>
      <c r="AW24" s="2"/>
      <c r="AX24" s="99"/>
      <c r="AY24" s="99"/>
      <c r="AZ24" s="99"/>
      <c r="BA24" s="99"/>
      <c r="BB24" s="99"/>
    </row>
    <row r="25" spans="2:60" ht="51.75" customHeight="1" x14ac:dyDescent="0.2">
      <c r="B25" s="400" t="s">
        <v>144</v>
      </c>
      <c r="C25" s="400"/>
      <c r="D25" s="400"/>
      <c r="E25" s="400"/>
      <c r="F25" s="400"/>
      <c r="G25" s="400"/>
      <c r="H25" s="400"/>
      <c r="I25" s="400"/>
      <c r="J25" s="400"/>
      <c r="K25" s="400"/>
      <c r="L25" s="400"/>
      <c r="M25" s="400"/>
      <c r="N25" s="400"/>
      <c r="O25" s="400"/>
      <c r="P25" s="400"/>
      <c r="Q25" s="400"/>
      <c r="R25" s="400"/>
      <c r="S25" s="400"/>
      <c r="T25" s="400"/>
      <c r="U25" s="99"/>
      <c r="V25" s="99"/>
      <c r="W25" s="2"/>
      <c r="X25" s="99"/>
      <c r="AO25" s="99"/>
      <c r="AP25" s="99"/>
      <c r="AQ25" s="99"/>
      <c r="AR25" s="99"/>
      <c r="AS25" s="99"/>
      <c r="AT25" s="99"/>
      <c r="AU25" s="2"/>
      <c r="AV25" s="2"/>
      <c r="AW25" s="2"/>
      <c r="AX25" s="99"/>
      <c r="AY25" s="99"/>
      <c r="AZ25" s="99"/>
      <c r="BA25" s="99"/>
      <c r="BB25" s="99"/>
    </row>
    <row r="26" spans="2:60" ht="19.5" customHeight="1" x14ac:dyDescent="0.2">
      <c r="B26" s="2" t="s">
        <v>58</v>
      </c>
      <c r="C26" s="38"/>
      <c r="D26" s="38"/>
      <c r="E26" s="38"/>
      <c r="F26" s="38"/>
      <c r="G26" s="38"/>
      <c r="H26" s="38"/>
      <c r="I26" s="37"/>
      <c r="J26" s="37"/>
      <c r="K26" s="37"/>
      <c r="L26" s="37"/>
      <c r="M26" s="37"/>
      <c r="N26" s="37"/>
      <c r="O26" s="37"/>
      <c r="P26" s="37"/>
      <c r="Q26" s="37"/>
      <c r="R26" s="101"/>
      <c r="S26" s="99"/>
      <c r="T26" s="99"/>
      <c r="U26" s="99"/>
      <c r="V26" s="99"/>
      <c r="Z26" s="99"/>
      <c r="AO26" s="99"/>
      <c r="AP26" s="99"/>
      <c r="AQ26" s="99"/>
      <c r="AR26" s="99"/>
      <c r="AS26" s="99"/>
      <c r="AT26" s="99"/>
      <c r="AU26" s="2"/>
      <c r="AV26" s="2"/>
      <c r="AW26" s="2"/>
      <c r="AX26" s="99"/>
      <c r="AY26" s="99"/>
      <c r="AZ26" s="99"/>
      <c r="BA26" s="99"/>
      <c r="BB26" s="99"/>
    </row>
    <row r="27" spans="2:60" ht="20.100000000000001" customHeight="1" x14ac:dyDescent="0.2">
      <c r="B27" s="2"/>
      <c r="I27" s="2"/>
      <c r="J27" s="2"/>
      <c r="K27" s="2"/>
      <c r="L27" s="2"/>
      <c r="M27" s="2"/>
      <c r="N27" s="2"/>
      <c r="O27" s="2"/>
      <c r="P27" s="2"/>
      <c r="Q27" s="2"/>
      <c r="R27" s="99"/>
      <c r="S27" s="99"/>
      <c r="T27" s="99"/>
      <c r="U27" s="99"/>
      <c r="V27" s="99"/>
      <c r="Z27" s="99"/>
      <c r="AO27" s="99"/>
      <c r="AP27" s="99"/>
      <c r="AQ27" s="99"/>
      <c r="AR27" s="99"/>
      <c r="AS27" s="99"/>
      <c r="AT27" s="99"/>
      <c r="AU27" s="2"/>
      <c r="AV27" s="2"/>
      <c r="AW27" s="2"/>
      <c r="AX27" s="99"/>
      <c r="AY27" s="99"/>
      <c r="AZ27" s="99"/>
      <c r="BA27" s="99"/>
      <c r="BB27" s="99"/>
    </row>
    <row r="28" spans="2:60" ht="20.100000000000001" customHeight="1" x14ac:dyDescent="0.2">
      <c r="B28" s="2"/>
      <c r="I28" s="2"/>
      <c r="J28" s="2"/>
      <c r="K28" s="2"/>
      <c r="L28" s="2"/>
      <c r="M28" s="2"/>
      <c r="N28" s="2"/>
      <c r="O28" s="2"/>
      <c r="P28" s="2"/>
      <c r="Q28" s="2"/>
      <c r="R28" s="99"/>
      <c r="S28" s="99"/>
      <c r="T28" s="99"/>
      <c r="U28" s="99"/>
      <c r="V28" s="99"/>
      <c r="Z28" s="99"/>
      <c r="AO28" s="99"/>
      <c r="AP28" s="99"/>
      <c r="AQ28" s="99"/>
      <c r="AR28" s="99"/>
      <c r="AS28" s="99"/>
      <c r="AT28" s="99"/>
      <c r="AU28" s="2"/>
      <c r="AV28" s="2"/>
      <c r="AW28" s="2"/>
      <c r="AX28" s="99"/>
      <c r="AY28" s="99"/>
      <c r="AZ28" s="99"/>
      <c r="BA28" s="99"/>
      <c r="BB28" s="99"/>
    </row>
    <row r="29" spans="2:60" ht="20.100000000000001" customHeight="1" x14ac:dyDescent="0.2">
      <c r="B29" s="2"/>
      <c r="I29" s="2"/>
      <c r="J29" s="2"/>
      <c r="K29" s="2"/>
      <c r="L29" s="2"/>
      <c r="M29" s="2"/>
      <c r="N29" s="2"/>
      <c r="O29" s="2"/>
      <c r="P29" s="2"/>
      <c r="Q29" s="2"/>
      <c r="R29" s="99"/>
      <c r="S29" s="99"/>
      <c r="T29" s="99"/>
      <c r="U29" s="99"/>
      <c r="V29" s="99"/>
      <c r="W29" s="2"/>
      <c r="X29" s="2"/>
      <c r="AE29" s="99"/>
      <c r="AO29" s="99"/>
      <c r="AP29" s="99"/>
      <c r="AQ29" s="99"/>
      <c r="AR29" s="99"/>
      <c r="AS29" s="99"/>
      <c r="AT29" s="99"/>
      <c r="AU29" s="2"/>
      <c r="AV29" s="2"/>
      <c r="AW29" s="2"/>
      <c r="AX29" s="2"/>
      <c r="AY29" s="2"/>
      <c r="AZ29" s="2"/>
      <c r="BA29" s="2"/>
      <c r="BB29" s="2"/>
    </row>
    <row r="30" spans="2:60" ht="20.100000000000001" customHeight="1" x14ac:dyDescent="0.2">
      <c r="B30" s="2"/>
      <c r="I30" s="2"/>
      <c r="J30" s="2"/>
      <c r="K30" s="2"/>
      <c r="L30" s="2"/>
      <c r="M30" s="2"/>
      <c r="N30" s="2"/>
      <c r="O30" s="2"/>
      <c r="P30" s="2"/>
      <c r="Q30" s="2"/>
      <c r="R30" s="99"/>
      <c r="S30" s="99"/>
      <c r="T30" s="99"/>
      <c r="U30" s="99"/>
      <c r="V30" s="99"/>
      <c r="W30" s="99"/>
      <c r="X30" s="99"/>
      <c r="AE30" s="99"/>
      <c r="AF30" s="99"/>
      <c r="AG30" s="99"/>
      <c r="AL30" s="101"/>
      <c r="AM30" s="78"/>
      <c r="AN30" s="78"/>
      <c r="AO30" s="37"/>
      <c r="AP30" s="37"/>
      <c r="AQ30" s="37"/>
      <c r="AR30" s="101"/>
      <c r="AS30" s="101"/>
      <c r="AT30" s="101"/>
      <c r="AU30" s="101"/>
      <c r="AV30" s="101"/>
      <c r="AW30" s="37"/>
      <c r="AX30" s="37"/>
      <c r="AY30" s="37"/>
      <c r="AZ30" s="37"/>
      <c r="BA30" s="2"/>
      <c r="BB30" s="2"/>
      <c r="BC30" s="2"/>
      <c r="BD30" s="2"/>
      <c r="BE30" s="2"/>
      <c r="BF30" s="99"/>
    </row>
    <row r="31" spans="2:60" x14ac:dyDescent="0.2">
      <c r="AL31" s="101"/>
      <c r="AM31" s="78"/>
      <c r="AN31" s="78"/>
      <c r="AO31" s="38"/>
      <c r="AP31" s="38"/>
      <c r="AQ31" s="37"/>
      <c r="AR31" s="37"/>
      <c r="AS31" s="37"/>
      <c r="AT31" s="37"/>
      <c r="AU31" s="37"/>
      <c r="AV31" s="37"/>
      <c r="AW31" s="37"/>
      <c r="AX31" s="37"/>
      <c r="AY31" s="37"/>
      <c r="AZ31" s="101"/>
      <c r="BA31" s="99"/>
      <c r="BB31" s="99"/>
      <c r="BC31" s="99"/>
      <c r="BD31" s="99"/>
      <c r="BE31" s="2"/>
      <c r="BF31" s="99"/>
    </row>
    <row r="32" spans="2:60" x14ac:dyDescent="0.2">
      <c r="AL32" s="101"/>
      <c r="AM32" s="78"/>
      <c r="AN32" s="78"/>
      <c r="AO32" s="38"/>
      <c r="AP32" s="38"/>
      <c r="AQ32" s="37"/>
      <c r="AR32" s="37"/>
      <c r="AS32" s="37"/>
      <c r="AT32" s="37"/>
      <c r="AU32" s="37"/>
      <c r="AV32" s="37"/>
      <c r="AW32" s="37"/>
      <c r="AX32" s="37"/>
      <c r="AY32" s="37"/>
      <c r="AZ32" s="101"/>
      <c r="BA32" s="99"/>
      <c r="BB32" s="99"/>
      <c r="BC32" s="99"/>
      <c r="BD32" s="99"/>
      <c r="BH32" s="99"/>
    </row>
    <row r="33" spans="38:60" x14ac:dyDescent="0.2">
      <c r="AL33" s="101"/>
      <c r="AM33" s="78"/>
      <c r="AN33" s="78"/>
      <c r="AO33" s="38"/>
      <c r="AP33" s="38"/>
      <c r="AQ33" s="37"/>
      <c r="AR33" s="37"/>
      <c r="AS33" s="37"/>
      <c r="AT33" s="37"/>
      <c r="AU33" s="37"/>
      <c r="AV33" s="37"/>
      <c r="AW33" s="37"/>
      <c r="AX33" s="37"/>
      <c r="AY33" s="37"/>
      <c r="AZ33" s="101"/>
      <c r="BA33" s="99"/>
      <c r="BB33" s="99"/>
      <c r="BC33" s="99"/>
      <c r="BD33" s="99"/>
      <c r="BH33" s="99"/>
    </row>
  </sheetData>
  <mergeCells count="21">
    <mergeCell ref="B3:O3"/>
    <mergeCell ref="P3:T3"/>
    <mergeCell ref="B25:T25"/>
    <mergeCell ref="B4:O4"/>
    <mergeCell ref="P4:T4"/>
    <mergeCell ref="B5:O5"/>
    <mergeCell ref="P5:T5"/>
    <mergeCell ref="B6:O6"/>
    <mergeCell ref="P6:T6"/>
    <mergeCell ref="B14:O14"/>
    <mergeCell ref="B7:O7"/>
    <mergeCell ref="P7:T7"/>
    <mergeCell ref="B8:O8"/>
    <mergeCell ref="P8:T8"/>
    <mergeCell ref="B9:O9"/>
    <mergeCell ref="B10:O10"/>
    <mergeCell ref="AK10:AW10"/>
    <mergeCell ref="AX10:BB10"/>
    <mergeCell ref="B11:O11"/>
    <mergeCell ref="B12:O12"/>
    <mergeCell ref="B13:O13"/>
  </mergeCells>
  <phoneticPr fontId="2"/>
  <pageMargins left="0.70866141732283472" right="0.59055118110236227" top="0.55118110236220474" bottom="0.35433070866141736" header="0.31496062992125984" footer="0.31496062992125984"/>
  <pageSetup paperSize="9" scale="8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記載例</vt:lpstr>
      <vt:lpstr>記載例 (別紙)</vt:lpstr>
      <vt:lpstr>記載例!Print_Area</vt:lpstr>
      <vt:lpstr>'記載例 (別紙)'!Print_Area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農業経営改善計画認定申請書</dc:title>
  <dc:creator>enyateruo</dc:creator>
  <cp:lastModifiedBy>小澤 亮</cp:lastModifiedBy>
  <cp:lastPrinted>2022-12-12T04:29:40Z</cp:lastPrinted>
  <dcterms:created xsi:type="dcterms:W3CDTF">2019-05-31T06:51:33Z</dcterms:created>
  <dcterms:modified xsi:type="dcterms:W3CDTF">2023-05-23T01:49:19Z</dcterms:modified>
</cp:coreProperties>
</file>