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231" sheetId="2" r:id="rId2"/>
    <sheet name="232" sheetId="3" r:id="rId3"/>
    <sheet name="233" sheetId="4" r:id="rId4"/>
    <sheet name="234" sheetId="5" r:id="rId5"/>
    <sheet name="235" sheetId="6" r:id="rId6"/>
    <sheet name="236" sheetId="7" r:id="rId7"/>
    <sheet name="237" sheetId="8" r:id="rId8"/>
    <sheet name="238" sheetId="9" r:id="rId9"/>
    <sheet name="Sheet2" sheetId="10" r:id="rId10"/>
    <sheet name="Sheet3" sheetId="11" r:id="rId11"/>
  </sheets>
  <definedNames>
    <definedName name="_xlnm.Print_Area" localSheetId="1">'231'!$A$1:$H$40</definedName>
    <definedName name="_xlnm.Print_Area" localSheetId="2">'232'!$A$1:$G$9</definedName>
    <definedName name="_xlnm.Print_Area" localSheetId="3">'233'!$A$1:$H$17</definedName>
    <definedName name="_xlnm.Print_Area" localSheetId="4">'234'!$A$1:$I$9</definedName>
    <definedName name="_xlnm.Print_Area" localSheetId="5">'235'!$A$1:$J$71</definedName>
    <definedName name="_xlnm.Print_Area" localSheetId="6">'236'!$A$1:$F$11</definedName>
    <definedName name="_xlnm.Print_Area" localSheetId="7">'237'!$A$1:$F$11</definedName>
    <definedName name="_xlnm.Print_Area" localSheetId="8">'238'!$A$1:$I$11</definedName>
  </definedNames>
  <calcPr fullCalcOnLoad="1" refMode="R1C1"/>
</workbook>
</file>

<file path=xl/sharedStrings.xml><?xml version="1.0" encoding="utf-8"?>
<sst xmlns="http://schemas.openxmlformats.org/spreadsheetml/2006/main" count="331" uniqueCount="186">
  <si>
    <t>Ｓ財政</t>
  </si>
  <si>
    <t>231普通会計歳入歳出状況</t>
  </si>
  <si>
    <t>233普通会計性質別歳出決算</t>
  </si>
  <si>
    <t>232普通会計財源別歳入状況</t>
  </si>
  <si>
    <t>234市有財産の状況</t>
  </si>
  <si>
    <t>235特別会計及び企業会計歳入歳出決算状況</t>
  </si>
  <si>
    <t>236市債の状況</t>
  </si>
  <si>
    <t>237市税の推移</t>
  </si>
  <si>
    <t>238市税負担額の推移</t>
  </si>
  <si>
    <t>231 普通会計歳入歳出状況</t>
  </si>
  <si>
    <t>（単位 千円）</t>
  </si>
  <si>
    <t>科目（款）</t>
  </si>
  <si>
    <t>平成19年度</t>
  </si>
  <si>
    <t>平成20年度</t>
  </si>
  <si>
    <t>平成21年度</t>
  </si>
  <si>
    <r>
      <t>平成2</t>
    </r>
    <r>
      <rPr>
        <sz val="11"/>
        <color theme="1"/>
        <rFont val="Calibri"/>
        <family val="3"/>
      </rPr>
      <t>2</t>
    </r>
    <r>
      <rPr>
        <sz val="10.5"/>
        <rFont val="ＭＳ Ｐ明朝"/>
        <family val="1"/>
      </rPr>
      <t>年度</t>
    </r>
  </si>
  <si>
    <t>平成23年度</t>
  </si>
  <si>
    <t>決算額</t>
  </si>
  <si>
    <t>決算額</t>
  </si>
  <si>
    <t>構成比(%)</t>
  </si>
  <si>
    <t>歳入総額</t>
  </si>
  <si>
    <t>市税</t>
  </si>
  <si>
    <t>地方譲与税</t>
  </si>
  <si>
    <t>利子割交付金</t>
  </si>
  <si>
    <t>配当割交付金</t>
  </si>
  <si>
    <t>←0.1調整</t>
  </si>
  <si>
    <t>株式等譲渡所得割交付金</t>
  </si>
  <si>
    <t>地方消費税交付金</t>
  </si>
  <si>
    <t>特別地方消費税交付金</t>
  </si>
  <si>
    <t>-</t>
  </si>
  <si>
    <t>自動車取得税交付金</t>
  </si>
  <si>
    <t>地方特例交付金</t>
  </si>
  <si>
    <t>地方交付税</t>
  </si>
  <si>
    <t>交通安全対策交付金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</si>
  <si>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</si>
  <si>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</si>
  <si>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</si>
  <si>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</si>
  <si>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</si>
  <si>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</si>
  <si>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</si>
  <si>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</si>
  <si>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</si>
  <si>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</si>
  <si>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</si>
  <si>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</si>
  <si>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</si>
  <si>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</si>
  <si>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</si>
  <si>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</si>
  <si>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</si>
  <si>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</si>
  <si>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</si>
  <si>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</si>
  <si>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</si>
  <si>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</si>
  <si>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</si>
  <si>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</si>
  <si>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資料：財政課財政係</t>
  </si>
  <si>
    <t>232 普通会計財源別歳入状況</t>
  </si>
  <si>
    <t>（単位 千円）</t>
  </si>
  <si>
    <t>財源別</t>
  </si>
  <si>
    <t>平成21年度</t>
  </si>
  <si>
    <t>平成22年度</t>
  </si>
  <si>
    <t>平成23年度</t>
  </si>
  <si>
    <t>総額</t>
  </si>
  <si>
    <t>自主財源</t>
  </si>
  <si>
    <t>依存財源</t>
  </si>
  <si>
    <t>自主財源率(%)</t>
  </si>
  <si>
    <t>※</t>
  </si>
  <si>
    <t>自主財源とは市税、分担金及び負担金、使用料及び手数料、財産収入</t>
  </si>
  <si>
    <t>寄附金、繰入金、繰越金、諸収入をいう。</t>
  </si>
  <si>
    <t>233 普通会計性質別歳出決算</t>
  </si>
  <si>
    <t>項目</t>
  </si>
  <si>
    <r>
      <t>平成21</t>
    </r>
    <r>
      <rPr>
        <sz val="11"/>
        <color theme="1"/>
        <rFont val="Calibri"/>
        <family val="3"/>
      </rPr>
      <t>年度</t>
    </r>
  </si>
  <si>
    <r>
      <t>平成22年度</t>
    </r>
  </si>
  <si>
    <t>平成23年度</t>
  </si>
  <si>
    <t>総額</t>
  </si>
  <si>
    <t>人件費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</si>
  <si>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</si>
  <si>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</si>
  <si>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</si>
  <si>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</si>
  <si>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</si>
  <si>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</si>
  <si>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</si>
  <si>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－</t>
  </si>
  <si>
    <t>-</t>
  </si>
  <si>
    <t>公債費</t>
  </si>
  <si>
    <t>積立金</t>
  </si>
  <si>
    <t>投資及び出資金、貸付金</t>
  </si>
  <si>
    <t>繰出金</t>
  </si>
  <si>
    <t>234 市有財産の状況</t>
  </si>
  <si>
    <t>年度</t>
  </si>
  <si>
    <t>土地（㎡）</t>
  </si>
  <si>
    <t>建物（㎡）</t>
  </si>
  <si>
    <t>有価証券</t>
  </si>
  <si>
    <t>出資による
権利</t>
  </si>
  <si>
    <t>基金</t>
  </si>
  <si>
    <t>立木推定
蓄積量</t>
  </si>
  <si>
    <t>行政財産</t>
  </si>
  <si>
    <t>普通財産</t>
  </si>
  <si>
    <r>
      <t>（</t>
    </r>
    <r>
      <rPr>
        <sz val="9"/>
        <rFont val="ＭＳ Ｐ明朝"/>
        <family val="1"/>
      </rPr>
      <t>千円</t>
    </r>
    <r>
      <rPr>
        <sz val="11"/>
        <color theme="1"/>
        <rFont val="Calibri"/>
        <family val="3"/>
      </rPr>
      <t>）</t>
    </r>
  </si>
  <si>
    <t>（㎡）</t>
  </si>
  <si>
    <t>資料：会計課・財政課財政係・財政課管財契約係</t>
  </si>
  <si>
    <t>235-1 特別会計歳入歳出決算状況</t>
  </si>
  <si>
    <t>会計名</t>
  </si>
  <si>
    <t>平成18年度</t>
  </si>
  <si>
    <t>歳入</t>
  </si>
  <si>
    <t>歳出</t>
  </si>
  <si>
    <t>国民健康保険特別会計（事業勘定）</t>
  </si>
  <si>
    <t>国民健康保険特別会計（直診勘定）</t>
  </si>
  <si>
    <t>老人保健特別会計</t>
  </si>
  <si>
    <t>後期高齢者医療特別会計</t>
  </si>
  <si>
    <t>介護保険特別会計</t>
  </si>
  <si>
    <t>地方卸売市場事業特別会計</t>
  </si>
  <si>
    <t>駐車場事業特別会計</t>
  </si>
  <si>
    <t>墓地事業特別会計</t>
  </si>
  <si>
    <t>簡易水道事業特別会計</t>
  </si>
  <si>
    <t>天竜川治水対策事業特別会計</t>
  </si>
  <si>
    <t>農業集落排水事業特別会計</t>
  </si>
  <si>
    <t>下水道事業特別会計</t>
  </si>
  <si>
    <t>介護老人保健施設事業特別会計</t>
  </si>
  <si>
    <t>上郷地区有線放送電話事業特別会計</t>
  </si>
  <si>
    <t>特別養護老人ホーム特別会計</t>
  </si>
  <si>
    <t>ケーブルテレビ放送事業特別会計</t>
  </si>
  <si>
    <t>上村デイサービスセンター特別会計</t>
  </si>
  <si>
    <t>上村しらびそ高原観光事業特別会計</t>
  </si>
  <si>
    <t>平成22年度</t>
  </si>
  <si>
    <t>平成23年度</t>
  </si>
  <si>
    <t>-</t>
  </si>
  <si>
    <t>-</t>
  </si>
  <si>
    <t>介護保険特別会計</t>
  </si>
  <si>
    <t>墓地事業特別会計</t>
  </si>
  <si>
    <t>介護老人保健施設事業特別会計</t>
  </si>
  <si>
    <t>資料：会計課出納係</t>
  </si>
  <si>
    <t>飯田市立病院事業会計</t>
  </si>
  <si>
    <t>内訳</t>
  </si>
  <si>
    <t>収益的収入及び支出</t>
  </si>
  <si>
    <t>資本的収入及び支出</t>
  </si>
  <si>
    <t>飯田市水道事業会計</t>
  </si>
  <si>
    <t>235-2 企業会計収支決算状況</t>
  </si>
  <si>
    <t>収入</t>
  </si>
  <si>
    <t>支出</t>
  </si>
  <si>
    <t>　　　収益的収入及び支出</t>
  </si>
  <si>
    <t>　　　資本的収入及び支出</t>
  </si>
  <si>
    <t>平成22年度</t>
  </si>
  <si>
    <t>236 市債の状況（普通会計）</t>
  </si>
  <si>
    <t>前年度末現債高</t>
  </si>
  <si>
    <t>借入額</t>
  </si>
  <si>
    <t>償還額</t>
  </si>
  <si>
    <t>本年度末現債高</t>
  </si>
  <si>
    <t>市民１人当たり負債額</t>
  </si>
  <si>
    <r>
      <t>（</t>
    </r>
    <r>
      <rPr>
        <sz val="9"/>
        <rFont val="ＭＳ Ｐ明朝"/>
        <family val="1"/>
      </rPr>
      <t>円</t>
    </r>
    <r>
      <rPr>
        <sz val="11"/>
        <color theme="1"/>
        <rFont val="Calibri"/>
        <family val="3"/>
      </rPr>
      <t>）</t>
    </r>
  </si>
  <si>
    <t xml:space="preserve">※ </t>
  </si>
  <si>
    <t>市民１人当たり負債額は各年度10月1日現在の</t>
  </si>
  <si>
    <t>資料：財政課</t>
  </si>
  <si>
    <t>人口異動報告推計人口（国勢調査年はその数値）により計算した。</t>
  </si>
  <si>
    <t>←市民課聞き取り</t>
  </si>
  <si>
    <t>237 市税の推移</t>
  </si>
  <si>
    <t>税目</t>
  </si>
  <si>
    <t>総額</t>
  </si>
  <si>
    <t>市民税</t>
  </si>
  <si>
    <t>固定資産税</t>
  </si>
  <si>
    <t>軽自動車税</t>
  </si>
  <si>
    <t>市町村たばこ税</t>
  </si>
  <si>
    <t>特別土地保有税</t>
  </si>
  <si>
    <t>都市計画税</t>
  </si>
  <si>
    <t>入湯税</t>
  </si>
  <si>
    <t>資料：納税課（収入調から）</t>
  </si>
  <si>
    <t>238 市税負担額の推移</t>
  </si>
  <si>
    <t>現年課税分</t>
  </si>
  <si>
    <t>年度末</t>
  </si>
  <si>
    <t>市民税（個人分）</t>
  </si>
  <si>
    <t>住基登録</t>
  </si>
  <si>
    <t>調定額</t>
  </si>
  <si>
    <t>１世帯当たり</t>
  </si>
  <si>
    <t>１人当たり</t>
  </si>
  <si>
    <t>世帯数</t>
  </si>
  <si>
    <t>人口</t>
  </si>
  <si>
    <t>（千円）</t>
  </si>
  <si>
    <t>（円）</t>
  </si>
  <si>
    <t>※ 固定資産税調定額は、国有資産等所在市町村交付金及び納付金を除く。</t>
  </si>
  <si>
    <t>資料：税務課諸税係</t>
  </si>
  <si>
    <t>※ 世帯数及び人口は、各年度末現在の住民基本台帳登録人口による。</t>
  </si>
  <si>
    <t>目次へ戻る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</si>
</sst>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"/>
    <numFmt numFmtId="178" formatCode="0.0_);[Red]\(0.0\)"/>
    <numFmt numFmtId="179" formatCode="0.0;&quot;△ &quot;0.0"/>
    <numFmt numFmtId="180" formatCode="#,##0.0_ ;[Red]\-#,##0.0\ "/>
    <numFmt numFmtId="181" formatCode="#,##0.0;[Red]\-#,##0.0"/>
    <numFmt numFmtId="182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38" fontId="0" fillId="0" borderId="10" xfId="51" applyFont="1" applyBorder="1" applyAlignment="1">
      <alignment horizontal="right"/>
    </xf>
    <xf numFmtId="0" fontId="3" fillId="0" borderId="11" xfId="62" applyFont="1" applyFill="1" applyBorder="1" applyAlignment="1">
      <alignment horizontal="distributed" vertical="center"/>
      <protection/>
    </xf>
    <xf numFmtId="38" fontId="3" fillId="0" borderId="12" xfId="51" applyFont="1" applyFill="1" applyBorder="1" applyAlignment="1">
      <alignment horizontal="distributed" vertical="center"/>
    </xf>
    <xf numFmtId="0" fontId="6" fillId="0" borderId="13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Continuous" vertical="center"/>
      <protection/>
    </xf>
    <xf numFmtId="0" fontId="3" fillId="0" borderId="0" xfId="62" applyFont="1" applyFill="1">
      <alignment/>
      <protection/>
    </xf>
    <xf numFmtId="0" fontId="3" fillId="0" borderId="15" xfId="62" applyFont="1" applyFill="1" applyBorder="1" applyAlignment="1">
      <alignment horizontal="distributed" vertical="center"/>
      <protection/>
    </xf>
    <xf numFmtId="38" fontId="0" fillId="0" borderId="12" xfId="51" applyFont="1" applyFill="1" applyBorder="1" applyAlignment="1">
      <alignment horizontal="distributed" vertical="center"/>
    </xf>
    <xf numFmtId="0" fontId="6" fillId="0" borderId="15" xfId="62" applyFont="1" applyFill="1" applyBorder="1" applyAlignment="1">
      <alignment horizontal="distributed" vertical="center"/>
      <protection/>
    </xf>
    <xf numFmtId="0" fontId="3" fillId="0" borderId="16" xfId="62" applyFont="1" applyFill="1" applyBorder="1" applyAlignment="1">
      <alignment horizontal="distributed" vertical="center"/>
      <protection/>
    </xf>
    <xf numFmtId="38" fontId="0" fillId="0" borderId="17" xfId="51" applyFont="1" applyBorder="1" applyAlignment="1">
      <alignment horizontal="right"/>
    </xf>
    <xf numFmtId="38" fontId="0" fillId="0" borderId="0" xfId="51" applyFont="1" applyAlignment="1">
      <alignment/>
    </xf>
    <xf numFmtId="38" fontId="6" fillId="0" borderId="17" xfId="51" applyFont="1" applyFill="1" applyBorder="1" applyAlignment="1">
      <alignment horizontal="right"/>
    </xf>
    <xf numFmtId="176" fontId="3" fillId="0" borderId="17" xfId="62" applyNumberFormat="1" applyFont="1" applyBorder="1" applyAlignment="1">
      <alignment horizontal="right"/>
      <protection/>
    </xf>
    <xf numFmtId="177" fontId="3" fillId="0" borderId="0" xfId="62" applyNumberFormat="1" applyFont="1">
      <alignment/>
      <protection/>
    </xf>
    <xf numFmtId="0" fontId="3" fillId="33" borderId="0" xfId="62" applyFont="1" applyFill="1">
      <alignment/>
      <protection/>
    </xf>
    <xf numFmtId="0" fontId="3" fillId="33" borderId="0" xfId="62" applyFont="1" applyFill="1" applyAlignment="1">
      <alignment horizontal="distributed"/>
      <protection/>
    </xf>
    <xf numFmtId="38" fontId="0" fillId="0" borderId="0" xfId="51" applyFont="1" applyAlignment="1">
      <alignment horizontal="right"/>
    </xf>
    <xf numFmtId="38" fontId="6" fillId="0" borderId="0" xfId="51" applyFont="1" applyFill="1" applyAlignment="1">
      <alignment horizontal="right"/>
    </xf>
    <xf numFmtId="178" fontId="3" fillId="0" borderId="0" xfId="62" applyNumberFormat="1" applyFont="1" applyBorder="1" applyAlignment="1">
      <alignment horizontal="right"/>
      <protection/>
    </xf>
    <xf numFmtId="179" fontId="3" fillId="0" borderId="0" xfId="62" applyNumberFormat="1" applyFont="1">
      <alignment/>
      <protection/>
    </xf>
    <xf numFmtId="179" fontId="3" fillId="0" borderId="0" xfId="62" applyNumberFormat="1">
      <alignment/>
      <protection/>
    </xf>
    <xf numFmtId="0" fontId="7" fillId="33" borderId="0" xfId="62" applyFont="1" applyFill="1" applyAlignment="1">
      <alignment horizontal="distributed"/>
      <protection/>
    </xf>
    <xf numFmtId="38" fontId="0" fillId="0" borderId="0" xfId="51" applyFont="1" applyBorder="1" applyAlignment="1">
      <alignment horizontal="right"/>
    </xf>
    <xf numFmtId="38" fontId="6" fillId="0" borderId="0" xfId="51" applyFont="1" applyFill="1" applyBorder="1" applyAlignment="1">
      <alignment horizontal="right"/>
    </xf>
    <xf numFmtId="38" fontId="0" fillId="0" borderId="0" xfId="51" applyFont="1" applyFill="1" applyAlignment="1">
      <alignment horizontal="right"/>
    </xf>
    <xf numFmtId="0" fontId="3" fillId="33" borderId="18" xfId="62" applyFont="1" applyFill="1" applyBorder="1">
      <alignment/>
      <protection/>
    </xf>
    <xf numFmtId="0" fontId="3" fillId="33" borderId="18" xfId="62" applyFont="1" applyFill="1" applyBorder="1" applyAlignment="1">
      <alignment horizontal="distributed"/>
      <protection/>
    </xf>
    <xf numFmtId="38" fontId="0" fillId="0" borderId="18" xfId="51" applyFont="1" applyBorder="1" applyAlignment="1">
      <alignment horizontal="right"/>
    </xf>
    <xf numFmtId="38" fontId="6" fillId="0" borderId="18" xfId="51" applyFont="1" applyFill="1" applyBorder="1" applyAlignment="1">
      <alignment horizontal="right"/>
    </xf>
    <xf numFmtId="0" fontId="3" fillId="0" borderId="0" xfId="62" applyFont="1" applyAlignment="1">
      <alignment horizontal="distributed"/>
      <protection/>
    </xf>
    <xf numFmtId="38" fontId="6" fillId="0" borderId="0" xfId="51" applyFont="1" applyAlignment="1">
      <alignment horizontal="right"/>
    </xf>
    <xf numFmtId="180" fontId="0" fillId="0" borderId="19" xfId="51" applyNumberFormat="1" applyFont="1" applyBorder="1" applyAlignment="1">
      <alignment horizontal="right"/>
    </xf>
    <xf numFmtId="0" fontId="3" fillId="0" borderId="0" xfId="62">
      <alignment/>
      <protection/>
    </xf>
    <xf numFmtId="0" fontId="3" fillId="0" borderId="10" xfId="62" applyFont="1" applyBorder="1">
      <alignment/>
      <protection/>
    </xf>
    <xf numFmtId="0" fontId="3" fillId="0" borderId="10" xfId="62" applyFont="1" applyBorder="1" applyAlignment="1">
      <alignment horizontal="distributed"/>
      <protection/>
    </xf>
    <xf numFmtId="0" fontId="3" fillId="0" borderId="20" xfId="62" applyFont="1" applyBorder="1" applyAlignment="1">
      <alignment horizontal="right"/>
      <protection/>
    </xf>
    <xf numFmtId="0" fontId="3" fillId="0" borderId="0" xfId="62" applyFont="1" applyAlignment="1">
      <alignment vertical="top" wrapText="1"/>
      <protection/>
    </xf>
    <xf numFmtId="0" fontId="6" fillId="0" borderId="11" xfId="62" applyFont="1" applyFill="1" applyBorder="1" applyAlignment="1">
      <alignment horizontal="distributed" vertical="center"/>
      <protection/>
    </xf>
    <xf numFmtId="181" fontId="0" fillId="0" borderId="10" xfId="51" applyNumberFormat="1" applyFont="1" applyBorder="1" applyAlignment="1">
      <alignment horizontal="right"/>
    </xf>
    <xf numFmtId="181" fontId="6" fillId="0" borderId="10" xfId="51" applyNumberFormat="1" applyFont="1" applyBorder="1" applyAlignment="1">
      <alignment horizontal="right"/>
    </xf>
    <xf numFmtId="0" fontId="7" fillId="0" borderId="0" xfId="62" applyFont="1">
      <alignment/>
      <protection/>
    </xf>
    <xf numFmtId="0" fontId="3" fillId="0" borderId="0" xfId="62" applyFont="1" applyBorder="1" applyAlignment="1">
      <alignment horizontal="right"/>
      <protection/>
    </xf>
    <xf numFmtId="0" fontId="7" fillId="0" borderId="0" xfId="62" applyFont="1" applyAlignment="1">
      <alignment vertical="top"/>
      <protection/>
    </xf>
    <xf numFmtId="0" fontId="4" fillId="0" borderId="0" xfId="62" applyFont="1" applyFill="1">
      <alignment/>
      <protection/>
    </xf>
    <xf numFmtId="38" fontId="0" fillId="0" borderId="0" xfId="51" applyFont="1" applyFill="1" applyAlignment="1">
      <alignment/>
    </xf>
    <xf numFmtId="0" fontId="3" fillId="0" borderId="0" xfId="62" applyFont="1" applyFill="1" applyBorder="1" applyAlignment="1">
      <alignment horizontal="right"/>
      <protection/>
    </xf>
    <xf numFmtId="38" fontId="0" fillId="0" borderId="11" xfId="51" applyFont="1" applyFill="1" applyBorder="1" applyAlignment="1">
      <alignment horizontal="distributed" vertical="center"/>
    </xf>
    <xf numFmtId="0" fontId="6" fillId="0" borderId="0" xfId="62" applyFont="1" applyFill="1" applyBorder="1" applyAlignment="1">
      <alignment horizontal="distributed" vertical="center"/>
      <protection/>
    </xf>
    <xf numFmtId="38" fontId="0" fillId="0" borderId="15" xfId="51" applyFont="1" applyFill="1" applyBorder="1" applyAlignment="1">
      <alignment horizontal="distributed" vertical="center"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0" xfId="62" applyFont="1" applyFill="1" applyAlignment="1">
      <alignment horizontal="distributed"/>
      <protection/>
    </xf>
    <xf numFmtId="177" fontId="3" fillId="0" borderId="0" xfId="62" applyNumberFormat="1" applyFont="1" applyFill="1" applyAlignment="1">
      <alignment horizontal="right"/>
      <protection/>
    </xf>
    <xf numFmtId="177" fontId="3" fillId="0" borderId="0" xfId="62" applyNumberFormat="1" applyFont="1" applyFill="1" applyBorder="1" applyAlignment="1">
      <alignment horizontal="right"/>
      <protection/>
    </xf>
    <xf numFmtId="177" fontId="3" fillId="0" borderId="0" xfId="62" applyNumberFormat="1" applyFill="1" applyBorder="1" applyAlignment="1">
      <alignment/>
      <protection/>
    </xf>
    <xf numFmtId="0" fontId="7" fillId="0" borderId="0" xfId="62" applyFont="1" applyFill="1" applyAlignment="1">
      <alignment horizontal="distributed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distributed"/>
      <protection/>
    </xf>
    <xf numFmtId="38" fontId="0" fillId="0" borderId="10" xfId="51" applyFont="1" applyFill="1" applyBorder="1" applyAlignment="1">
      <alignment horizontal="right"/>
    </xf>
    <xf numFmtId="38" fontId="6" fillId="0" borderId="10" xfId="51" applyFont="1" applyFill="1" applyBorder="1" applyAlignment="1">
      <alignment horizontal="right"/>
    </xf>
    <xf numFmtId="0" fontId="3" fillId="0" borderId="20" xfId="62" applyFont="1" applyFill="1" applyBorder="1" applyAlignment="1">
      <alignment horizontal="right"/>
      <protection/>
    </xf>
    <xf numFmtId="0" fontId="3" fillId="0" borderId="0" xfId="62" applyFont="1" applyFill="1" applyBorder="1">
      <alignment/>
      <protection/>
    </xf>
    <xf numFmtId="38" fontId="0" fillId="0" borderId="0" xfId="51" applyFont="1" applyFill="1" applyBorder="1" applyAlignment="1">
      <alignment horizontal="right"/>
    </xf>
    <xf numFmtId="0" fontId="3" fillId="0" borderId="13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centerContinuous" vertic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0" xfId="62" applyFont="1" applyFill="1" applyBorder="1" applyAlignment="1" quotePrefix="1">
      <alignment horizontal="center"/>
      <protection/>
    </xf>
    <xf numFmtId="38" fontId="0" fillId="0" borderId="12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0" xfId="51" applyFont="1" applyFill="1" applyBorder="1" applyAlignment="1">
      <alignment horizontal="right" wrapText="1"/>
    </xf>
    <xf numFmtId="0" fontId="6" fillId="0" borderId="10" xfId="62" applyFont="1" applyFill="1" applyBorder="1" applyAlignment="1" quotePrefix="1">
      <alignment horizontal="center"/>
      <protection/>
    </xf>
    <xf numFmtId="38" fontId="6" fillId="0" borderId="21" xfId="51" applyFont="1" applyFill="1" applyBorder="1" applyAlignment="1">
      <alignment/>
    </xf>
    <xf numFmtId="38" fontId="6" fillId="0" borderId="10" xfId="51" applyFont="1" applyFill="1" applyBorder="1" applyAlignment="1">
      <alignment/>
    </xf>
    <xf numFmtId="0" fontId="3" fillId="0" borderId="0" xfId="62" applyFont="1" applyFill="1" applyAlignment="1">
      <alignment horizontal="right"/>
      <protection/>
    </xf>
    <xf numFmtId="0" fontId="3" fillId="0" borderId="22" xfId="62" applyFont="1" applyFill="1" applyBorder="1" applyAlignment="1">
      <alignment horizontal="distributed" vertical="center"/>
      <protection/>
    </xf>
    <xf numFmtId="0" fontId="3" fillId="0" borderId="23" xfId="62" applyFont="1" applyFill="1" applyBorder="1" applyAlignment="1">
      <alignment horizontal="distributed" vertical="center"/>
      <protection/>
    </xf>
    <xf numFmtId="0" fontId="3" fillId="0" borderId="16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/>
      <protection/>
    </xf>
    <xf numFmtId="38" fontId="0" fillId="0" borderId="24" xfId="51" applyFont="1" applyFill="1" applyBorder="1" applyAlignment="1">
      <alignment/>
    </xf>
    <xf numFmtId="0" fontId="7" fillId="0" borderId="10" xfId="62" applyFont="1" applyFill="1" applyBorder="1" applyAlignment="1">
      <alignment/>
      <protection/>
    </xf>
    <xf numFmtId="38" fontId="0" fillId="0" borderId="25" xfId="51" applyFont="1" applyFill="1" applyBorder="1" applyAlignment="1">
      <alignment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0" fontId="3" fillId="0" borderId="0" xfId="62" applyFill="1">
      <alignment/>
      <protection/>
    </xf>
    <xf numFmtId="38" fontId="3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Border="1" applyAlignment="1" quotePrefix="1">
      <alignment horizontal="right"/>
      <protection/>
    </xf>
    <xf numFmtId="38" fontId="0" fillId="34" borderId="0" xfId="51" applyFont="1" applyFill="1" applyAlignment="1">
      <alignment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horizontal="center"/>
      <protection/>
    </xf>
    <xf numFmtId="182" fontId="3" fillId="0" borderId="0" xfId="62" applyNumberFormat="1" applyFont="1">
      <alignment/>
      <protection/>
    </xf>
    <xf numFmtId="182" fontId="0" fillId="0" borderId="0" xfId="51" applyNumberFormat="1" applyFont="1" applyAlignment="1">
      <alignment/>
    </xf>
    <xf numFmtId="0" fontId="8" fillId="0" borderId="13" xfId="62" applyFont="1" applyFill="1" applyBorder="1" applyAlignment="1">
      <alignment horizontal="centerContinuous" vertical="center"/>
      <protection/>
    </xf>
    <xf numFmtId="38" fontId="0" fillId="0" borderId="0" xfId="51" applyFont="1" applyFill="1" applyBorder="1" applyAlignment="1">
      <alignment/>
    </xf>
    <xf numFmtId="0" fontId="3" fillId="0" borderId="11" xfId="62" applyFont="1" applyFill="1" applyBorder="1" applyAlignment="1">
      <alignment horizontal="distributed" vertical="center"/>
      <protection/>
    </xf>
    <xf numFmtId="0" fontId="9" fillId="0" borderId="11" xfId="62" applyFont="1" applyFill="1" applyBorder="1" applyAlignment="1">
      <alignment horizontal="distributed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24" xfId="62" applyFont="1" applyBorder="1" applyAlignment="1" quotePrefix="1">
      <alignment horizontal="center"/>
      <protection/>
    </xf>
    <xf numFmtId="38" fontId="0" fillId="0" borderId="0" xfId="51" applyFont="1" applyBorder="1" applyAlignment="1">
      <alignment/>
    </xf>
    <xf numFmtId="0" fontId="6" fillId="0" borderId="24" xfId="62" applyFont="1" applyBorder="1" applyAlignment="1" quotePrefix="1">
      <alignment horizontal="center"/>
      <protection/>
    </xf>
    <xf numFmtId="38" fontId="6" fillId="0" borderId="0" xfId="51" applyFont="1" applyBorder="1" applyAlignment="1">
      <alignment/>
    </xf>
    <xf numFmtId="38" fontId="6" fillId="0" borderId="0" xfId="51" applyFont="1" applyFill="1" applyBorder="1" applyAlignment="1">
      <alignment/>
    </xf>
    <xf numFmtId="0" fontId="9" fillId="0" borderId="0" xfId="62" applyFont="1" applyAlignment="1">
      <alignment horizontal="right"/>
      <protection/>
    </xf>
    <xf numFmtId="0" fontId="9" fillId="0" borderId="20" xfId="62" applyFont="1" applyBorder="1" applyAlignment="1">
      <alignment vertical="top"/>
      <protection/>
    </xf>
    <xf numFmtId="0" fontId="3" fillId="0" borderId="20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26" xfId="62" applyFont="1" applyFill="1" applyBorder="1" applyAlignment="1">
      <alignment horizontal="distributed" vertical="center"/>
      <protection/>
    </xf>
    <xf numFmtId="0" fontId="3" fillId="0" borderId="13" xfId="62" applyFont="1" applyFill="1" applyBorder="1" applyAlignment="1">
      <alignment horizontal="distributed" vertical="center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3" fillId="0" borderId="24" xfId="62" applyFont="1" applyFill="1" applyBorder="1" applyAlignment="1">
      <alignment horizontal="distributed"/>
      <protection/>
    </xf>
    <xf numFmtId="38" fontId="0" fillId="0" borderId="17" xfId="51" applyFont="1" applyFill="1" applyBorder="1" applyAlignment="1">
      <alignment horizontal="right"/>
    </xf>
    <xf numFmtId="0" fontId="3" fillId="0" borderId="25" xfId="62" applyFont="1" applyFill="1" applyBorder="1" applyAlignment="1">
      <alignment horizontal="distributed"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right"/>
      <protection/>
    </xf>
    <xf numFmtId="0" fontId="10" fillId="0" borderId="27" xfId="62" applyFont="1" applyFill="1" applyBorder="1" applyAlignment="1">
      <alignment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Continuous" vertical="center"/>
      <protection/>
    </xf>
    <xf numFmtId="0" fontId="10" fillId="0" borderId="14" xfId="62" applyFont="1" applyFill="1" applyBorder="1" applyAlignment="1">
      <alignment horizontal="centerContinuous" vertical="center"/>
      <protection/>
    </xf>
    <xf numFmtId="0" fontId="10" fillId="0" borderId="26" xfId="62" applyFont="1" applyFill="1" applyBorder="1" applyAlignment="1">
      <alignment horizontal="centerContinuous" vertical="center"/>
      <protection/>
    </xf>
    <xf numFmtId="0" fontId="10" fillId="0" borderId="0" xfId="62" applyFont="1" applyFill="1">
      <alignment/>
      <protection/>
    </xf>
    <xf numFmtId="0" fontId="10" fillId="0" borderId="24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 quotePrefix="1">
      <alignment horizontal="center" vertical="center"/>
      <protection/>
    </xf>
    <xf numFmtId="0" fontId="10" fillId="0" borderId="28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10" fillId="0" borderId="30" xfId="62" applyFont="1" applyFill="1" applyBorder="1" applyAlignment="1">
      <alignment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31" xfId="62" applyFont="1" applyFill="1" applyBorder="1" applyAlignment="1">
      <alignment horizontal="center" vertical="center"/>
      <protection/>
    </xf>
    <xf numFmtId="0" fontId="10" fillId="0" borderId="24" xfId="62" applyFont="1" applyBorder="1" applyAlignment="1" quotePrefix="1">
      <alignment horizontal="center"/>
      <protection/>
    </xf>
    <xf numFmtId="38" fontId="10" fillId="0" borderId="12" xfId="51" applyFont="1" applyBorder="1" applyAlignment="1">
      <alignment/>
    </xf>
    <xf numFmtId="38" fontId="10" fillId="0" borderId="0" xfId="51" applyFont="1" applyBorder="1" applyAlignment="1">
      <alignment/>
    </xf>
    <xf numFmtId="0" fontId="11" fillId="0" borderId="24" xfId="62" applyFont="1" applyBorder="1" applyAlignment="1" quotePrefix="1">
      <alignment horizontal="center"/>
      <protection/>
    </xf>
    <xf numFmtId="38" fontId="11" fillId="0" borderId="12" xfId="51" applyFont="1" applyBorder="1" applyAlignment="1">
      <alignment/>
    </xf>
    <xf numFmtId="38" fontId="11" fillId="0" borderId="0" xfId="51" applyFont="1" applyBorder="1" applyAlignment="1">
      <alignment/>
    </xf>
    <xf numFmtId="0" fontId="10" fillId="0" borderId="0" xfId="62" applyFont="1" applyAlignment="1">
      <alignment horizontal="left"/>
      <protection/>
    </xf>
    <xf numFmtId="0" fontId="10" fillId="0" borderId="2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horizontal="right"/>
      <protection/>
    </xf>
    <xf numFmtId="0" fontId="10" fillId="0" borderId="0" xfId="62" applyFont="1" applyBorder="1" applyAlignment="1" quotePrefix="1">
      <alignment horizontal="right"/>
      <protection/>
    </xf>
    <xf numFmtId="0" fontId="10" fillId="0" borderId="0" xfId="62" applyFont="1" applyBorder="1" applyAlignment="1">
      <alignment/>
      <protection/>
    </xf>
    <xf numFmtId="0" fontId="10" fillId="0" borderId="0" xfId="62" applyFont="1" applyAlignment="1">
      <alignment vertical="top"/>
      <protection/>
    </xf>
    <xf numFmtId="0" fontId="10" fillId="0" borderId="0" xfId="62" applyFont="1" applyAlignment="1">
      <alignment vertical="top" wrapText="1"/>
      <protection/>
    </xf>
    <xf numFmtId="38" fontId="10" fillId="0" borderId="0" xfId="51" applyFont="1" applyAlignment="1">
      <alignment/>
    </xf>
    <xf numFmtId="0" fontId="11" fillId="0" borderId="25" xfId="62" applyFont="1" applyBorder="1" applyAlignment="1" quotePrefix="1">
      <alignment horizontal="center"/>
      <protection/>
    </xf>
    <xf numFmtId="38" fontId="11" fillId="0" borderId="10" xfId="51" applyFont="1" applyBorder="1" applyAlignment="1">
      <alignment/>
    </xf>
    <xf numFmtId="0" fontId="6" fillId="0" borderId="25" xfId="62" applyFont="1" applyBorder="1" applyAlignment="1" quotePrefix="1">
      <alignment horizontal="center"/>
      <protection/>
    </xf>
    <xf numFmtId="38" fontId="6" fillId="0" borderId="10" xfId="51" applyFont="1" applyBorder="1" applyAlignment="1">
      <alignment/>
    </xf>
    <xf numFmtId="0" fontId="35" fillId="0" borderId="0" xfId="43" applyAlignment="1" applyProtection="1">
      <alignment/>
      <protection/>
    </xf>
    <xf numFmtId="0" fontId="0" fillId="0" borderId="0" xfId="0" applyAlignment="1">
      <alignment vertical="center"/>
    </xf>
    <xf numFmtId="0" fontId="35" fillId="0" borderId="0" xfId="43" applyAlignment="1" applyProtection="1">
      <alignment vertical="center"/>
      <protection/>
    </xf>
    <xf numFmtId="0" fontId="49" fillId="10" borderId="0" xfId="0" applyFont="1" applyFill="1" applyAlignment="1">
      <alignment horizontal="center" vertical="center"/>
    </xf>
    <xf numFmtId="0" fontId="3" fillId="0" borderId="10" xfId="62" applyFont="1" applyBorder="1" applyAlignment="1">
      <alignment horizontal="right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distributed"/>
      <protection/>
    </xf>
    <xf numFmtId="0" fontId="3" fillId="0" borderId="0" xfId="62" applyFont="1" applyAlignment="1">
      <alignment horizontal="distributed"/>
      <protection/>
    </xf>
    <xf numFmtId="0" fontId="3" fillId="0" borderId="17" xfId="62" applyFont="1" applyBorder="1" applyAlignment="1">
      <alignment horizontal="distributed"/>
      <protection/>
    </xf>
    <xf numFmtId="0" fontId="3" fillId="0" borderId="33" xfId="62" applyFont="1" applyBorder="1" applyAlignment="1">
      <alignment horizontal="distributed"/>
      <protection/>
    </xf>
    <xf numFmtId="0" fontId="3" fillId="0" borderId="0" xfId="62" applyFont="1" applyBorder="1" applyAlignment="1">
      <alignment horizontal="distributed"/>
      <protection/>
    </xf>
    <xf numFmtId="0" fontId="3" fillId="0" borderId="24" xfId="62" applyFont="1" applyBorder="1" applyAlignment="1">
      <alignment horizontal="distributed"/>
      <protection/>
    </xf>
    <xf numFmtId="0" fontId="3" fillId="0" borderId="10" xfId="62" applyFont="1" applyBorder="1" applyAlignment="1">
      <alignment horizontal="distributed"/>
      <protection/>
    </xf>
    <xf numFmtId="0" fontId="3" fillId="0" borderId="25" xfId="62" applyFont="1" applyBorder="1" applyAlignment="1">
      <alignment horizontal="distributed"/>
      <protection/>
    </xf>
    <xf numFmtId="0" fontId="3" fillId="0" borderId="10" xfId="62" applyFont="1" applyFill="1" applyBorder="1" applyAlignment="1">
      <alignment horizontal="right"/>
      <protection/>
    </xf>
    <xf numFmtId="0" fontId="3" fillId="0" borderId="0" xfId="62" applyFont="1" applyFill="1" applyAlignment="1">
      <alignment horizontal="distributed"/>
      <protection/>
    </xf>
    <xf numFmtId="0" fontId="3" fillId="0" borderId="20" xfId="62" applyFont="1" applyFill="1" applyBorder="1" applyAlignment="1">
      <alignment horizontal="distributed" vertical="center"/>
      <protection/>
    </xf>
    <xf numFmtId="0" fontId="3" fillId="0" borderId="27" xfId="62" applyFont="1" applyFill="1" applyBorder="1" applyAlignment="1">
      <alignment horizontal="distributed" vertical="center"/>
      <protection/>
    </xf>
    <xf numFmtId="0" fontId="3" fillId="0" borderId="32" xfId="62" applyFont="1" applyFill="1" applyBorder="1" applyAlignment="1">
      <alignment horizontal="distributed" vertical="center"/>
      <protection/>
    </xf>
    <xf numFmtId="0" fontId="3" fillId="0" borderId="30" xfId="62" applyFont="1" applyFill="1" applyBorder="1" applyAlignment="1">
      <alignment horizontal="distributed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="130" zoomScaleNormal="130" zoomScaleSheetLayoutView="160" workbookViewId="0" topLeftCell="A1">
      <selection activeCell="A1" sqref="A1:E1"/>
    </sheetView>
  </sheetViews>
  <sheetFormatPr defaultColWidth="9.140625" defaultRowHeight="15"/>
  <sheetData>
    <row r="1" spans="1:5" ht="24">
      <c r="A1" s="156" t="s">
        <v>0</v>
      </c>
      <c r="B1" s="156"/>
      <c r="C1" s="156"/>
      <c r="D1" s="156"/>
      <c r="E1" s="156"/>
    </row>
    <row r="3" spans="1:5" ht="13.5">
      <c r="A3" s="155" t="s">
        <v>1</v>
      </c>
      <c r="B3" s="155"/>
      <c r="C3" s="155"/>
      <c r="D3" s="155"/>
      <c r="E3" s="155"/>
    </row>
    <row r="4" spans="1:5" ht="13.5">
      <c r="A4" s="154"/>
      <c r="B4" s="154"/>
      <c r="C4" s="154"/>
      <c r="D4" s="154"/>
      <c r="E4" s="154"/>
    </row>
    <row r="5" spans="1:5" ht="13.5">
      <c r="A5" s="155" t="s">
        <v>3</v>
      </c>
      <c r="B5" s="155"/>
      <c r="C5" s="155"/>
      <c r="D5" s="155"/>
      <c r="E5" s="155"/>
    </row>
    <row r="6" spans="1:5" ht="13.5">
      <c r="A6" s="154"/>
      <c r="B6" s="154"/>
      <c r="C6" s="154"/>
      <c r="D6" s="154"/>
      <c r="E6" s="154"/>
    </row>
    <row r="7" spans="1:5" ht="13.5">
      <c r="A7" s="155" t="s">
        <v>2</v>
      </c>
      <c r="B7" s="155"/>
      <c r="C7" s="155"/>
      <c r="D7" s="155"/>
      <c r="E7" s="155"/>
    </row>
    <row r="8" spans="1:5" ht="13.5">
      <c r="A8" s="154"/>
      <c r="B8" s="154"/>
      <c r="C8" s="154"/>
      <c r="D8" s="154"/>
      <c r="E8" s="154"/>
    </row>
    <row r="9" spans="1:5" ht="13.5">
      <c r="A9" s="155" t="s">
        <v>4</v>
      </c>
      <c r="B9" s="155"/>
      <c r="C9" s="155"/>
      <c r="D9" s="155"/>
      <c r="E9" s="155"/>
    </row>
    <row r="10" spans="1:5" ht="13.5">
      <c r="A10" s="154"/>
      <c r="B10" s="154"/>
      <c r="C10" s="154"/>
      <c r="D10" s="154"/>
      <c r="E10" s="154"/>
    </row>
    <row r="11" spans="1:5" ht="13.5">
      <c r="A11" s="155" t="s">
        <v>5</v>
      </c>
      <c r="B11" s="155"/>
      <c r="C11" s="155"/>
      <c r="D11" s="155"/>
      <c r="E11" s="155"/>
    </row>
    <row r="12" spans="1:5" ht="13.5">
      <c r="A12" s="154"/>
      <c r="B12" s="154"/>
      <c r="C12" s="154"/>
      <c r="D12" s="154"/>
      <c r="E12" s="154"/>
    </row>
    <row r="13" spans="1:5" ht="13.5">
      <c r="A13" s="155" t="s">
        <v>6</v>
      </c>
      <c r="B13" s="155"/>
      <c r="C13" s="155"/>
      <c r="D13" s="155"/>
      <c r="E13" s="155"/>
    </row>
    <row r="14" spans="1:5" ht="13.5">
      <c r="A14" s="154"/>
      <c r="B14" s="154"/>
      <c r="C14" s="154"/>
      <c r="D14" s="154"/>
      <c r="E14" s="154"/>
    </row>
    <row r="15" spans="1:5" ht="13.5">
      <c r="A15" s="155" t="s">
        <v>7</v>
      </c>
      <c r="B15" s="155"/>
      <c r="C15" s="155"/>
      <c r="D15" s="155"/>
      <c r="E15" s="155"/>
    </row>
    <row r="16" spans="1:5" ht="13.5">
      <c r="A16" s="154"/>
      <c r="B16" s="154"/>
      <c r="C16" s="154"/>
      <c r="D16" s="154"/>
      <c r="E16" s="154"/>
    </row>
    <row r="17" spans="1:5" ht="13.5">
      <c r="A17" s="155" t="s">
        <v>8</v>
      </c>
      <c r="B17" s="155"/>
      <c r="C17" s="155"/>
      <c r="D17" s="155"/>
      <c r="E17" s="155"/>
    </row>
  </sheetData>
  <sheetProtection/>
  <mergeCells count="16">
    <mergeCell ref="A1:E1"/>
    <mergeCell ref="A3:E3"/>
    <mergeCell ref="A4:E4"/>
    <mergeCell ref="A5:E5"/>
    <mergeCell ref="A6:E6"/>
    <mergeCell ref="A7:E7"/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13:E13"/>
  </mergeCells>
  <hyperlinks>
    <hyperlink ref="A3:E3" location="'231'!R1C1" display="231普通会計歳入歳出状況"/>
    <hyperlink ref="A5:E5" location="'232'!R1C1" display="232普通会計財源別歳入状況"/>
    <hyperlink ref="A7:E7" location="'233'!R1C1" display="233普通会計性質別歳出決算"/>
    <hyperlink ref="A9:E9" location="'234'!R1C1" display="234市有財産の状況"/>
    <hyperlink ref="A11:E11" location="'235'!R1C1" display="235特別会計及び企業会計歳入歳出決算状況"/>
    <hyperlink ref="A13:E13" location="'236'!R1C1" display="236市債の状況"/>
    <hyperlink ref="A15:E15" location="'237'!R1C1" display="237市税の推移"/>
    <hyperlink ref="A17:E17" location="'238'!R1C1" display="238市税負担額の推移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2.140625" style="2" customWidth="1"/>
    <col min="2" max="2" width="18.28125" style="2" customWidth="1"/>
    <col min="3" max="5" width="9.7109375" style="2" customWidth="1"/>
    <col min="6" max="6" width="9.7109375" style="14" customWidth="1"/>
    <col min="7" max="7" width="9.7109375" style="2" customWidth="1"/>
    <col min="8" max="8" width="8.421875" style="2" customWidth="1"/>
    <col min="9" max="16384" width="9.00390625" style="2" customWidth="1"/>
  </cols>
  <sheetData>
    <row r="1" spans="1:10" ht="19.5" customHeight="1" thickBot="1">
      <c r="A1" s="1" t="s">
        <v>9</v>
      </c>
      <c r="C1" s="3"/>
      <c r="D1" s="3"/>
      <c r="E1" s="3"/>
      <c r="F1" s="3"/>
      <c r="G1" s="157" t="s">
        <v>10</v>
      </c>
      <c r="H1" s="157"/>
      <c r="J1" s="153" t="s">
        <v>185</v>
      </c>
    </row>
    <row r="2" spans="1:8" s="8" customFormat="1" ht="16.5" customHeight="1">
      <c r="A2" s="158" t="s">
        <v>11</v>
      </c>
      <c r="B2" s="158"/>
      <c r="C2" s="4" t="s">
        <v>12</v>
      </c>
      <c r="D2" s="4" t="s">
        <v>13</v>
      </c>
      <c r="E2" s="4" t="s">
        <v>14</v>
      </c>
      <c r="F2" s="5" t="s">
        <v>15</v>
      </c>
      <c r="G2" s="6" t="s">
        <v>16</v>
      </c>
      <c r="H2" s="7"/>
    </row>
    <row r="3" spans="1:8" s="8" customFormat="1" ht="16.5" customHeight="1">
      <c r="A3" s="159"/>
      <c r="B3" s="159"/>
      <c r="C3" s="9" t="s">
        <v>17</v>
      </c>
      <c r="D3" s="9" t="s">
        <v>17</v>
      </c>
      <c r="E3" s="9" t="s">
        <v>17</v>
      </c>
      <c r="F3" s="10" t="s">
        <v>18</v>
      </c>
      <c r="G3" s="11" t="s">
        <v>17</v>
      </c>
      <c r="H3" s="12" t="s">
        <v>19</v>
      </c>
    </row>
    <row r="4" spans="1:9" ht="24.75" customHeight="1">
      <c r="A4" s="160" t="s">
        <v>20</v>
      </c>
      <c r="B4" s="160"/>
      <c r="C4" s="13">
        <v>41738945</v>
      </c>
      <c r="D4" s="13">
        <v>42537696</v>
      </c>
      <c r="E4" s="13">
        <v>44472061</v>
      </c>
      <c r="F4" s="14">
        <v>45233219</v>
      </c>
      <c r="G4" s="15">
        <v>45698959</v>
      </c>
      <c r="H4" s="16">
        <v>100</v>
      </c>
      <c r="I4" s="17"/>
    </row>
    <row r="5" spans="1:8" ht="24.75" customHeight="1">
      <c r="A5" s="18"/>
      <c r="B5" s="19" t="s">
        <v>21</v>
      </c>
      <c r="C5" s="20">
        <v>14575119</v>
      </c>
      <c r="D5" s="20">
        <v>14395644</v>
      </c>
      <c r="E5" s="20">
        <v>13562088</v>
      </c>
      <c r="F5" s="14">
        <v>13432015</v>
      </c>
      <c r="G5" s="21">
        <v>13398225</v>
      </c>
      <c r="H5" s="22">
        <f aca="true" t="shared" si="0" ref="H5:H25">ROUND(G5/$G$4*100,1)</f>
        <v>29.3</v>
      </c>
    </row>
    <row r="6" spans="1:9" ht="17.25" customHeight="1">
      <c r="A6" s="18"/>
      <c r="B6" s="19" t="s">
        <v>22</v>
      </c>
      <c r="C6" s="20">
        <v>580604</v>
      </c>
      <c r="D6" s="20">
        <v>557034</v>
      </c>
      <c r="E6" s="20">
        <v>523914</v>
      </c>
      <c r="F6" s="14">
        <v>514373</v>
      </c>
      <c r="G6" s="21">
        <v>500543</v>
      </c>
      <c r="H6" s="22">
        <f t="shared" si="0"/>
        <v>1.1</v>
      </c>
      <c r="I6" s="23"/>
    </row>
    <row r="7" spans="1:9" ht="17.25" customHeight="1">
      <c r="A7" s="18"/>
      <c r="B7" s="19" t="s">
        <v>23</v>
      </c>
      <c r="C7" s="20">
        <v>61740</v>
      </c>
      <c r="D7" s="20">
        <v>61755</v>
      </c>
      <c r="E7" s="20">
        <v>58228</v>
      </c>
      <c r="F7" s="14">
        <v>56059</v>
      </c>
      <c r="G7" s="21">
        <v>38851</v>
      </c>
      <c r="H7" s="22">
        <f t="shared" si="0"/>
        <v>0.1</v>
      </c>
      <c r="I7" s="23"/>
    </row>
    <row r="8" spans="1:9" ht="17.25" customHeight="1">
      <c r="A8" s="18"/>
      <c r="B8" s="19" t="s">
        <v>24</v>
      </c>
      <c r="C8" s="20">
        <v>47414</v>
      </c>
      <c r="D8" s="20">
        <v>17819</v>
      </c>
      <c r="E8" s="20">
        <v>14064</v>
      </c>
      <c r="F8" s="14">
        <v>14168</v>
      </c>
      <c r="G8" s="21">
        <v>21808</v>
      </c>
      <c r="H8" s="22">
        <f>ROUND(G8/$G$4*100,1)+0.1</f>
        <v>0.1</v>
      </c>
      <c r="I8" s="24" t="s">
        <v>25</v>
      </c>
    </row>
    <row r="9" spans="1:9" ht="17.25" customHeight="1">
      <c r="A9" s="18"/>
      <c r="B9" s="25" t="s">
        <v>26</v>
      </c>
      <c r="C9" s="20">
        <v>27882</v>
      </c>
      <c r="D9" s="20">
        <v>6517</v>
      </c>
      <c r="E9" s="20">
        <v>7210</v>
      </c>
      <c r="F9" s="14">
        <v>5258</v>
      </c>
      <c r="G9" s="21">
        <v>6871</v>
      </c>
      <c r="H9" s="22">
        <f t="shared" si="0"/>
        <v>0</v>
      </c>
      <c r="I9" s="23"/>
    </row>
    <row r="10" spans="1:9" ht="24.75" customHeight="1">
      <c r="A10" s="18"/>
      <c r="B10" s="19" t="s">
        <v>27</v>
      </c>
      <c r="C10" s="26">
        <v>1194542</v>
      </c>
      <c r="D10" s="26">
        <v>1107248</v>
      </c>
      <c r="E10" s="26">
        <v>1149839</v>
      </c>
      <c r="F10" s="14">
        <v>1147863</v>
      </c>
      <c r="G10" s="27">
        <v>1130631</v>
      </c>
      <c r="H10" s="22">
        <f t="shared" si="0"/>
        <v>2.5</v>
      </c>
      <c r="I10" s="23"/>
    </row>
    <row r="11" spans="1:9" ht="17.25" customHeight="1">
      <c r="A11" s="18"/>
      <c r="B11" s="19" t="s">
        <v>28</v>
      </c>
      <c r="C11" s="20" t="s">
        <v>29</v>
      </c>
      <c r="D11" s="20" t="s">
        <v>29</v>
      </c>
      <c r="E11" s="20" t="s">
        <v>29</v>
      </c>
      <c r="F11" s="14" t="s">
        <v>29</v>
      </c>
      <c r="G11" s="28">
        <v>0</v>
      </c>
      <c r="H11" s="22">
        <f t="shared" si="0"/>
        <v>0</v>
      </c>
      <c r="I11" s="23"/>
    </row>
    <row r="12" spans="1:9" ht="17.25" customHeight="1">
      <c r="A12" s="18"/>
      <c r="B12" s="19" t="s">
        <v>30</v>
      </c>
      <c r="C12" s="20">
        <v>232730</v>
      </c>
      <c r="D12" s="20">
        <v>207401</v>
      </c>
      <c r="E12" s="20">
        <v>125319</v>
      </c>
      <c r="F12" s="14">
        <v>113991</v>
      </c>
      <c r="G12" s="21">
        <v>95146</v>
      </c>
      <c r="H12" s="22">
        <f t="shared" si="0"/>
        <v>0.2</v>
      </c>
      <c r="I12" s="23"/>
    </row>
    <row r="13" spans="1:9" ht="17.25" customHeight="1">
      <c r="A13" s="18"/>
      <c r="B13" s="19" t="s">
        <v>31</v>
      </c>
      <c r="C13" s="20">
        <v>100028</v>
      </c>
      <c r="D13" s="20">
        <v>161659</v>
      </c>
      <c r="E13" s="20">
        <v>159640</v>
      </c>
      <c r="F13" s="14">
        <v>183316</v>
      </c>
      <c r="G13" s="21">
        <v>157937</v>
      </c>
      <c r="H13" s="22">
        <f t="shared" si="0"/>
        <v>0.3</v>
      </c>
      <c r="I13" s="23"/>
    </row>
    <row r="14" spans="1:9" ht="17.25" customHeight="1">
      <c r="A14" s="18"/>
      <c r="B14" s="19" t="s">
        <v>32</v>
      </c>
      <c r="C14" s="20">
        <v>9927178</v>
      </c>
      <c r="D14" s="20">
        <v>10411324</v>
      </c>
      <c r="E14" s="20">
        <v>10897988</v>
      </c>
      <c r="F14" s="14">
        <v>12126708</v>
      </c>
      <c r="G14" s="21">
        <v>11887377</v>
      </c>
      <c r="H14" s="22">
        <f t="shared" si="0"/>
        <v>26</v>
      </c>
      <c r="I14" s="23"/>
    </row>
    <row r="15" spans="1:9" ht="24.75" customHeight="1">
      <c r="A15" s="18"/>
      <c r="B15" s="19" t="s">
        <v>33</v>
      </c>
      <c r="C15" s="20">
        <v>22651</v>
      </c>
      <c r="D15" s="20">
        <v>21074</v>
      </c>
      <c r="E15" s="20">
        <v>21626</v>
      </c>
      <c r="F15" s="14">
        <v>20116</v>
      </c>
      <c r="G15" s="21">
        <v>18687</v>
      </c>
      <c r="H15" s="22">
        <f t="shared" si="0"/>
        <v>0</v>
      </c>
      <c r="I15" s="23"/>
    </row>
    <row r="16" spans="1:9" ht="17.25" customHeight="1">
      <c r="A16" s="18"/>
      <c r="B16" s="19" t="s">
        <v>34</v>
      </c>
      <c r="C16" s="20">
        <v>608502</v>
      </c>
      <c r="D16" s="20">
        <v>592777</v>
      </c>
      <c r="E16" s="20">
        <v>612049</v>
      </c>
      <c r="F16" s="14">
        <v>643691</v>
      </c>
      <c r="G16" s="21">
        <v>622219</v>
      </c>
      <c r="H16" s="22">
        <f t="shared" si="0"/>
        <v>1.4</v>
      </c>
      <c r="I16" s="23"/>
    </row>
    <row r="17" spans="1:9" ht="17.25" customHeight="1">
      <c r="A17" s="18"/>
      <c r="B17" s="19" t="s">
        <v>35</v>
      </c>
      <c r="C17" s="20">
        <v>1124047</v>
      </c>
      <c r="D17" s="20">
        <v>1114547</v>
      </c>
      <c r="E17" s="20">
        <v>1059605</v>
      </c>
      <c r="F17" s="14">
        <v>965126</v>
      </c>
      <c r="G17" s="21">
        <v>969111</v>
      </c>
      <c r="H17" s="22">
        <f t="shared" si="0"/>
        <v>2.1</v>
      </c>
      <c r="I17" s="23"/>
    </row>
    <row r="18" spans="1:9" ht="17.25" customHeight="1">
      <c r="A18" s="18"/>
      <c r="B18" s="19" t="s">
        <v>36</v>
      </c>
      <c r="C18" s="20">
        <v>3666699</v>
      </c>
      <c r="D18" s="20">
        <v>3549128</v>
      </c>
      <c r="E18" s="20">
        <v>6711389</v>
      </c>
      <c r="F18" s="14">
        <v>5384060</v>
      </c>
      <c r="G18" s="21">
        <v>4977055</v>
      </c>
      <c r="H18" s="22">
        <f t="shared" si="0"/>
        <v>10.9</v>
      </c>
      <c r="I18" s="23"/>
    </row>
    <row r="19" spans="1:9" ht="17.25" customHeight="1">
      <c r="A19" s="18"/>
      <c r="B19" s="19" t="s">
        <v>37</v>
      </c>
      <c r="C19" s="20">
        <v>2037358</v>
      </c>
      <c r="D19" s="20">
        <v>2500925</v>
      </c>
      <c r="E19" s="20">
        <v>2276948</v>
      </c>
      <c r="F19" s="14">
        <v>2954708</v>
      </c>
      <c r="G19" s="21">
        <v>2817711</v>
      </c>
      <c r="H19" s="22">
        <f t="shared" si="0"/>
        <v>6.2</v>
      </c>
      <c r="I19" s="23"/>
    </row>
    <row r="20" spans="1:9" ht="24.75" customHeight="1">
      <c r="A20" s="18"/>
      <c r="B20" s="19" t="s">
        <v>38</v>
      </c>
      <c r="C20" s="20">
        <v>86531</v>
      </c>
      <c r="D20" s="20">
        <v>445850</v>
      </c>
      <c r="E20" s="20">
        <v>105359</v>
      </c>
      <c r="F20" s="14">
        <v>144382</v>
      </c>
      <c r="G20" s="21">
        <v>101468</v>
      </c>
      <c r="H20" s="22">
        <f t="shared" si="0"/>
        <v>0.2</v>
      </c>
      <c r="I20" s="23"/>
    </row>
    <row r="21" spans="1:9" ht="17.25" customHeight="1">
      <c r="A21" s="18"/>
      <c r="B21" s="19" t="s">
        <v>39</v>
      </c>
      <c r="C21" s="20">
        <v>26853</v>
      </c>
      <c r="D21" s="20">
        <v>17265</v>
      </c>
      <c r="E21" s="20">
        <v>28093</v>
      </c>
      <c r="F21" s="14">
        <v>20305</v>
      </c>
      <c r="G21" s="21">
        <v>55269</v>
      </c>
      <c r="H21" s="22">
        <f t="shared" si="0"/>
        <v>0.1</v>
      </c>
      <c r="I21" s="23"/>
    </row>
    <row r="22" spans="1:9" ht="17.25" customHeight="1">
      <c r="A22" s="18"/>
      <c r="B22" s="19" t="s">
        <v>40</v>
      </c>
      <c r="C22" s="20">
        <v>708244</v>
      </c>
      <c r="D22" s="20">
        <v>871506</v>
      </c>
      <c r="E22" s="20">
        <v>275728</v>
      </c>
      <c r="F22" s="14">
        <v>119191</v>
      </c>
      <c r="G22" s="21">
        <v>335730</v>
      </c>
      <c r="H22" s="22">
        <f t="shared" si="0"/>
        <v>0.7</v>
      </c>
      <c r="I22" s="23"/>
    </row>
    <row r="23" spans="1:9" ht="17.25" customHeight="1">
      <c r="A23" s="18"/>
      <c r="B23" s="19" t="s">
        <v>41</v>
      </c>
      <c r="C23" s="20">
        <v>1133410</v>
      </c>
      <c r="D23" s="20">
        <v>1023819</v>
      </c>
      <c r="E23" s="20">
        <v>1160904</v>
      </c>
      <c r="F23" s="14">
        <v>1136903</v>
      </c>
      <c r="G23" s="21">
        <v>1539329</v>
      </c>
      <c r="H23" s="22">
        <f t="shared" si="0"/>
        <v>3.4</v>
      </c>
      <c r="I23" s="23"/>
    </row>
    <row r="24" spans="1:9" ht="17.25" customHeight="1">
      <c r="A24" s="18"/>
      <c r="B24" s="19" t="s">
        <v>42</v>
      </c>
      <c r="C24" s="20">
        <v>2007313</v>
      </c>
      <c r="D24" s="20">
        <v>2007604</v>
      </c>
      <c r="E24" s="20">
        <v>2121870</v>
      </c>
      <c r="F24" s="14">
        <v>2054986</v>
      </c>
      <c r="G24" s="21">
        <v>2087791</v>
      </c>
      <c r="H24" s="22">
        <f t="shared" si="0"/>
        <v>4.6</v>
      </c>
      <c r="I24" s="23"/>
    </row>
    <row r="25" spans="1:8" ht="24.75" customHeight="1" thickBot="1">
      <c r="A25" s="29"/>
      <c r="B25" s="30" t="s">
        <v>43</v>
      </c>
      <c r="C25" s="31">
        <v>3570100</v>
      </c>
      <c r="D25" s="31">
        <v>3466800</v>
      </c>
      <c r="E25" s="31">
        <v>3600200</v>
      </c>
      <c r="F25" s="32">
        <v>4196000</v>
      </c>
      <c r="G25" s="32">
        <v>4937200</v>
      </c>
      <c r="H25" s="22">
        <f t="shared" si="0"/>
        <v>10.8</v>
      </c>
    </row>
    <row r="26" spans="1:8" ht="24.75" customHeight="1" thickTop="1">
      <c r="A26" s="161" t="s">
        <v>44</v>
      </c>
      <c r="B26" s="161"/>
      <c r="C26" s="20">
        <v>40715126</v>
      </c>
      <c r="D26" s="20">
        <v>41376792</v>
      </c>
      <c r="E26" s="20">
        <v>43335158</v>
      </c>
      <c r="F26" s="14">
        <v>43693890</v>
      </c>
      <c r="G26" s="34">
        <v>44087198</v>
      </c>
      <c r="H26" s="35">
        <v>100</v>
      </c>
    </row>
    <row r="27" spans="2:8" ht="24.75" customHeight="1">
      <c r="B27" s="33" t="s">
        <v>45</v>
      </c>
      <c r="C27" s="20">
        <v>292599</v>
      </c>
      <c r="D27" s="20">
        <v>289803</v>
      </c>
      <c r="E27" s="20">
        <v>244305</v>
      </c>
      <c r="F27" s="14">
        <v>244439</v>
      </c>
      <c r="G27" s="34">
        <v>324723</v>
      </c>
      <c r="H27" s="22">
        <f>ROUND(G27/$G$26*100,1)</f>
        <v>0.7</v>
      </c>
    </row>
    <row r="28" spans="2:9" ht="17.25" customHeight="1">
      <c r="B28" s="33" t="s">
        <v>46</v>
      </c>
      <c r="C28" s="20">
        <v>4183003</v>
      </c>
      <c r="D28" s="20">
        <v>4539061</v>
      </c>
      <c r="E28" s="20">
        <v>6057863</v>
      </c>
      <c r="F28" s="14">
        <v>5315929</v>
      </c>
      <c r="G28" s="34">
        <v>4943081</v>
      </c>
      <c r="H28" s="22">
        <f>ROUND(G28/$G$26*100,1)</f>
        <v>11.2</v>
      </c>
      <c r="I28" s="20"/>
    </row>
    <row r="29" spans="2:8" ht="17.25" customHeight="1">
      <c r="B29" s="33" t="s">
        <v>47</v>
      </c>
      <c r="C29" s="20">
        <v>10809635</v>
      </c>
      <c r="D29" s="20">
        <v>10687335</v>
      </c>
      <c r="E29" s="20">
        <v>11308396</v>
      </c>
      <c r="F29" s="14">
        <v>13585488</v>
      </c>
      <c r="G29" s="34">
        <v>13926783</v>
      </c>
      <c r="H29" s="22">
        <f>ROUND(G29/$G$26*100,1)</f>
        <v>31.6</v>
      </c>
    </row>
    <row r="30" spans="2:9" ht="17.25" customHeight="1">
      <c r="B30" s="33" t="s">
        <v>48</v>
      </c>
      <c r="C30" s="20">
        <v>4712549</v>
      </c>
      <c r="D30" s="20">
        <v>5168296</v>
      </c>
      <c r="E30" s="20">
        <v>5204278</v>
      </c>
      <c r="F30" s="14">
        <v>4173540</v>
      </c>
      <c r="G30" s="34">
        <v>4306852</v>
      </c>
      <c r="H30" s="22">
        <f>ROUND(G30/$G$26*100,1)</f>
        <v>9.8</v>
      </c>
      <c r="I30" s="36"/>
    </row>
    <row r="31" spans="2:8" ht="17.25" customHeight="1">
      <c r="B31" s="33" t="s">
        <v>49</v>
      </c>
      <c r="C31" s="20">
        <v>245350</v>
      </c>
      <c r="D31" s="20">
        <v>258143</v>
      </c>
      <c r="E31" s="20">
        <v>472591</v>
      </c>
      <c r="F31" s="14">
        <v>668074</v>
      </c>
      <c r="G31" s="34">
        <v>524899</v>
      </c>
      <c r="H31" s="22">
        <f aca="true" t="shared" si="1" ref="H31:H39">ROUND(G31/$G$26*100,1)</f>
        <v>1.2</v>
      </c>
    </row>
    <row r="32" spans="2:9" ht="24.75" customHeight="1">
      <c r="B32" s="33" t="s">
        <v>50</v>
      </c>
      <c r="C32" s="20">
        <v>1955927</v>
      </c>
      <c r="D32" s="20">
        <v>2455658</v>
      </c>
      <c r="E32" s="20">
        <v>2148927</v>
      </c>
      <c r="F32" s="14">
        <v>2142325</v>
      </c>
      <c r="G32" s="34">
        <v>1992229</v>
      </c>
      <c r="H32" s="22">
        <f t="shared" si="1"/>
        <v>4.5</v>
      </c>
      <c r="I32" s="20"/>
    </row>
    <row r="33" spans="2:8" ht="17.25" customHeight="1">
      <c r="B33" s="33" t="s">
        <v>51</v>
      </c>
      <c r="C33" s="20">
        <v>2079509</v>
      </c>
      <c r="D33" s="20">
        <v>2341433</v>
      </c>
      <c r="E33" s="20">
        <v>2366838</v>
      </c>
      <c r="F33" s="14">
        <v>2208058</v>
      </c>
      <c r="G33" s="34">
        <v>2030707</v>
      </c>
      <c r="H33" s="22">
        <f t="shared" si="1"/>
        <v>4.6</v>
      </c>
    </row>
    <row r="34" spans="2:8" ht="17.25" customHeight="1">
      <c r="B34" s="33" t="s">
        <v>52</v>
      </c>
      <c r="C34" s="20">
        <v>4556052</v>
      </c>
      <c r="D34" s="20">
        <v>4673136</v>
      </c>
      <c r="E34" s="20">
        <v>5015388</v>
      </c>
      <c r="F34" s="14">
        <v>4240707</v>
      </c>
      <c r="G34" s="34">
        <v>4978889</v>
      </c>
      <c r="H34" s="22">
        <f t="shared" si="1"/>
        <v>11.3</v>
      </c>
    </row>
    <row r="35" spans="2:8" ht="17.25" customHeight="1">
      <c r="B35" s="33" t="s">
        <v>53</v>
      </c>
      <c r="C35" s="20">
        <v>1299245</v>
      </c>
      <c r="D35" s="20">
        <v>1275953</v>
      </c>
      <c r="E35" s="20">
        <v>1317317</v>
      </c>
      <c r="F35" s="14">
        <v>1263732</v>
      </c>
      <c r="G35" s="34">
        <v>1433659</v>
      </c>
      <c r="H35" s="22">
        <f t="shared" si="1"/>
        <v>3.3</v>
      </c>
    </row>
    <row r="36" spans="2:8" ht="17.25" customHeight="1">
      <c r="B36" s="33" t="s">
        <v>54</v>
      </c>
      <c r="C36" s="20">
        <v>4750963</v>
      </c>
      <c r="D36" s="20">
        <v>4294033</v>
      </c>
      <c r="E36" s="20">
        <v>4296750</v>
      </c>
      <c r="F36" s="14">
        <v>4483936</v>
      </c>
      <c r="G36" s="34">
        <v>4245937</v>
      </c>
      <c r="H36" s="22">
        <f t="shared" si="1"/>
        <v>9.6</v>
      </c>
    </row>
    <row r="37" spans="2:8" ht="24.75" customHeight="1">
      <c r="B37" s="33" t="s">
        <v>55</v>
      </c>
      <c r="C37" s="20">
        <v>450818</v>
      </c>
      <c r="D37" s="20">
        <v>71805</v>
      </c>
      <c r="E37" s="20">
        <v>99006</v>
      </c>
      <c r="F37" s="14">
        <v>239235</v>
      </c>
      <c r="G37" s="34">
        <v>513496</v>
      </c>
      <c r="H37" s="22">
        <f t="shared" si="1"/>
        <v>1.2</v>
      </c>
    </row>
    <row r="38" spans="2:8" ht="17.25" customHeight="1">
      <c r="B38" s="33" t="s">
        <v>56</v>
      </c>
      <c r="C38" s="20">
        <v>5379476</v>
      </c>
      <c r="D38" s="20">
        <v>5322136</v>
      </c>
      <c r="E38" s="20">
        <v>4803499</v>
      </c>
      <c r="F38" s="14">
        <v>5128427</v>
      </c>
      <c r="G38" s="34">
        <v>4865943</v>
      </c>
      <c r="H38" s="22">
        <f t="shared" si="1"/>
        <v>11</v>
      </c>
    </row>
    <row r="39" spans="1:8" ht="17.25" customHeight="1" thickBot="1">
      <c r="A39" s="37"/>
      <c r="B39" s="38" t="s">
        <v>57</v>
      </c>
      <c r="C39" s="3" t="s">
        <v>29</v>
      </c>
      <c r="D39" s="3" t="s">
        <v>29</v>
      </c>
      <c r="E39" s="3" t="s">
        <v>29</v>
      </c>
      <c r="F39" s="3" t="s">
        <v>29</v>
      </c>
      <c r="G39" s="3">
        <v>0</v>
      </c>
      <c r="H39" s="22">
        <f t="shared" si="1"/>
        <v>0</v>
      </c>
    </row>
    <row r="40" spans="7:8" ht="16.5" customHeight="1">
      <c r="G40" s="39"/>
      <c r="H40" s="39" t="s">
        <v>58</v>
      </c>
    </row>
    <row r="41" ht="15.75" customHeight="1"/>
    <row r="42" spans="2:3" ht="13.5">
      <c r="B42" s="40"/>
      <c r="C42" s="40"/>
    </row>
  </sheetData>
  <sheetProtection/>
  <mergeCells count="4">
    <mergeCell ref="G1:H1"/>
    <mergeCell ref="A2:B3"/>
    <mergeCell ref="A4:B4"/>
    <mergeCell ref="A26:B26"/>
  </mergeCells>
  <hyperlinks>
    <hyperlink ref="J1" location="目次!R1C1" display="目次へ戻る"/>
  </hyperlinks>
  <printOptions/>
  <pageMargins left="0.8661417322834646" right="0.8661417322834646" top="0.99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2.140625" style="2" customWidth="1"/>
    <col min="2" max="2" width="19.140625" style="2" customWidth="1"/>
    <col min="3" max="7" width="11.28125" style="2" customWidth="1"/>
    <col min="8" max="8" width="8.7109375" style="2" customWidth="1"/>
    <col min="9" max="16384" width="9.00390625" style="2" customWidth="1"/>
  </cols>
  <sheetData>
    <row r="1" spans="1:8" ht="15.75" customHeight="1" thickBot="1">
      <c r="A1" s="1" t="s">
        <v>59</v>
      </c>
      <c r="D1" s="157" t="s">
        <v>60</v>
      </c>
      <c r="E1" s="157"/>
      <c r="F1" s="157"/>
      <c r="G1" s="157"/>
      <c r="H1" s="153" t="s">
        <v>185</v>
      </c>
    </row>
    <row r="2" spans="1:7" s="8" customFormat="1" ht="15.75" customHeight="1">
      <c r="A2" s="158" t="s">
        <v>61</v>
      </c>
      <c r="B2" s="158"/>
      <c r="C2" s="4" t="s">
        <v>12</v>
      </c>
      <c r="D2" s="4" t="s">
        <v>13</v>
      </c>
      <c r="E2" s="4" t="s">
        <v>62</v>
      </c>
      <c r="F2" s="41" t="s">
        <v>63</v>
      </c>
      <c r="G2" s="41" t="s">
        <v>64</v>
      </c>
    </row>
    <row r="3" spans="1:7" s="8" customFormat="1" ht="15.75" customHeight="1">
      <c r="A3" s="159"/>
      <c r="B3" s="159"/>
      <c r="C3" s="9" t="s">
        <v>17</v>
      </c>
      <c r="D3" s="9" t="s">
        <v>17</v>
      </c>
      <c r="E3" s="9" t="s">
        <v>17</v>
      </c>
      <c r="F3" s="11" t="s">
        <v>17</v>
      </c>
      <c r="G3" s="11" t="s">
        <v>17</v>
      </c>
    </row>
    <row r="4" spans="1:7" ht="15.75" customHeight="1">
      <c r="A4" s="162" t="s">
        <v>65</v>
      </c>
      <c r="B4" s="163"/>
      <c r="C4" s="20">
        <v>41738945</v>
      </c>
      <c r="D4" s="20">
        <v>42537696</v>
      </c>
      <c r="E4" s="20">
        <v>44472061</v>
      </c>
      <c r="F4" s="34">
        <v>45233219</v>
      </c>
      <c r="G4" s="34">
        <v>45698959</v>
      </c>
    </row>
    <row r="5" spans="1:7" ht="15.75" customHeight="1">
      <c r="A5" s="164" t="s">
        <v>66</v>
      </c>
      <c r="B5" s="165"/>
      <c r="C5" s="20">
        <v>20270019</v>
      </c>
      <c r="D5" s="20">
        <v>20469012</v>
      </c>
      <c r="E5" s="20">
        <v>18925696</v>
      </c>
      <c r="F5" s="34">
        <v>18516599</v>
      </c>
      <c r="G5" s="34">
        <v>19109142</v>
      </c>
    </row>
    <row r="6" spans="1:7" ht="15.75" customHeight="1">
      <c r="A6" s="164" t="s">
        <v>67</v>
      </c>
      <c r="B6" s="165"/>
      <c r="C6" s="20">
        <v>21468926</v>
      </c>
      <c r="D6" s="20">
        <v>22068684</v>
      </c>
      <c r="E6" s="20">
        <v>25546365</v>
      </c>
      <c r="F6" s="34">
        <v>26716620</v>
      </c>
      <c r="G6" s="34">
        <v>26589817</v>
      </c>
    </row>
    <row r="7" spans="1:7" ht="15.75" customHeight="1" thickBot="1">
      <c r="A7" s="166" t="s">
        <v>68</v>
      </c>
      <c r="B7" s="167"/>
      <c r="C7" s="42">
        <v>48.6</v>
      </c>
      <c r="D7" s="42">
        <v>48.11970070029181</v>
      </c>
      <c r="E7" s="42">
        <v>42.556372640341536</v>
      </c>
      <c r="F7" s="43">
        <f>F5/F4*100</f>
        <v>40.935841864360796</v>
      </c>
      <c r="G7" s="43">
        <f>G5/G4*100</f>
        <v>41.81526760817462</v>
      </c>
    </row>
    <row r="8" spans="1:7" ht="12.75">
      <c r="A8" s="44" t="s">
        <v>69</v>
      </c>
      <c r="B8" s="44" t="s">
        <v>70</v>
      </c>
      <c r="D8" s="45"/>
      <c r="E8" s="45"/>
      <c r="F8" s="45"/>
      <c r="G8" s="45" t="s">
        <v>58</v>
      </c>
    </row>
    <row r="9" spans="1:3" ht="12.75">
      <c r="A9" s="44"/>
      <c r="B9" s="46" t="s">
        <v>71</v>
      </c>
      <c r="C9" s="40"/>
    </row>
    <row r="10" spans="2:3" ht="12.75">
      <c r="B10" s="40"/>
      <c r="C10" s="40"/>
    </row>
  </sheetData>
  <sheetProtection/>
  <mergeCells count="6">
    <mergeCell ref="D1:G1"/>
    <mergeCell ref="A2:B3"/>
    <mergeCell ref="A4:B4"/>
    <mergeCell ref="A5:B5"/>
    <mergeCell ref="A6:B6"/>
    <mergeCell ref="A7:B7"/>
  </mergeCells>
  <hyperlinks>
    <hyperlink ref="H1" location="目次!R1C1" display="目次へ戻る"/>
  </hyperlinks>
  <printOptions/>
  <pageMargins left="0.8661417322834646" right="0.8661417322834646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2.57421875" style="8" customWidth="1"/>
    <col min="2" max="2" width="18.00390625" style="8" customWidth="1"/>
    <col min="3" max="5" width="9.7109375" style="8" customWidth="1"/>
    <col min="6" max="6" width="9.7109375" style="48" customWidth="1"/>
    <col min="7" max="7" width="9.7109375" style="8" customWidth="1"/>
    <col min="8" max="8" width="8.140625" style="8" customWidth="1"/>
    <col min="9" max="9" width="17.7109375" style="64" customWidth="1"/>
    <col min="10" max="16384" width="9.00390625" style="8" customWidth="1"/>
  </cols>
  <sheetData>
    <row r="1" spans="1:10" ht="15.75" customHeight="1" thickBot="1">
      <c r="A1" s="47" t="s">
        <v>72</v>
      </c>
      <c r="G1" s="168" t="s">
        <v>60</v>
      </c>
      <c r="H1" s="168"/>
      <c r="I1" s="49"/>
      <c r="J1" s="153" t="s">
        <v>185</v>
      </c>
    </row>
    <row r="2" spans="1:9" ht="15.75" customHeight="1">
      <c r="A2" s="158" t="s">
        <v>73</v>
      </c>
      <c r="B2" s="158"/>
      <c r="C2" s="4" t="s">
        <v>12</v>
      </c>
      <c r="D2" s="4" t="s">
        <v>13</v>
      </c>
      <c r="E2" s="4" t="s">
        <v>74</v>
      </c>
      <c r="F2" s="50" t="s">
        <v>75</v>
      </c>
      <c r="G2" s="6" t="s">
        <v>76</v>
      </c>
      <c r="H2" s="7"/>
      <c r="I2" s="51"/>
    </row>
    <row r="3" spans="1:9" ht="15.75" customHeight="1">
      <c r="A3" s="159"/>
      <c r="B3" s="159"/>
      <c r="C3" s="9" t="s">
        <v>17</v>
      </c>
      <c r="D3" s="9" t="s">
        <v>17</v>
      </c>
      <c r="E3" s="9" t="s">
        <v>17</v>
      </c>
      <c r="F3" s="52" t="s">
        <v>17</v>
      </c>
      <c r="G3" s="11" t="s">
        <v>17</v>
      </c>
      <c r="H3" s="12" t="s">
        <v>19</v>
      </c>
      <c r="I3" s="53"/>
    </row>
    <row r="4" spans="1:9" ht="23.25" customHeight="1">
      <c r="A4" s="169" t="s">
        <v>77</v>
      </c>
      <c r="B4" s="169"/>
      <c r="C4" s="28">
        <v>40715126</v>
      </c>
      <c r="D4" s="28">
        <v>41376792</v>
      </c>
      <c r="E4" s="28">
        <v>43335158</v>
      </c>
      <c r="F4" s="48">
        <v>43693890</v>
      </c>
      <c r="G4" s="21">
        <v>44087198</v>
      </c>
      <c r="H4" s="55">
        <v>100</v>
      </c>
      <c r="I4" s="56"/>
    </row>
    <row r="5" spans="2:9" ht="23.25" customHeight="1">
      <c r="B5" s="54" t="s">
        <v>78</v>
      </c>
      <c r="C5" s="28">
        <v>6699864</v>
      </c>
      <c r="D5" s="28">
        <v>7075487</v>
      </c>
      <c r="E5" s="28">
        <v>6308480</v>
      </c>
      <c r="F5" s="48">
        <v>6360272</v>
      </c>
      <c r="G5" s="21">
        <v>6276564</v>
      </c>
      <c r="H5" s="55">
        <f>ROUND(G5/$G$4*100,1)</f>
        <v>14.2</v>
      </c>
      <c r="I5" s="56"/>
    </row>
    <row r="6" spans="2:9" ht="15" customHeight="1">
      <c r="B6" s="54" t="s">
        <v>79</v>
      </c>
      <c r="C6" s="28">
        <v>4467170</v>
      </c>
      <c r="D6" s="28">
        <v>4492221</v>
      </c>
      <c r="E6" s="28">
        <v>5335179</v>
      </c>
      <c r="F6" s="48">
        <v>5301185</v>
      </c>
      <c r="G6" s="21">
        <v>5328711</v>
      </c>
      <c r="H6" s="55">
        <f>ROUND(G6/$G$4*100,1)</f>
        <v>12.1</v>
      </c>
      <c r="I6" s="56"/>
    </row>
    <row r="7" spans="2:9" ht="15" customHeight="1">
      <c r="B7" s="54" t="s">
        <v>80</v>
      </c>
      <c r="C7" s="28">
        <v>614517</v>
      </c>
      <c r="D7" s="28">
        <v>687664</v>
      </c>
      <c r="E7" s="28">
        <v>606988</v>
      </c>
      <c r="F7" s="48">
        <v>650752</v>
      </c>
      <c r="G7" s="21">
        <v>605085</v>
      </c>
      <c r="H7" s="55">
        <f aca="true" t="shared" si="0" ref="H7:H16">ROUND(G7/$G$4*100,1)</f>
        <v>1.4</v>
      </c>
      <c r="I7" s="56"/>
    </row>
    <row r="8" spans="2:9" ht="15" customHeight="1">
      <c r="B8" s="54" t="s">
        <v>81</v>
      </c>
      <c r="C8" s="28">
        <v>4610540</v>
      </c>
      <c r="D8" s="28">
        <v>4874471</v>
      </c>
      <c r="E8" s="28">
        <v>5128357</v>
      </c>
      <c r="F8" s="48">
        <v>6793937</v>
      </c>
      <c r="G8" s="21">
        <v>7052576</v>
      </c>
      <c r="H8" s="55">
        <f>ROUND(G8/$G$4*100,1)</f>
        <v>16</v>
      </c>
      <c r="I8" s="56"/>
    </row>
    <row r="9" spans="2:9" ht="15" customHeight="1">
      <c r="B9" s="54" t="s">
        <v>82</v>
      </c>
      <c r="C9" s="28">
        <v>5345677</v>
      </c>
      <c r="D9" s="28">
        <v>5409305</v>
      </c>
      <c r="E9" s="28">
        <v>7354053</v>
      </c>
      <c r="F9" s="48">
        <v>5244881</v>
      </c>
      <c r="G9" s="21">
        <v>5610639</v>
      </c>
      <c r="H9" s="55">
        <f>ROUND(G9/$G$4*100,1)</f>
        <v>12.7</v>
      </c>
      <c r="I9" s="56"/>
    </row>
    <row r="10" spans="2:9" ht="23.25" customHeight="1">
      <c r="B10" s="54" t="s">
        <v>83</v>
      </c>
      <c r="C10" s="28">
        <v>7069961</v>
      </c>
      <c r="D10" s="28">
        <v>6695876</v>
      </c>
      <c r="E10" s="28">
        <v>6264911</v>
      </c>
      <c r="F10" s="48">
        <v>6144004</v>
      </c>
      <c r="G10" s="21">
        <v>6505457</v>
      </c>
      <c r="H10" s="55">
        <f>ROUND(G10/$G$4*100,1)-0.1</f>
        <v>14.700000000000001</v>
      </c>
      <c r="I10" s="57" t="s">
        <v>25</v>
      </c>
    </row>
    <row r="11" spans="2:9" ht="15" customHeight="1">
      <c r="B11" s="54" t="s">
        <v>84</v>
      </c>
      <c r="C11" s="28">
        <v>450818</v>
      </c>
      <c r="D11" s="28">
        <v>71805</v>
      </c>
      <c r="E11" s="28">
        <v>99006</v>
      </c>
      <c r="F11" s="48">
        <v>239235</v>
      </c>
      <c r="G11" s="21">
        <v>513496</v>
      </c>
      <c r="H11" s="55">
        <f t="shared" si="0"/>
        <v>1.2</v>
      </c>
      <c r="I11" s="56"/>
    </row>
    <row r="12" spans="2:9" ht="15" customHeight="1">
      <c r="B12" s="54" t="s">
        <v>85</v>
      </c>
      <c r="C12" s="28" t="s">
        <v>86</v>
      </c>
      <c r="D12" s="28" t="s">
        <v>29</v>
      </c>
      <c r="E12" s="28" t="s">
        <v>29</v>
      </c>
      <c r="F12" s="48" t="s">
        <v>29</v>
      </c>
      <c r="G12" s="28"/>
      <c r="H12" s="55" t="s">
        <v>87</v>
      </c>
      <c r="I12" s="56"/>
    </row>
    <row r="13" spans="2:9" ht="15" customHeight="1">
      <c r="B13" s="54" t="s">
        <v>88</v>
      </c>
      <c r="C13" s="28">
        <v>5379476</v>
      </c>
      <c r="D13" s="28">
        <v>5322136</v>
      </c>
      <c r="E13" s="28">
        <v>4803499</v>
      </c>
      <c r="F13" s="48">
        <v>5128427</v>
      </c>
      <c r="G13" s="21">
        <v>4865943</v>
      </c>
      <c r="H13" s="55">
        <f t="shared" si="0"/>
        <v>11</v>
      </c>
      <c r="I13" s="56"/>
    </row>
    <row r="14" spans="2:9" ht="15" customHeight="1">
      <c r="B14" s="54" t="s">
        <v>89</v>
      </c>
      <c r="C14" s="28">
        <v>63294</v>
      </c>
      <c r="D14" s="28">
        <v>438903</v>
      </c>
      <c r="E14" s="28">
        <v>569609</v>
      </c>
      <c r="F14" s="48">
        <v>1234348</v>
      </c>
      <c r="G14" s="21">
        <v>690486</v>
      </c>
      <c r="H14" s="55">
        <f t="shared" si="0"/>
        <v>1.6</v>
      </c>
      <c r="I14" s="56"/>
    </row>
    <row r="15" spans="2:9" ht="23.25" customHeight="1">
      <c r="B15" s="58" t="s">
        <v>90</v>
      </c>
      <c r="C15" s="28">
        <v>1467080</v>
      </c>
      <c r="D15" s="28">
        <v>1627320</v>
      </c>
      <c r="E15" s="28">
        <v>2042697</v>
      </c>
      <c r="F15" s="48">
        <v>1459892</v>
      </c>
      <c r="G15" s="21">
        <v>1441949</v>
      </c>
      <c r="H15" s="55">
        <f t="shared" si="0"/>
        <v>3.3</v>
      </c>
      <c r="I15" s="56"/>
    </row>
    <row r="16" spans="1:9" ht="15" customHeight="1" thickBot="1">
      <c r="A16" s="59"/>
      <c r="B16" s="60" t="s">
        <v>91</v>
      </c>
      <c r="C16" s="61">
        <v>4546729</v>
      </c>
      <c r="D16" s="61">
        <v>4681604</v>
      </c>
      <c r="E16" s="61">
        <v>4822379</v>
      </c>
      <c r="F16" s="61">
        <v>5136957</v>
      </c>
      <c r="G16" s="62">
        <v>5196292</v>
      </c>
      <c r="H16" s="55">
        <f t="shared" si="0"/>
        <v>11.8</v>
      </c>
      <c r="I16" s="56"/>
    </row>
    <row r="17" spans="7:9" ht="15.75" customHeight="1">
      <c r="G17" s="63"/>
      <c r="H17" s="63" t="s">
        <v>58</v>
      </c>
      <c r="I17" s="49"/>
    </row>
    <row r="18" ht="15.75" customHeight="1"/>
    <row r="19" ht="15.75" customHeight="1"/>
    <row r="20" spans="1:7" ht="13.5">
      <c r="A20" s="64"/>
      <c r="B20" s="64"/>
      <c r="C20" s="65"/>
      <c r="D20" s="65"/>
      <c r="E20" s="65"/>
      <c r="F20" s="65"/>
      <c r="G20" s="64"/>
    </row>
  </sheetData>
  <sheetProtection/>
  <mergeCells count="3">
    <mergeCell ref="G1:H1"/>
    <mergeCell ref="A2:B3"/>
    <mergeCell ref="A4:B4"/>
  </mergeCells>
  <hyperlinks>
    <hyperlink ref="J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4.140625" style="8" customWidth="1"/>
    <col min="2" max="3" width="11.57421875" style="8" bestFit="1" customWidth="1"/>
    <col min="4" max="4" width="9.140625" style="8" bestFit="1" customWidth="1"/>
    <col min="5" max="5" width="8.57421875" style="8" bestFit="1" customWidth="1"/>
    <col min="6" max="7" width="9.140625" style="8" customWidth="1"/>
    <col min="8" max="8" width="10.28125" style="8" customWidth="1"/>
    <col min="9" max="9" width="9.140625" style="8" customWidth="1"/>
    <col min="10" max="16384" width="9.00390625" style="8" customWidth="1"/>
  </cols>
  <sheetData>
    <row r="1" spans="1:10" ht="15.75" customHeight="1" thickBot="1">
      <c r="A1" s="47" t="s">
        <v>92</v>
      </c>
      <c r="J1" s="153" t="s">
        <v>185</v>
      </c>
    </row>
    <row r="2" spans="1:9" ht="25.5">
      <c r="A2" s="158" t="s">
        <v>93</v>
      </c>
      <c r="B2" s="66" t="s">
        <v>94</v>
      </c>
      <c r="C2" s="67"/>
      <c r="D2" s="66" t="s">
        <v>95</v>
      </c>
      <c r="E2" s="67"/>
      <c r="F2" s="4" t="s">
        <v>96</v>
      </c>
      <c r="G2" s="4" t="s">
        <v>97</v>
      </c>
      <c r="H2" s="4" t="s">
        <v>98</v>
      </c>
      <c r="I2" s="4" t="s">
        <v>99</v>
      </c>
    </row>
    <row r="3" spans="1:9" ht="15.75" customHeight="1">
      <c r="A3" s="159"/>
      <c r="B3" s="68" t="s">
        <v>100</v>
      </c>
      <c r="C3" s="69" t="s">
        <v>101</v>
      </c>
      <c r="D3" s="68" t="s">
        <v>100</v>
      </c>
      <c r="E3" s="69" t="s">
        <v>101</v>
      </c>
      <c r="F3" s="68" t="s">
        <v>102</v>
      </c>
      <c r="G3" s="68" t="s">
        <v>102</v>
      </c>
      <c r="H3" s="68" t="s">
        <v>102</v>
      </c>
      <c r="I3" s="68" t="s">
        <v>103</v>
      </c>
    </row>
    <row r="4" spans="1:9" ht="15.75" customHeight="1">
      <c r="A4" s="70">
        <v>19</v>
      </c>
      <c r="B4" s="71">
        <v>2728393</v>
      </c>
      <c r="C4" s="72">
        <v>43419364</v>
      </c>
      <c r="D4" s="72">
        <v>517044</v>
      </c>
      <c r="E4" s="72">
        <v>9045</v>
      </c>
      <c r="F4" s="72">
        <v>131181</v>
      </c>
      <c r="G4" s="72">
        <v>1631896</v>
      </c>
      <c r="H4" s="72">
        <v>10661037</v>
      </c>
      <c r="I4" s="73">
        <v>1076587</v>
      </c>
    </row>
    <row r="5" spans="1:9" ht="15.75" customHeight="1">
      <c r="A5" s="70">
        <v>20</v>
      </c>
      <c r="B5" s="71">
        <v>45826545</v>
      </c>
      <c r="C5" s="72">
        <v>285886</v>
      </c>
      <c r="D5" s="72">
        <v>521415</v>
      </c>
      <c r="E5" s="72">
        <v>8669</v>
      </c>
      <c r="F5" s="72">
        <v>131181</v>
      </c>
      <c r="G5" s="72">
        <v>1874128</v>
      </c>
      <c r="H5" s="72">
        <v>10356706</v>
      </c>
      <c r="I5" s="73">
        <v>1177786</v>
      </c>
    </row>
    <row r="6" spans="1:9" ht="15.75" customHeight="1">
      <c r="A6" s="70">
        <v>21</v>
      </c>
      <c r="B6" s="71">
        <v>45855356</v>
      </c>
      <c r="C6" s="72">
        <v>288482</v>
      </c>
      <c r="D6" s="72">
        <v>517856</v>
      </c>
      <c r="E6" s="72">
        <v>10477</v>
      </c>
      <c r="F6" s="72">
        <v>131181</v>
      </c>
      <c r="G6" s="72">
        <v>1742906</v>
      </c>
      <c r="H6" s="72">
        <v>10643272</v>
      </c>
      <c r="I6" s="73">
        <v>1177786</v>
      </c>
    </row>
    <row r="7" spans="1:9" ht="15.75" customHeight="1">
      <c r="A7" s="70">
        <v>22</v>
      </c>
      <c r="B7" s="71">
        <v>45881352</v>
      </c>
      <c r="C7" s="72">
        <v>265006</v>
      </c>
      <c r="D7" s="72">
        <v>517249</v>
      </c>
      <c r="E7" s="72">
        <v>10430</v>
      </c>
      <c r="F7" s="72">
        <v>131181</v>
      </c>
      <c r="G7" s="72">
        <v>1742906</v>
      </c>
      <c r="H7" s="72">
        <v>11695023</v>
      </c>
      <c r="I7" s="72">
        <v>1177786</v>
      </c>
    </row>
    <row r="8" spans="1:9" ht="15.75" customHeight="1" thickBot="1">
      <c r="A8" s="74">
        <v>23</v>
      </c>
      <c r="B8" s="75">
        <v>45279769</v>
      </c>
      <c r="C8" s="76">
        <v>877231</v>
      </c>
      <c r="D8" s="76">
        <v>513661.59</v>
      </c>
      <c r="E8" s="76">
        <v>11126</v>
      </c>
      <c r="F8" s="76">
        <v>131181</v>
      </c>
      <c r="G8" s="76">
        <v>1742906</v>
      </c>
      <c r="H8" s="76">
        <v>12564272</v>
      </c>
      <c r="I8" s="76">
        <v>1177786</v>
      </c>
    </row>
    <row r="9" spans="8:9" ht="15.75" customHeight="1">
      <c r="H9" s="63"/>
      <c r="I9" s="63" t="s">
        <v>104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</sheetData>
  <sheetProtection/>
  <mergeCells count="1">
    <mergeCell ref="A2:A3"/>
  </mergeCells>
  <hyperlinks>
    <hyperlink ref="J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workbookViewId="0" topLeftCell="A1">
      <selection activeCell="A1" sqref="A1"/>
    </sheetView>
  </sheetViews>
  <sheetFormatPr defaultColWidth="9.140625" defaultRowHeight="15"/>
  <cols>
    <col min="1" max="2" width="8.421875" style="8" customWidth="1"/>
    <col min="3" max="3" width="7.7109375" style="8" customWidth="1"/>
    <col min="4" max="4" width="11.7109375" style="8" bestFit="1" customWidth="1"/>
    <col min="5" max="5" width="10.7109375" style="8" customWidth="1"/>
    <col min="6" max="6" width="12.00390625" style="8" customWidth="1"/>
    <col min="7" max="7" width="10.140625" style="8" customWidth="1"/>
    <col min="8" max="8" width="11.57421875" style="8" bestFit="1" customWidth="1"/>
    <col min="9" max="9" width="13.421875" style="8" customWidth="1"/>
    <col min="10" max="10" width="9.57421875" style="8" hidden="1" customWidth="1"/>
    <col min="11" max="11" width="9.57421875" style="8" bestFit="1" customWidth="1"/>
    <col min="12" max="16384" width="9.00390625" style="8" customWidth="1"/>
  </cols>
  <sheetData>
    <row r="1" spans="1:11" ht="15" customHeight="1" thickBot="1">
      <c r="A1" s="47" t="s">
        <v>105</v>
      </c>
      <c r="G1" s="77"/>
      <c r="H1" s="168" t="s">
        <v>10</v>
      </c>
      <c r="I1" s="168"/>
      <c r="K1" s="153" t="s">
        <v>185</v>
      </c>
    </row>
    <row r="2" spans="1:9" ht="15" customHeight="1">
      <c r="A2" s="170" t="s">
        <v>106</v>
      </c>
      <c r="B2" s="170"/>
      <c r="C2" s="171"/>
      <c r="D2" s="66" t="s">
        <v>107</v>
      </c>
      <c r="E2" s="67"/>
      <c r="F2" s="66" t="s">
        <v>12</v>
      </c>
      <c r="G2" s="66"/>
      <c r="H2" s="66" t="s">
        <v>13</v>
      </c>
      <c r="I2" s="66"/>
    </row>
    <row r="3" spans="1:9" ht="15" customHeight="1">
      <c r="A3" s="172"/>
      <c r="B3" s="172"/>
      <c r="C3" s="173"/>
      <c r="D3" s="78" t="s">
        <v>108</v>
      </c>
      <c r="E3" s="79" t="s">
        <v>109</v>
      </c>
      <c r="F3" s="78" t="s">
        <v>108</v>
      </c>
      <c r="G3" s="80" t="s">
        <v>109</v>
      </c>
      <c r="H3" s="79" t="s">
        <v>108</v>
      </c>
      <c r="I3" s="80" t="s">
        <v>109</v>
      </c>
    </row>
    <row r="4" spans="1:9" ht="15" customHeight="1">
      <c r="A4" s="81" t="s">
        <v>110</v>
      </c>
      <c r="B4" s="81"/>
      <c r="C4" s="82"/>
      <c r="D4" s="28">
        <v>8831920</v>
      </c>
      <c r="E4" s="28">
        <v>8311815</v>
      </c>
      <c r="F4" s="28">
        <v>9115467</v>
      </c>
      <c r="G4" s="28">
        <v>8681116</v>
      </c>
      <c r="H4" s="28">
        <v>9004418</v>
      </c>
      <c r="I4" s="28">
        <v>8550476</v>
      </c>
    </row>
    <row r="5" spans="1:9" ht="15" customHeight="1">
      <c r="A5" s="81" t="s">
        <v>111</v>
      </c>
      <c r="B5" s="81"/>
      <c r="C5" s="82"/>
      <c r="D5" s="28">
        <v>4916</v>
      </c>
      <c r="E5" s="28">
        <v>4914</v>
      </c>
      <c r="F5" s="28">
        <v>4325</v>
      </c>
      <c r="G5" s="28">
        <v>4311</v>
      </c>
      <c r="H5" s="28">
        <v>4065</v>
      </c>
      <c r="I5" s="28">
        <v>4064</v>
      </c>
    </row>
    <row r="6" spans="1:9" ht="15" customHeight="1">
      <c r="A6" s="81" t="s">
        <v>112</v>
      </c>
      <c r="B6" s="81"/>
      <c r="C6" s="82"/>
      <c r="D6" s="28">
        <v>10886707</v>
      </c>
      <c r="E6" s="28">
        <v>10886705</v>
      </c>
      <c r="F6" s="28">
        <v>11172579</v>
      </c>
      <c r="G6" s="28">
        <v>1172504</v>
      </c>
      <c r="H6" s="28">
        <v>1186813</v>
      </c>
      <c r="I6" s="28">
        <v>1170940</v>
      </c>
    </row>
    <row r="7" spans="1:9" ht="15" customHeight="1">
      <c r="A7" s="81" t="s">
        <v>113</v>
      </c>
      <c r="B7" s="81"/>
      <c r="C7" s="82"/>
      <c r="D7" s="28"/>
      <c r="E7" s="28"/>
      <c r="F7" s="28"/>
      <c r="G7" s="28"/>
      <c r="H7" s="28">
        <v>1021272</v>
      </c>
      <c r="I7" s="28">
        <v>1012295</v>
      </c>
    </row>
    <row r="8" spans="1:9" ht="15" customHeight="1">
      <c r="A8" s="81" t="s">
        <v>114</v>
      </c>
      <c r="B8" s="81"/>
      <c r="C8" s="82"/>
      <c r="D8" s="65">
        <v>7755723</v>
      </c>
      <c r="E8" s="65">
        <v>7728687</v>
      </c>
      <c r="F8" s="28">
        <v>7947209</v>
      </c>
      <c r="G8" s="65">
        <v>7891214</v>
      </c>
      <c r="H8" s="28">
        <v>8310928</v>
      </c>
      <c r="I8" s="65">
        <v>8155409</v>
      </c>
    </row>
    <row r="9" spans="1:9" ht="15" customHeight="1">
      <c r="A9" s="81" t="s">
        <v>115</v>
      </c>
      <c r="B9" s="81"/>
      <c r="C9" s="82"/>
      <c r="D9" s="28">
        <v>18448</v>
      </c>
      <c r="E9" s="28">
        <v>15321</v>
      </c>
      <c r="F9" s="28">
        <v>26549</v>
      </c>
      <c r="G9" s="28">
        <v>23508</v>
      </c>
      <c r="H9" s="28">
        <v>19614</v>
      </c>
      <c r="I9" s="28">
        <v>17955</v>
      </c>
    </row>
    <row r="10" spans="1:9" ht="15" customHeight="1">
      <c r="A10" s="81" t="s">
        <v>116</v>
      </c>
      <c r="B10" s="81"/>
      <c r="C10" s="82"/>
      <c r="D10" s="28">
        <v>79394</v>
      </c>
      <c r="E10" s="28">
        <v>73142</v>
      </c>
      <c r="F10" s="28">
        <v>77791</v>
      </c>
      <c r="G10" s="28">
        <v>71223</v>
      </c>
      <c r="H10" s="28">
        <v>74862</v>
      </c>
      <c r="I10" s="28">
        <v>67872</v>
      </c>
    </row>
    <row r="11" spans="1:9" ht="15" customHeight="1">
      <c r="A11" s="81" t="s">
        <v>117</v>
      </c>
      <c r="B11" s="81"/>
      <c r="C11" s="82"/>
      <c r="D11" s="28">
        <v>28066</v>
      </c>
      <c r="E11" s="28">
        <v>22003</v>
      </c>
      <c r="F11" s="28">
        <v>23367</v>
      </c>
      <c r="G11" s="28">
        <v>22711</v>
      </c>
      <c r="H11" s="28">
        <v>20374</v>
      </c>
      <c r="I11" s="28">
        <v>20250</v>
      </c>
    </row>
    <row r="12" spans="1:9" ht="15" customHeight="1">
      <c r="A12" s="81" t="s">
        <v>118</v>
      </c>
      <c r="B12" s="81"/>
      <c r="C12" s="82"/>
      <c r="D12" s="28">
        <v>793027</v>
      </c>
      <c r="E12" s="28">
        <v>783240</v>
      </c>
      <c r="F12" s="28">
        <v>617759</v>
      </c>
      <c r="G12" s="28">
        <v>607456</v>
      </c>
      <c r="H12" s="28">
        <v>988367</v>
      </c>
      <c r="I12" s="28">
        <v>977398</v>
      </c>
    </row>
    <row r="13" spans="1:9" ht="15" customHeight="1">
      <c r="A13" s="81" t="s">
        <v>119</v>
      </c>
      <c r="B13" s="81"/>
      <c r="C13" s="82"/>
      <c r="D13" s="28" t="s">
        <v>29</v>
      </c>
      <c r="E13" s="28" t="s">
        <v>29</v>
      </c>
      <c r="F13" s="28" t="s">
        <v>29</v>
      </c>
      <c r="G13" s="28" t="s">
        <v>29</v>
      </c>
      <c r="H13" s="28" t="s">
        <v>29</v>
      </c>
      <c r="I13" s="28" t="s">
        <v>29</v>
      </c>
    </row>
    <row r="14" spans="1:9" ht="15" customHeight="1">
      <c r="A14" s="81" t="s">
        <v>120</v>
      </c>
      <c r="B14" s="81"/>
      <c r="C14" s="82"/>
      <c r="D14" s="28">
        <v>676180</v>
      </c>
      <c r="E14" s="28">
        <v>668248</v>
      </c>
      <c r="F14" s="28">
        <v>671003</v>
      </c>
      <c r="G14" s="28">
        <v>662181</v>
      </c>
      <c r="H14" s="28">
        <v>772570</v>
      </c>
      <c r="I14" s="28">
        <v>767825</v>
      </c>
    </row>
    <row r="15" spans="1:9" ht="15" customHeight="1">
      <c r="A15" s="81" t="s">
        <v>121</v>
      </c>
      <c r="B15" s="81"/>
      <c r="C15" s="82"/>
      <c r="D15" s="28">
        <v>5401172</v>
      </c>
      <c r="E15" s="28">
        <v>5307398</v>
      </c>
      <c r="F15" s="28">
        <v>5845112</v>
      </c>
      <c r="G15" s="28">
        <v>5747740</v>
      </c>
      <c r="H15" s="28">
        <v>6286614</v>
      </c>
      <c r="I15" s="28">
        <v>6126901</v>
      </c>
    </row>
    <row r="16" spans="1:9" ht="15" customHeight="1">
      <c r="A16" s="81" t="s">
        <v>122</v>
      </c>
      <c r="B16" s="81"/>
      <c r="C16" s="82"/>
      <c r="D16" s="28">
        <v>259770</v>
      </c>
      <c r="E16" s="28">
        <v>247828</v>
      </c>
      <c r="F16" s="28">
        <v>371640</v>
      </c>
      <c r="G16" s="28">
        <v>348410</v>
      </c>
      <c r="H16" s="28">
        <v>382382</v>
      </c>
      <c r="I16" s="28">
        <v>350299</v>
      </c>
    </row>
    <row r="17" spans="1:9" ht="15" customHeight="1">
      <c r="A17" s="81" t="s">
        <v>123</v>
      </c>
      <c r="B17" s="81"/>
      <c r="C17" s="82"/>
      <c r="D17" s="28" t="s">
        <v>29</v>
      </c>
      <c r="E17" s="28" t="s">
        <v>29</v>
      </c>
      <c r="F17" s="28" t="s">
        <v>29</v>
      </c>
      <c r="G17" s="28" t="s">
        <v>29</v>
      </c>
      <c r="H17" s="28" t="s">
        <v>29</v>
      </c>
      <c r="I17" s="28" t="s">
        <v>29</v>
      </c>
    </row>
    <row r="18" spans="1:9" ht="15" customHeight="1">
      <c r="A18" s="81" t="s">
        <v>124</v>
      </c>
      <c r="B18" s="81"/>
      <c r="C18" s="82"/>
      <c r="D18" s="65">
        <v>646558</v>
      </c>
      <c r="E18" s="65">
        <v>608501</v>
      </c>
      <c r="F18" s="65">
        <v>726291</v>
      </c>
      <c r="G18" s="65">
        <v>707592</v>
      </c>
      <c r="H18" s="65" t="s">
        <v>29</v>
      </c>
      <c r="I18" s="65" t="s">
        <v>29</v>
      </c>
    </row>
    <row r="19" spans="1:9" ht="15" customHeight="1">
      <c r="A19" s="81" t="s">
        <v>125</v>
      </c>
      <c r="B19" s="81"/>
      <c r="C19" s="82"/>
      <c r="D19" s="65">
        <v>111283</v>
      </c>
      <c r="E19" s="65">
        <v>106210</v>
      </c>
      <c r="F19" s="65">
        <v>119171</v>
      </c>
      <c r="G19" s="65">
        <v>108471</v>
      </c>
      <c r="H19" s="65">
        <v>120061</v>
      </c>
      <c r="I19" s="65">
        <v>108826</v>
      </c>
    </row>
    <row r="20" spans="1:9" ht="15" customHeight="1">
      <c r="A20" s="81" t="s">
        <v>126</v>
      </c>
      <c r="B20" s="81"/>
      <c r="C20" s="82"/>
      <c r="D20" s="65">
        <v>25135</v>
      </c>
      <c r="E20" s="65">
        <v>21470</v>
      </c>
      <c r="F20" s="65">
        <v>24723</v>
      </c>
      <c r="G20" s="65">
        <v>22210</v>
      </c>
      <c r="H20" s="65">
        <v>18960</v>
      </c>
      <c r="I20" s="65">
        <v>16869</v>
      </c>
    </row>
    <row r="21" spans="1:9" ht="15" customHeight="1" thickBot="1">
      <c r="A21" s="83" t="s">
        <v>127</v>
      </c>
      <c r="B21" s="83"/>
      <c r="C21" s="84"/>
      <c r="D21" s="61">
        <v>78584</v>
      </c>
      <c r="E21" s="61">
        <v>77868</v>
      </c>
      <c r="F21" s="61">
        <v>83880</v>
      </c>
      <c r="G21" s="61">
        <v>83036</v>
      </c>
      <c r="H21" s="61">
        <v>69641</v>
      </c>
      <c r="I21" s="61">
        <v>67295</v>
      </c>
    </row>
    <row r="22" ht="15" customHeight="1"/>
    <row r="23" ht="15" customHeight="1" thickBot="1"/>
    <row r="24" spans="1:9" ht="15" customHeight="1">
      <c r="A24" s="170" t="s">
        <v>106</v>
      </c>
      <c r="B24" s="170"/>
      <c r="C24" s="171"/>
      <c r="D24" s="66" t="s">
        <v>62</v>
      </c>
      <c r="E24" s="66"/>
      <c r="F24" s="66" t="s">
        <v>128</v>
      </c>
      <c r="G24" s="66"/>
      <c r="H24" s="6" t="s">
        <v>129</v>
      </c>
      <c r="I24" s="6"/>
    </row>
    <row r="25" spans="1:11" ht="15" customHeight="1">
      <c r="A25" s="172"/>
      <c r="B25" s="172"/>
      <c r="C25" s="173"/>
      <c r="D25" s="79" t="s">
        <v>108</v>
      </c>
      <c r="E25" s="80" t="s">
        <v>109</v>
      </c>
      <c r="F25" s="79" t="s">
        <v>108</v>
      </c>
      <c r="G25" s="80" t="s">
        <v>109</v>
      </c>
      <c r="H25" s="85" t="s">
        <v>108</v>
      </c>
      <c r="I25" s="86" t="s">
        <v>109</v>
      </c>
      <c r="K25" s="87"/>
    </row>
    <row r="26" spans="1:11" ht="15" customHeight="1">
      <c r="A26" s="81" t="s">
        <v>110</v>
      </c>
      <c r="B26" s="81"/>
      <c r="C26" s="82"/>
      <c r="D26" s="28">
        <v>9063687</v>
      </c>
      <c r="E26" s="28">
        <v>8776536</v>
      </c>
      <c r="F26" s="28">
        <v>9223090</v>
      </c>
      <c r="G26" s="28">
        <v>8896461</v>
      </c>
      <c r="H26" s="21">
        <v>9729113</v>
      </c>
      <c r="I26" s="21">
        <v>9269628</v>
      </c>
      <c r="J26" s="88">
        <v>287151</v>
      </c>
      <c r="K26" s="88"/>
    </row>
    <row r="27" spans="1:11" ht="15" customHeight="1">
      <c r="A27" s="81" t="s">
        <v>111</v>
      </c>
      <c r="B27" s="81"/>
      <c r="C27" s="82"/>
      <c r="D27" s="28">
        <v>3709</v>
      </c>
      <c r="E27" s="28">
        <v>3707</v>
      </c>
      <c r="F27" s="28">
        <v>4977</v>
      </c>
      <c r="G27" s="28">
        <v>4964</v>
      </c>
      <c r="H27" s="21">
        <v>3588</v>
      </c>
      <c r="I27" s="21">
        <v>3581</v>
      </c>
      <c r="J27" s="88">
        <v>2</v>
      </c>
      <c r="K27" s="88"/>
    </row>
    <row r="28" spans="1:11" ht="15" customHeight="1">
      <c r="A28" s="81" t="s">
        <v>112</v>
      </c>
      <c r="B28" s="81"/>
      <c r="C28" s="82"/>
      <c r="D28" s="28">
        <v>77432</v>
      </c>
      <c r="E28" s="28">
        <v>10272</v>
      </c>
      <c r="F28" s="28">
        <v>68093</v>
      </c>
      <c r="G28" s="28">
        <v>16092</v>
      </c>
      <c r="H28" s="21" t="s">
        <v>130</v>
      </c>
      <c r="I28" s="21" t="s">
        <v>131</v>
      </c>
      <c r="J28" s="88">
        <v>67160</v>
      </c>
      <c r="K28" s="88"/>
    </row>
    <row r="29" spans="1:11" ht="15" customHeight="1">
      <c r="A29" s="81" t="s">
        <v>113</v>
      </c>
      <c r="B29" s="81"/>
      <c r="C29" s="82"/>
      <c r="D29" s="28">
        <v>1037754</v>
      </c>
      <c r="E29" s="28">
        <v>1025917</v>
      </c>
      <c r="F29" s="28">
        <v>1068964</v>
      </c>
      <c r="G29" s="28">
        <v>1057715</v>
      </c>
      <c r="H29" s="21">
        <v>1085471</v>
      </c>
      <c r="I29" s="21">
        <v>1047519</v>
      </c>
      <c r="J29" s="88">
        <v>11837</v>
      </c>
      <c r="K29" s="88"/>
    </row>
    <row r="30" spans="1:11" ht="15" customHeight="1">
      <c r="A30" s="81" t="s">
        <v>132</v>
      </c>
      <c r="B30" s="81"/>
      <c r="C30" s="82"/>
      <c r="D30" s="28">
        <v>8715765</v>
      </c>
      <c r="E30" s="65">
        <v>8653456</v>
      </c>
      <c r="F30" s="28">
        <v>9088954</v>
      </c>
      <c r="G30" s="28">
        <v>9053795</v>
      </c>
      <c r="H30" s="21">
        <v>9521061</v>
      </c>
      <c r="I30" s="21">
        <v>9509562</v>
      </c>
      <c r="J30" s="88">
        <v>62309</v>
      </c>
      <c r="K30" s="88"/>
    </row>
    <row r="31" spans="1:11" ht="15" customHeight="1">
      <c r="A31" s="81" t="s">
        <v>115</v>
      </c>
      <c r="B31" s="81"/>
      <c r="C31" s="82"/>
      <c r="D31" s="28">
        <v>20654</v>
      </c>
      <c r="E31" s="28">
        <v>20104</v>
      </c>
      <c r="F31" s="28">
        <v>16393</v>
      </c>
      <c r="G31" s="65">
        <v>12150</v>
      </c>
      <c r="H31" s="21">
        <v>20071</v>
      </c>
      <c r="I31" s="27">
        <v>14974</v>
      </c>
      <c r="J31" s="88">
        <v>550</v>
      </c>
      <c r="K31" s="88"/>
    </row>
    <row r="32" spans="1:11" ht="15" customHeight="1">
      <c r="A32" s="81" t="s">
        <v>116</v>
      </c>
      <c r="B32" s="81"/>
      <c r="C32" s="82"/>
      <c r="D32" s="28">
        <v>72352</v>
      </c>
      <c r="E32" s="28">
        <v>68006</v>
      </c>
      <c r="F32" s="28">
        <v>67242</v>
      </c>
      <c r="G32" s="28">
        <v>62537</v>
      </c>
      <c r="H32" s="21">
        <v>69067</v>
      </c>
      <c r="I32" s="21">
        <v>60698</v>
      </c>
      <c r="J32" s="88">
        <v>4346</v>
      </c>
      <c r="K32" s="88"/>
    </row>
    <row r="33" spans="1:11" ht="15" customHeight="1">
      <c r="A33" s="81" t="s">
        <v>133</v>
      </c>
      <c r="B33" s="81"/>
      <c r="C33" s="82"/>
      <c r="D33" s="28">
        <v>32743</v>
      </c>
      <c r="E33" s="28">
        <v>29480</v>
      </c>
      <c r="F33" s="28">
        <v>23148</v>
      </c>
      <c r="G33" s="28">
        <v>22473</v>
      </c>
      <c r="H33" s="21">
        <v>24102</v>
      </c>
      <c r="I33" s="21">
        <v>22424</v>
      </c>
      <c r="J33" s="88">
        <v>3263</v>
      </c>
      <c r="K33" s="88"/>
    </row>
    <row r="34" spans="1:11" ht="15" customHeight="1">
      <c r="A34" s="81" t="s">
        <v>118</v>
      </c>
      <c r="B34" s="81"/>
      <c r="C34" s="82"/>
      <c r="D34" s="28">
        <v>800994</v>
      </c>
      <c r="E34" s="28">
        <v>789573</v>
      </c>
      <c r="F34" s="28">
        <v>477821</v>
      </c>
      <c r="G34" s="28">
        <v>469928</v>
      </c>
      <c r="H34" s="21">
        <v>179272</v>
      </c>
      <c r="I34" s="21">
        <v>174255</v>
      </c>
      <c r="J34" s="88">
        <v>11421</v>
      </c>
      <c r="K34" s="88"/>
    </row>
    <row r="35" spans="1:11" ht="15" customHeight="1">
      <c r="A35" s="81" t="s">
        <v>119</v>
      </c>
      <c r="B35" s="81"/>
      <c r="C35" s="82"/>
      <c r="D35" s="28"/>
      <c r="E35" s="28"/>
      <c r="F35" s="28"/>
      <c r="G35" s="28"/>
      <c r="H35" s="21"/>
      <c r="I35" s="21"/>
      <c r="J35" s="88">
        <v>0</v>
      </c>
      <c r="K35" s="88"/>
    </row>
    <row r="36" spans="1:11" ht="15" customHeight="1">
      <c r="A36" s="81" t="s">
        <v>120</v>
      </c>
      <c r="B36" s="81"/>
      <c r="C36" s="82"/>
      <c r="D36" s="28"/>
      <c r="E36" s="28"/>
      <c r="F36" s="28"/>
      <c r="G36" s="28"/>
      <c r="H36" s="21"/>
      <c r="I36" s="21"/>
      <c r="J36" s="88">
        <v>0</v>
      </c>
      <c r="K36" s="88"/>
    </row>
    <row r="37" spans="1:11" ht="15" customHeight="1">
      <c r="A37" s="81" t="s">
        <v>121</v>
      </c>
      <c r="B37" s="81"/>
      <c r="C37" s="82"/>
      <c r="D37" s="28">
        <v>4939251</v>
      </c>
      <c r="E37" s="28">
        <v>4742071</v>
      </c>
      <c r="F37" s="28">
        <v>4358833</v>
      </c>
      <c r="G37" s="28">
        <v>4205553</v>
      </c>
      <c r="H37" s="21">
        <v>4600125</v>
      </c>
      <c r="I37" s="21">
        <v>4424027</v>
      </c>
      <c r="J37" s="88">
        <v>197180</v>
      </c>
      <c r="K37" s="88"/>
    </row>
    <row r="38" spans="1:11" ht="15" customHeight="1">
      <c r="A38" s="81" t="s">
        <v>134</v>
      </c>
      <c r="B38" s="81"/>
      <c r="C38" s="82"/>
      <c r="D38" s="28">
        <v>373909</v>
      </c>
      <c r="E38" s="28">
        <v>340139</v>
      </c>
      <c r="F38" s="28">
        <v>477740</v>
      </c>
      <c r="G38" s="28">
        <v>449439</v>
      </c>
      <c r="H38" s="21">
        <v>538355</v>
      </c>
      <c r="I38" s="21">
        <v>501927</v>
      </c>
      <c r="J38" s="88">
        <v>33770</v>
      </c>
      <c r="K38" s="88"/>
    </row>
    <row r="39" spans="1:11" ht="15" customHeight="1">
      <c r="A39" s="81" t="s">
        <v>123</v>
      </c>
      <c r="B39" s="81"/>
      <c r="C39" s="82"/>
      <c r="D39" s="28" t="s">
        <v>29</v>
      </c>
      <c r="E39" s="28" t="s">
        <v>29</v>
      </c>
      <c r="H39" s="89"/>
      <c r="I39" s="89"/>
      <c r="J39" s="88" t="e">
        <v>#VALUE!</v>
      </c>
      <c r="K39" s="88"/>
    </row>
    <row r="40" spans="1:11" ht="15" customHeight="1">
      <c r="A40" s="81" t="s">
        <v>124</v>
      </c>
      <c r="B40" s="81"/>
      <c r="C40" s="82"/>
      <c r="D40" s="65" t="s">
        <v>29</v>
      </c>
      <c r="E40" s="65" t="s">
        <v>29</v>
      </c>
      <c r="F40" s="28"/>
      <c r="G40" s="28"/>
      <c r="H40" s="21"/>
      <c r="I40" s="21"/>
      <c r="J40" s="88" t="e">
        <v>#VALUE!</v>
      </c>
      <c r="K40" s="88"/>
    </row>
    <row r="41" spans="1:11" ht="15" customHeight="1">
      <c r="A41" s="81" t="s">
        <v>125</v>
      </c>
      <c r="B41" s="81"/>
      <c r="C41" s="82"/>
      <c r="D41" s="65">
        <v>121806</v>
      </c>
      <c r="E41" s="65">
        <v>109106</v>
      </c>
      <c r="F41" s="65">
        <v>134952</v>
      </c>
      <c r="G41" s="65">
        <v>127970</v>
      </c>
      <c r="H41" s="27">
        <v>140283</v>
      </c>
      <c r="I41" s="27">
        <v>128347</v>
      </c>
      <c r="J41" s="88">
        <v>12700</v>
      </c>
      <c r="K41" s="88"/>
    </row>
    <row r="42" spans="1:11" ht="15" customHeight="1">
      <c r="A42" s="81" t="s">
        <v>126</v>
      </c>
      <c r="B42" s="81"/>
      <c r="C42" s="82"/>
      <c r="D42" s="65">
        <v>24035</v>
      </c>
      <c r="E42" s="65">
        <v>21240</v>
      </c>
      <c r="F42" s="65">
        <v>26282</v>
      </c>
      <c r="G42" s="65">
        <v>22392</v>
      </c>
      <c r="H42" s="27">
        <v>32898</v>
      </c>
      <c r="I42" s="27">
        <v>29946</v>
      </c>
      <c r="J42" s="88">
        <v>2795</v>
      </c>
      <c r="K42" s="88"/>
    </row>
    <row r="43" spans="1:11" ht="15" customHeight="1" thickBot="1">
      <c r="A43" s="83" t="s">
        <v>127</v>
      </c>
      <c r="B43" s="83"/>
      <c r="C43" s="84"/>
      <c r="D43" s="61">
        <v>62960</v>
      </c>
      <c r="E43" s="61">
        <v>58673</v>
      </c>
      <c r="F43" s="61">
        <v>73092</v>
      </c>
      <c r="G43" s="61">
        <v>72530</v>
      </c>
      <c r="H43" s="62" t="s">
        <v>130</v>
      </c>
      <c r="I43" s="62"/>
      <c r="J43" s="88">
        <v>4287</v>
      </c>
      <c r="K43" s="88"/>
    </row>
    <row r="44" spans="4:11" ht="12.75">
      <c r="D44" s="90"/>
      <c r="E44" s="49"/>
      <c r="F44" s="49"/>
      <c r="G44" s="49"/>
      <c r="I44" s="91" t="s">
        <v>135</v>
      </c>
      <c r="K44" s="88"/>
    </row>
    <row r="45" spans="8:11" ht="12.75">
      <c r="H45" s="88"/>
      <c r="I45" s="88"/>
      <c r="K45" s="88"/>
    </row>
    <row r="46" spans="5:11" ht="13.5" hidden="1">
      <c r="E46" s="2" t="s">
        <v>136</v>
      </c>
      <c r="H46" s="92">
        <v>16346554</v>
      </c>
      <c r="I46" s="92">
        <v>16746567</v>
      </c>
      <c r="J46" s="93">
        <v>-400013</v>
      </c>
      <c r="K46" s="88"/>
    </row>
    <row r="47" spans="4:12" s="2" customFormat="1" ht="13.5" hidden="1">
      <c r="D47" s="8"/>
      <c r="E47" s="94" t="s">
        <v>137</v>
      </c>
      <c r="F47" s="2" t="s">
        <v>138</v>
      </c>
      <c r="H47" s="14">
        <v>10878347</v>
      </c>
      <c r="I47" s="14">
        <v>10488120</v>
      </c>
      <c r="J47" s="93">
        <v>390227</v>
      </c>
      <c r="K47" s="88"/>
      <c r="L47" s="95"/>
    </row>
    <row r="48" spans="4:12" s="2" customFormat="1" ht="13.5" hidden="1">
      <c r="D48" s="14"/>
      <c r="E48" s="14"/>
      <c r="F48" s="14" t="s">
        <v>139</v>
      </c>
      <c r="G48" s="14"/>
      <c r="H48" s="14">
        <v>5468207</v>
      </c>
      <c r="I48" s="14">
        <v>6258447</v>
      </c>
      <c r="J48" s="93">
        <v>-790240</v>
      </c>
      <c r="K48" s="88"/>
      <c r="L48" s="96"/>
    </row>
    <row r="49" spans="8:12" s="2" customFormat="1" ht="12.75" hidden="1">
      <c r="H49" s="8"/>
      <c r="I49" s="8"/>
      <c r="J49" s="8"/>
      <c r="K49" s="88"/>
      <c r="L49" s="95"/>
    </row>
    <row r="50" spans="8:12" s="2" customFormat="1" ht="13.5" hidden="1">
      <c r="H50" s="14"/>
      <c r="I50" s="14"/>
      <c r="K50" s="88"/>
      <c r="L50" s="95"/>
    </row>
    <row r="51" spans="5:12" s="2" customFormat="1" ht="13.5" hidden="1">
      <c r="E51" s="2" t="s">
        <v>140</v>
      </c>
      <c r="H51" s="92">
        <v>2125656</v>
      </c>
      <c r="I51" s="92">
        <v>2621058</v>
      </c>
      <c r="J51" s="93">
        <v>-495402</v>
      </c>
      <c r="K51" s="88"/>
      <c r="L51" s="95"/>
    </row>
    <row r="52" spans="4:12" s="2" customFormat="1" ht="13.5" hidden="1">
      <c r="D52" s="8"/>
      <c r="E52" s="94" t="s">
        <v>137</v>
      </c>
      <c r="F52" s="2" t="s">
        <v>138</v>
      </c>
      <c r="H52" s="14">
        <v>1786425</v>
      </c>
      <c r="I52" s="14">
        <v>1722757</v>
      </c>
      <c r="J52" s="93">
        <v>63668</v>
      </c>
      <c r="K52" s="88"/>
      <c r="L52" s="95"/>
    </row>
    <row r="53" spans="6:12" s="2" customFormat="1" ht="13.5" hidden="1">
      <c r="F53" s="2" t="s">
        <v>139</v>
      </c>
      <c r="H53" s="14">
        <v>339231</v>
      </c>
      <c r="I53" s="14">
        <v>898301</v>
      </c>
      <c r="J53" s="93">
        <v>-559070</v>
      </c>
      <c r="K53" s="88"/>
      <c r="L53" s="95"/>
    </row>
    <row r="54" spans="1:9" ht="15" customHeight="1" thickBot="1">
      <c r="A54" s="47" t="s">
        <v>141</v>
      </c>
      <c r="G54" s="77"/>
      <c r="H54" s="168" t="s">
        <v>10</v>
      </c>
      <c r="I54" s="168"/>
    </row>
    <row r="55" spans="1:9" ht="15" customHeight="1">
      <c r="A55" s="170" t="s">
        <v>106</v>
      </c>
      <c r="B55" s="170"/>
      <c r="C55" s="171"/>
      <c r="D55" s="66" t="s">
        <v>107</v>
      </c>
      <c r="E55" s="67"/>
      <c r="F55" s="66" t="s">
        <v>12</v>
      </c>
      <c r="G55" s="66"/>
      <c r="H55" s="66" t="s">
        <v>13</v>
      </c>
      <c r="I55" s="66"/>
    </row>
    <row r="56" spans="1:9" ht="15" customHeight="1">
      <c r="A56" s="172"/>
      <c r="B56" s="172"/>
      <c r="C56" s="173"/>
      <c r="D56" s="78" t="s">
        <v>142</v>
      </c>
      <c r="E56" s="79" t="s">
        <v>143</v>
      </c>
      <c r="F56" s="78" t="s">
        <v>142</v>
      </c>
      <c r="G56" s="80" t="s">
        <v>143</v>
      </c>
      <c r="H56" s="79" t="s">
        <v>142</v>
      </c>
      <c r="I56" s="80" t="s">
        <v>143</v>
      </c>
    </row>
    <row r="57" spans="1:9" ht="15" customHeight="1">
      <c r="A57" s="81" t="s">
        <v>136</v>
      </c>
      <c r="B57" s="81"/>
      <c r="C57" s="82"/>
      <c r="D57" s="28"/>
      <c r="E57" s="28"/>
      <c r="F57" s="28"/>
      <c r="G57" s="28"/>
      <c r="H57" s="28"/>
      <c r="I57" s="28"/>
    </row>
    <row r="58" spans="1:9" ht="15" customHeight="1">
      <c r="A58" s="81" t="s">
        <v>144</v>
      </c>
      <c r="B58" s="81"/>
      <c r="C58" s="82"/>
      <c r="D58" s="28">
        <v>9883478</v>
      </c>
      <c r="E58" s="28">
        <v>10157912</v>
      </c>
      <c r="F58" s="28">
        <v>9455985</v>
      </c>
      <c r="G58" s="28">
        <v>10681973</v>
      </c>
      <c r="H58" s="28">
        <v>9653634</v>
      </c>
      <c r="I58" s="28">
        <v>9733752</v>
      </c>
    </row>
    <row r="59" spans="1:9" ht="15" customHeight="1">
      <c r="A59" s="81" t="s">
        <v>145</v>
      </c>
      <c r="B59" s="81"/>
      <c r="C59" s="82"/>
      <c r="D59" s="28">
        <v>1028821</v>
      </c>
      <c r="E59" s="28">
        <v>1927608</v>
      </c>
      <c r="F59" s="28">
        <v>796368</v>
      </c>
      <c r="G59" s="28">
        <v>1746699</v>
      </c>
      <c r="H59" s="28">
        <v>2304341</v>
      </c>
      <c r="I59" s="28">
        <v>3132850</v>
      </c>
    </row>
    <row r="60" spans="1:9" ht="15" customHeight="1">
      <c r="A60" s="81" t="s">
        <v>140</v>
      </c>
      <c r="B60" s="81"/>
      <c r="C60" s="82"/>
      <c r="D60" s="28"/>
      <c r="E60" s="28"/>
      <c r="F60" s="28"/>
      <c r="G60" s="28"/>
      <c r="H60" s="28"/>
      <c r="I60" s="28"/>
    </row>
    <row r="61" spans="1:9" ht="15" customHeight="1">
      <c r="A61" s="81" t="s">
        <v>144</v>
      </c>
      <c r="B61" s="81"/>
      <c r="C61" s="82"/>
      <c r="D61" s="28">
        <v>1725112</v>
      </c>
      <c r="E61" s="28">
        <v>1600757</v>
      </c>
      <c r="F61" s="28">
        <v>1786850</v>
      </c>
      <c r="G61" s="28">
        <v>1758088</v>
      </c>
      <c r="H61" s="28">
        <v>1878102</v>
      </c>
      <c r="I61" s="28">
        <v>1818979</v>
      </c>
    </row>
    <row r="62" spans="1:9" ht="15" customHeight="1" thickBot="1">
      <c r="A62" s="83" t="s">
        <v>145</v>
      </c>
      <c r="B62" s="83"/>
      <c r="C62" s="84"/>
      <c r="D62" s="61">
        <v>528690</v>
      </c>
      <c r="E62" s="61">
        <v>1051967</v>
      </c>
      <c r="F62" s="61">
        <v>549382</v>
      </c>
      <c r="G62" s="61">
        <v>1263286</v>
      </c>
      <c r="H62" s="61">
        <v>699403</v>
      </c>
      <c r="I62" s="61">
        <v>1127544</v>
      </c>
    </row>
    <row r="63" spans="8:12" s="2" customFormat="1" ht="13.5" thickBot="1">
      <c r="H63" s="8"/>
      <c r="I63" s="8"/>
      <c r="J63" s="8"/>
      <c r="K63" s="95"/>
      <c r="L63" s="95"/>
    </row>
    <row r="64" spans="1:9" ht="15" customHeight="1">
      <c r="A64" s="170" t="s">
        <v>106</v>
      </c>
      <c r="B64" s="170"/>
      <c r="C64" s="171"/>
      <c r="D64" s="66" t="s">
        <v>62</v>
      </c>
      <c r="E64" s="66"/>
      <c r="F64" s="66" t="s">
        <v>146</v>
      </c>
      <c r="G64" s="66"/>
      <c r="H64" s="6" t="s">
        <v>64</v>
      </c>
      <c r="I64" s="97"/>
    </row>
    <row r="65" spans="1:9" ht="15" customHeight="1">
      <c r="A65" s="172"/>
      <c r="B65" s="172"/>
      <c r="C65" s="173"/>
      <c r="D65" s="79" t="s">
        <v>142</v>
      </c>
      <c r="E65" s="80" t="s">
        <v>143</v>
      </c>
      <c r="F65" s="79" t="s">
        <v>142</v>
      </c>
      <c r="G65" s="80" t="s">
        <v>143</v>
      </c>
      <c r="H65" s="85" t="s">
        <v>142</v>
      </c>
      <c r="I65" s="86" t="s">
        <v>143</v>
      </c>
    </row>
    <row r="66" spans="1:11" ht="15" customHeight="1">
      <c r="A66" s="81" t="s">
        <v>136</v>
      </c>
      <c r="B66" s="81"/>
      <c r="C66" s="82"/>
      <c r="D66" s="28"/>
      <c r="E66" s="28"/>
      <c r="F66" s="28"/>
      <c r="G66" s="28"/>
      <c r="H66" s="21"/>
      <c r="I66" s="21"/>
      <c r="J66" s="88"/>
      <c r="K66" s="88"/>
    </row>
    <row r="67" spans="1:11" ht="15" customHeight="1">
      <c r="A67" s="81" t="s">
        <v>144</v>
      </c>
      <c r="B67" s="81"/>
      <c r="C67" s="82"/>
      <c r="D67" s="28">
        <v>10878347</v>
      </c>
      <c r="E67" s="28">
        <v>10488120</v>
      </c>
      <c r="F67" s="28">
        <v>11565799</v>
      </c>
      <c r="G67" s="28">
        <v>11125029</v>
      </c>
      <c r="H67" s="21">
        <v>11705209</v>
      </c>
      <c r="I67" s="21">
        <v>11255661</v>
      </c>
      <c r="J67" s="88"/>
      <c r="K67" s="88"/>
    </row>
    <row r="68" spans="1:11" ht="15" customHeight="1">
      <c r="A68" s="81" t="s">
        <v>145</v>
      </c>
      <c r="B68" s="81"/>
      <c r="C68" s="82"/>
      <c r="D68" s="28">
        <v>5468207</v>
      </c>
      <c r="E68" s="28">
        <v>6258447</v>
      </c>
      <c r="F68" s="28">
        <v>1144455</v>
      </c>
      <c r="G68" s="28">
        <v>1983969</v>
      </c>
      <c r="H68" s="21">
        <v>1343813</v>
      </c>
      <c r="I68" s="21">
        <v>2016557</v>
      </c>
      <c r="J68" s="88"/>
      <c r="K68" s="88"/>
    </row>
    <row r="69" spans="1:10" ht="15" customHeight="1">
      <c r="A69" s="81" t="s">
        <v>140</v>
      </c>
      <c r="B69" s="81"/>
      <c r="C69" s="82"/>
      <c r="D69" s="28"/>
      <c r="E69" s="28"/>
      <c r="F69" s="28"/>
      <c r="G69" s="28"/>
      <c r="H69" s="21"/>
      <c r="I69" s="21"/>
      <c r="J69" s="88"/>
    </row>
    <row r="70" spans="1:10" ht="15" customHeight="1">
      <c r="A70" s="81" t="s">
        <v>144</v>
      </c>
      <c r="B70" s="81"/>
      <c r="C70" s="82"/>
      <c r="D70" s="28">
        <v>1786425</v>
      </c>
      <c r="E70" s="28">
        <v>1722757</v>
      </c>
      <c r="F70" s="28">
        <v>1745691</v>
      </c>
      <c r="G70" s="28">
        <v>1641540</v>
      </c>
      <c r="H70" s="21">
        <v>1973817</v>
      </c>
      <c r="I70" s="21">
        <v>1920850</v>
      </c>
      <c r="J70" s="88"/>
    </row>
    <row r="71" spans="1:10" ht="15" customHeight="1" thickBot="1">
      <c r="A71" s="83" t="s">
        <v>145</v>
      </c>
      <c r="B71" s="83"/>
      <c r="C71" s="84"/>
      <c r="D71" s="61">
        <v>339231</v>
      </c>
      <c r="E71" s="61">
        <v>898301</v>
      </c>
      <c r="F71" s="61">
        <v>260476</v>
      </c>
      <c r="G71" s="61">
        <v>777619</v>
      </c>
      <c r="H71" s="62">
        <v>337075</v>
      </c>
      <c r="I71" s="62">
        <v>1091628</v>
      </c>
      <c r="J71" s="88"/>
    </row>
    <row r="72" spans="1:10" ht="15" customHeight="1">
      <c r="A72" s="81"/>
      <c r="B72" s="81"/>
      <c r="C72" s="98"/>
      <c r="D72" s="65"/>
      <c r="E72" s="65"/>
      <c r="F72" s="65"/>
      <c r="G72" s="65"/>
      <c r="H72" s="27"/>
      <c r="I72" s="27"/>
      <c r="J72" s="88"/>
    </row>
    <row r="73" spans="1:10" ht="15" customHeight="1">
      <c r="A73" s="81"/>
      <c r="B73" s="81"/>
      <c r="C73" s="98"/>
      <c r="D73" s="65"/>
      <c r="E73" s="65"/>
      <c r="F73" s="65"/>
      <c r="G73" s="65"/>
      <c r="H73" s="27"/>
      <c r="I73" s="27"/>
      <c r="J73" s="88"/>
    </row>
    <row r="74" spans="4:9" ht="13.5">
      <c r="D74" s="48"/>
      <c r="E74" s="48"/>
      <c r="F74" s="48"/>
      <c r="G74" s="48"/>
      <c r="H74" s="48"/>
      <c r="I74" s="48"/>
    </row>
  </sheetData>
  <sheetProtection/>
  <mergeCells count="6">
    <mergeCell ref="H1:I1"/>
    <mergeCell ref="A2:C3"/>
    <mergeCell ref="A24:C25"/>
    <mergeCell ref="H54:I54"/>
    <mergeCell ref="A55:C56"/>
    <mergeCell ref="A64:C65"/>
  </mergeCells>
  <hyperlinks>
    <hyperlink ref="K1" location="目次!R1C1" display="目次へ戻る"/>
  </hyperlinks>
  <printOptions/>
  <pageMargins left="0.8661417322834646" right="0.8661417322834646" top="0.8661417322834646" bottom="0.6299212598425197" header="0.5118110236220472" footer="0.5118110236220472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5.00390625" style="2" customWidth="1"/>
    <col min="2" max="2" width="14.57421875" style="2" customWidth="1"/>
    <col min="3" max="4" width="12.7109375" style="2" customWidth="1"/>
    <col min="5" max="5" width="14.57421875" style="2" customWidth="1"/>
    <col min="6" max="6" width="17.8515625" style="2" customWidth="1"/>
    <col min="7" max="16384" width="9.00390625" style="2" customWidth="1"/>
  </cols>
  <sheetData>
    <row r="1" spans="1:7" ht="15.75" customHeight="1" thickBot="1">
      <c r="A1" s="1" t="s">
        <v>147</v>
      </c>
      <c r="G1" s="153" t="s">
        <v>185</v>
      </c>
    </row>
    <row r="2" spans="1:6" s="8" customFormat="1" ht="12.75">
      <c r="A2" s="174" t="s">
        <v>93</v>
      </c>
      <c r="B2" s="99" t="s">
        <v>148</v>
      </c>
      <c r="C2" s="99" t="s">
        <v>149</v>
      </c>
      <c r="D2" s="99" t="s">
        <v>150</v>
      </c>
      <c r="E2" s="99" t="s">
        <v>151</v>
      </c>
      <c r="F2" s="100" t="s">
        <v>152</v>
      </c>
    </row>
    <row r="3" spans="1:6" s="8" customFormat="1" ht="15.75" customHeight="1">
      <c r="A3" s="175"/>
      <c r="B3" s="101" t="s">
        <v>102</v>
      </c>
      <c r="C3" s="101" t="s">
        <v>102</v>
      </c>
      <c r="D3" s="101" t="s">
        <v>102</v>
      </c>
      <c r="E3" s="101" t="s">
        <v>102</v>
      </c>
      <c r="F3" s="101" t="s">
        <v>153</v>
      </c>
    </row>
    <row r="4" spans="1:6" ht="15.75" customHeight="1">
      <c r="A4" s="102">
        <v>19</v>
      </c>
      <c r="B4" s="103">
        <v>43017203</v>
      </c>
      <c r="C4" s="103">
        <v>3570100</v>
      </c>
      <c r="D4" s="103">
        <v>4542281</v>
      </c>
      <c r="E4" s="72">
        <v>42045022</v>
      </c>
      <c r="F4" s="103">
        <v>391995</v>
      </c>
    </row>
    <row r="5" spans="1:6" ht="15.75" customHeight="1">
      <c r="A5" s="102">
        <v>20</v>
      </c>
      <c r="B5" s="103">
        <v>42045022</v>
      </c>
      <c r="C5" s="103">
        <v>3466800</v>
      </c>
      <c r="D5" s="103">
        <v>4569313</v>
      </c>
      <c r="E5" s="72">
        <v>40942509</v>
      </c>
      <c r="F5" s="103">
        <v>383968</v>
      </c>
    </row>
    <row r="6" spans="1:6" ht="15.75" customHeight="1">
      <c r="A6" s="102">
        <v>21</v>
      </c>
      <c r="B6" s="103">
        <v>40942509</v>
      </c>
      <c r="C6" s="103">
        <v>3724200</v>
      </c>
      <c r="D6" s="103">
        <v>4259767</v>
      </c>
      <c r="E6" s="72">
        <v>40406942</v>
      </c>
      <c r="F6" s="103">
        <v>382312</v>
      </c>
    </row>
    <row r="7" spans="1:6" ht="15.75" customHeight="1">
      <c r="A7" s="104">
        <v>22</v>
      </c>
      <c r="B7" s="105">
        <v>40406942</v>
      </c>
      <c r="C7" s="105">
        <v>4196000</v>
      </c>
      <c r="D7" s="105">
        <v>4517831</v>
      </c>
      <c r="E7" s="106">
        <v>40085111</v>
      </c>
      <c r="F7" s="105">
        <v>380549</v>
      </c>
    </row>
    <row r="8" spans="1:6" ht="15.75" customHeight="1" thickBot="1">
      <c r="A8" s="151">
        <v>23</v>
      </c>
      <c r="B8" s="152">
        <v>40085111</v>
      </c>
      <c r="C8" s="152">
        <v>4937200</v>
      </c>
      <c r="D8" s="152">
        <v>4311373</v>
      </c>
      <c r="E8" s="76">
        <v>40710938</v>
      </c>
      <c r="F8" s="152">
        <v>382399</v>
      </c>
    </row>
    <row r="9" spans="1:6" ht="14.25" customHeight="1">
      <c r="A9" s="107" t="s">
        <v>154</v>
      </c>
      <c r="B9" s="108" t="s">
        <v>155</v>
      </c>
      <c r="C9" s="109"/>
      <c r="D9" s="109"/>
      <c r="E9" s="45"/>
      <c r="F9" s="45" t="s">
        <v>156</v>
      </c>
    </row>
    <row r="10" spans="2:4" ht="13.5" customHeight="1">
      <c r="B10" s="110" t="s">
        <v>157</v>
      </c>
      <c r="C10" s="111"/>
      <c r="D10" s="111"/>
    </row>
    <row r="11" spans="2:6" ht="15.75" customHeight="1">
      <c r="B11" s="93">
        <v>106462</v>
      </c>
      <c r="C11" s="36" t="s">
        <v>158</v>
      </c>
      <c r="E11" s="14"/>
      <c r="F11" s="14"/>
    </row>
    <row r="12" spans="5:6" ht="15.75" customHeight="1">
      <c r="E12" s="14"/>
      <c r="F12" s="14"/>
    </row>
    <row r="13" spans="5:6" ht="15.75" customHeight="1">
      <c r="E13" s="14"/>
      <c r="F13" s="14"/>
    </row>
    <row r="14" spans="5:6" ht="15.75" customHeight="1">
      <c r="E14" s="14"/>
      <c r="F14" s="14"/>
    </row>
    <row r="15" ht="15.75" customHeight="1">
      <c r="E15" s="9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A2:A3"/>
  </mergeCells>
  <hyperlinks>
    <hyperlink ref="G1" location="目次!R1C1" display="目次へ戻る"/>
  </hyperlinks>
  <printOptions/>
  <pageMargins left="0.8661417322834646" right="0.8661417322834646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" width="16.421875" style="8" customWidth="1"/>
    <col min="2" max="5" width="12.28125" style="8" customWidth="1"/>
    <col min="6" max="6" width="12.28125" style="64" customWidth="1"/>
    <col min="7" max="7" width="13.421875" style="8" customWidth="1"/>
    <col min="8" max="16384" width="9.00390625" style="8" customWidth="1"/>
  </cols>
  <sheetData>
    <row r="1" spans="1:7" ht="15.75" customHeight="1" thickBot="1">
      <c r="A1" s="47" t="s">
        <v>159</v>
      </c>
      <c r="F1" s="49" t="s">
        <v>60</v>
      </c>
      <c r="G1" s="153" t="s">
        <v>185</v>
      </c>
    </row>
    <row r="2" spans="1:6" ht="15.75" customHeight="1">
      <c r="A2" s="112" t="s">
        <v>160</v>
      </c>
      <c r="B2" s="113" t="s">
        <v>12</v>
      </c>
      <c r="C2" s="113" t="s">
        <v>13</v>
      </c>
      <c r="D2" s="113" t="s">
        <v>62</v>
      </c>
      <c r="E2" s="114" t="s">
        <v>63</v>
      </c>
      <c r="F2" s="114" t="s">
        <v>16</v>
      </c>
    </row>
    <row r="3" spans="1:6" ht="15.75" customHeight="1">
      <c r="A3" s="115" t="s">
        <v>161</v>
      </c>
      <c r="B3" s="116">
        <v>14575119</v>
      </c>
      <c r="C3" s="116">
        <v>14395644</v>
      </c>
      <c r="D3" s="116">
        <v>13562088</v>
      </c>
      <c r="E3" s="15">
        <f>SUM(E4:E10)</f>
        <v>13432015</v>
      </c>
      <c r="F3" s="15">
        <f>SUM(F4:F10)</f>
        <v>13398225</v>
      </c>
    </row>
    <row r="4" spans="1:6" ht="15.75" customHeight="1">
      <c r="A4" s="115" t="s">
        <v>162</v>
      </c>
      <c r="B4" s="65">
        <v>6514848</v>
      </c>
      <c r="C4" s="65">
        <v>6329849</v>
      </c>
      <c r="D4" s="65">
        <v>5676467</v>
      </c>
      <c r="E4" s="27">
        <v>5596335</v>
      </c>
      <c r="F4" s="27">
        <v>5481882</v>
      </c>
    </row>
    <row r="5" spans="1:6" ht="15.75" customHeight="1">
      <c r="A5" s="115" t="s">
        <v>163</v>
      </c>
      <c r="B5" s="65">
        <v>6434474</v>
      </c>
      <c r="C5" s="65">
        <v>6458172</v>
      </c>
      <c r="D5" s="65">
        <v>6301906</v>
      </c>
      <c r="E5" s="27">
        <v>6226129</v>
      </c>
      <c r="F5" s="27">
        <v>6208945</v>
      </c>
    </row>
    <row r="6" spans="1:6" ht="15.75" customHeight="1">
      <c r="A6" s="115" t="s">
        <v>164</v>
      </c>
      <c r="B6" s="65">
        <v>239048</v>
      </c>
      <c r="C6" s="65">
        <v>243298</v>
      </c>
      <c r="D6" s="65">
        <v>248658</v>
      </c>
      <c r="E6" s="27">
        <v>251316</v>
      </c>
      <c r="F6" s="27">
        <v>254482</v>
      </c>
    </row>
    <row r="7" spans="1:6" ht="15.75" customHeight="1">
      <c r="A7" s="115" t="s">
        <v>165</v>
      </c>
      <c r="B7" s="65">
        <v>623222</v>
      </c>
      <c r="C7" s="65">
        <v>595641</v>
      </c>
      <c r="D7" s="65">
        <v>565244</v>
      </c>
      <c r="E7" s="27">
        <v>587600</v>
      </c>
      <c r="F7" s="27">
        <v>678299</v>
      </c>
    </row>
    <row r="8" spans="1:6" ht="15.75" customHeight="1">
      <c r="A8" s="115" t="s">
        <v>166</v>
      </c>
      <c r="B8" s="65">
        <v>0</v>
      </c>
      <c r="C8" s="65">
        <v>2479</v>
      </c>
      <c r="D8" s="65">
        <v>0</v>
      </c>
      <c r="E8" s="27">
        <v>0</v>
      </c>
      <c r="F8" s="27">
        <v>0</v>
      </c>
    </row>
    <row r="9" spans="1:6" ht="15.75" customHeight="1">
      <c r="A9" s="115" t="s">
        <v>167</v>
      </c>
      <c r="B9" s="65">
        <v>760211</v>
      </c>
      <c r="C9" s="65">
        <v>761976</v>
      </c>
      <c r="D9" s="65">
        <v>765593</v>
      </c>
      <c r="E9" s="27">
        <v>765875</v>
      </c>
      <c r="F9" s="27">
        <v>770989</v>
      </c>
    </row>
    <row r="10" spans="1:6" ht="15.75" customHeight="1" thickBot="1">
      <c r="A10" s="117" t="s">
        <v>168</v>
      </c>
      <c r="B10" s="61">
        <v>3316</v>
      </c>
      <c r="C10" s="61">
        <v>4229</v>
      </c>
      <c r="D10" s="61">
        <v>4220</v>
      </c>
      <c r="E10" s="62">
        <v>4760</v>
      </c>
      <c r="F10" s="62">
        <v>3628</v>
      </c>
    </row>
    <row r="11" spans="3:6" ht="15.75" customHeight="1">
      <c r="C11" s="91"/>
      <c r="D11" s="91"/>
      <c r="E11" s="91"/>
      <c r="F11" s="91" t="s">
        <v>169</v>
      </c>
    </row>
    <row r="12" ht="15.75" customHeight="1"/>
    <row r="13" ht="15.75" customHeight="1"/>
    <row r="14" ht="15.75" customHeight="1"/>
    <row r="15" ht="15.75" customHeight="1"/>
  </sheetData>
  <sheetProtection/>
  <hyperlinks>
    <hyperlink ref="G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118" customWidth="1"/>
    <col min="2" max="2" width="8.8515625" style="118" customWidth="1"/>
    <col min="3" max="5" width="9.421875" style="118" customWidth="1"/>
    <col min="6" max="6" width="8.7109375" style="118" customWidth="1"/>
    <col min="7" max="8" width="9.421875" style="118" customWidth="1"/>
    <col min="9" max="9" width="8.7109375" style="118" customWidth="1"/>
    <col min="10" max="16384" width="9.00390625" style="118" customWidth="1"/>
  </cols>
  <sheetData>
    <row r="1" spans="1:10" ht="15.75" customHeight="1" thickBot="1">
      <c r="A1" s="1" t="s">
        <v>170</v>
      </c>
      <c r="I1" s="119" t="s">
        <v>171</v>
      </c>
      <c r="J1" s="153" t="s">
        <v>185</v>
      </c>
    </row>
    <row r="2" spans="1:9" s="125" customFormat="1" ht="15.75" customHeight="1">
      <c r="A2" s="120"/>
      <c r="B2" s="121" t="s">
        <v>172</v>
      </c>
      <c r="C2" s="121" t="s">
        <v>172</v>
      </c>
      <c r="D2" s="122" t="s">
        <v>173</v>
      </c>
      <c r="E2" s="123"/>
      <c r="F2" s="124"/>
      <c r="G2" s="122" t="s">
        <v>163</v>
      </c>
      <c r="H2" s="123"/>
      <c r="I2" s="123"/>
    </row>
    <row r="3" spans="1:9" s="125" customFormat="1" ht="15.75" customHeight="1">
      <c r="A3" s="126" t="s">
        <v>93</v>
      </c>
      <c r="B3" s="127" t="s">
        <v>174</v>
      </c>
      <c r="C3" s="127" t="s">
        <v>174</v>
      </c>
      <c r="D3" s="128" t="s">
        <v>175</v>
      </c>
      <c r="E3" s="129" t="s">
        <v>176</v>
      </c>
      <c r="F3" s="130" t="s">
        <v>177</v>
      </c>
      <c r="G3" s="128" t="s">
        <v>175</v>
      </c>
      <c r="H3" s="129" t="s">
        <v>176</v>
      </c>
      <c r="I3" s="129" t="s">
        <v>177</v>
      </c>
    </row>
    <row r="4" spans="1:9" s="125" customFormat="1" ht="15.75" customHeight="1">
      <c r="A4" s="131"/>
      <c r="B4" s="132" t="s">
        <v>178</v>
      </c>
      <c r="C4" s="132" t="s">
        <v>179</v>
      </c>
      <c r="D4" s="132" t="s">
        <v>180</v>
      </c>
      <c r="E4" s="132" t="s">
        <v>181</v>
      </c>
      <c r="F4" s="133" t="s">
        <v>181</v>
      </c>
      <c r="G4" s="132" t="s">
        <v>180</v>
      </c>
      <c r="H4" s="132" t="s">
        <v>181</v>
      </c>
      <c r="I4" s="132" t="s">
        <v>181</v>
      </c>
    </row>
    <row r="5" spans="1:9" ht="15.75" customHeight="1">
      <c r="A5" s="134">
        <v>19</v>
      </c>
      <c r="B5" s="135">
        <v>37610</v>
      </c>
      <c r="C5" s="136">
        <v>106543</v>
      </c>
      <c r="D5" s="136">
        <v>5006748</v>
      </c>
      <c r="E5" s="136">
        <v>133123</v>
      </c>
      <c r="F5" s="136">
        <v>46993</v>
      </c>
      <c r="G5" s="136">
        <v>6411511</v>
      </c>
      <c r="H5" s="136">
        <v>170473</v>
      </c>
      <c r="I5" s="136">
        <v>60177</v>
      </c>
    </row>
    <row r="6" spans="1:9" ht="15.75" customHeight="1">
      <c r="A6" s="134">
        <v>20</v>
      </c>
      <c r="B6" s="135">
        <v>37682</v>
      </c>
      <c r="C6" s="136">
        <v>105867</v>
      </c>
      <c r="D6" s="136">
        <v>5080761</v>
      </c>
      <c r="E6" s="136">
        <v>134833</v>
      </c>
      <c r="F6" s="136">
        <v>47992</v>
      </c>
      <c r="G6" s="136">
        <v>6486773</v>
      </c>
      <c r="H6" s="136">
        <v>172145</v>
      </c>
      <c r="I6" s="136">
        <v>61273</v>
      </c>
    </row>
    <row r="7" spans="1:9" ht="15.75" customHeight="1">
      <c r="A7" s="134">
        <v>21</v>
      </c>
      <c r="B7" s="135">
        <v>37801</v>
      </c>
      <c r="C7" s="136">
        <v>105372</v>
      </c>
      <c r="D7" s="136">
        <v>4931671</v>
      </c>
      <c r="E7" s="136">
        <v>130464</v>
      </c>
      <c r="F7" s="136">
        <v>46802</v>
      </c>
      <c r="G7" s="136">
        <v>6311153</v>
      </c>
      <c r="H7" s="136">
        <v>166957</v>
      </c>
      <c r="I7" s="136">
        <v>59894</v>
      </c>
    </row>
    <row r="8" spans="1:9" ht="15.75" customHeight="1">
      <c r="A8" s="137">
        <v>22</v>
      </c>
      <c r="B8" s="138">
        <v>37886</v>
      </c>
      <c r="C8" s="139">
        <v>104771</v>
      </c>
      <c r="D8" s="139">
        <v>4420803</v>
      </c>
      <c r="E8" s="139">
        <v>116687</v>
      </c>
      <c r="F8" s="139">
        <v>42195</v>
      </c>
      <c r="G8" s="139">
        <v>6225469</v>
      </c>
      <c r="H8" s="139">
        <v>164321</v>
      </c>
      <c r="I8" s="139">
        <v>59420</v>
      </c>
    </row>
    <row r="9" spans="1:9" ht="15.75" customHeight="1" thickBot="1">
      <c r="A9" s="149">
        <v>23</v>
      </c>
      <c r="B9" s="138">
        <v>38087</v>
      </c>
      <c r="C9" s="139">
        <v>104291</v>
      </c>
      <c r="D9" s="139">
        <v>4409080</v>
      </c>
      <c r="E9" s="150">
        <v>115763</v>
      </c>
      <c r="F9" s="150">
        <v>42277</v>
      </c>
      <c r="G9" s="150">
        <v>6179754</v>
      </c>
      <c r="H9" s="150">
        <v>162254</v>
      </c>
      <c r="I9" s="150">
        <v>59255</v>
      </c>
    </row>
    <row r="10" spans="1:9" ht="15.75" customHeight="1">
      <c r="A10" s="140" t="s">
        <v>182</v>
      </c>
      <c r="B10" s="141"/>
      <c r="C10" s="141"/>
      <c r="D10" s="141"/>
      <c r="E10" s="142"/>
      <c r="F10" s="142"/>
      <c r="G10" s="143"/>
      <c r="H10" s="143"/>
      <c r="I10" s="144" t="s">
        <v>183</v>
      </c>
    </row>
    <row r="11" spans="1:6" ht="15.75" customHeight="1">
      <c r="A11" s="140" t="s">
        <v>184</v>
      </c>
      <c r="B11" s="145"/>
      <c r="C11" s="146"/>
      <c r="D11" s="146"/>
      <c r="E11" s="147"/>
      <c r="F11" s="147"/>
    </row>
    <row r="12" spans="8:9" ht="15.75" customHeight="1">
      <c r="H12" s="148"/>
      <c r="I12" s="148"/>
    </row>
    <row r="13" spans="8:9" ht="15.75" customHeight="1">
      <c r="H13" s="148"/>
      <c r="I13" s="148"/>
    </row>
    <row r="14" spans="5:9" ht="15.75" customHeight="1">
      <c r="E14" s="148"/>
      <c r="F14" s="148"/>
      <c r="H14" s="148"/>
      <c r="I14" s="148"/>
    </row>
    <row r="15" spans="5:9" ht="15.75" customHeight="1">
      <c r="E15" s="148"/>
      <c r="F15" s="148"/>
      <c r="H15" s="148"/>
      <c r="I15" s="148"/>
    </row>
    <row r="16" spans="5:6" ht="15.75" customHeight="1">
      <c r="E16" s="148"/>
      <c r="F16" s="148"/>
    </row>
    <row r="17" spans="5:6" ht="15.75" customHeight="1">
      <c r="E17" s="148"/>
      <c r="F17" s="148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hyperlinks>
    <hyperlink ref="J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ic3759</cp:lastModifiedBy>
  <cp:lastPrinted>2013-12-26T05:14:43Z</cp:lastPrinted>
  <dcterms:created xsi:type="dcterms:W3CDTF">2013-12-26T05:07:49Z</dcterms:created>
  <dcterms:modified xsi:type="dcterms:W3CDTF">2013-12-26T07:40:42Z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