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目次" sheetId="1" r:id="rId1"/>
    <sheet name="86" sheetId="2" r:id="rId2"/>
    <sheet name="87" sheetId="3" r:id="rId3"/>
    <sheet name="88" sheetId="4" r:id="rId4"/>
    <sheet name="89" sheetId="5" r:id="rId5"/>
    <sheet name="91" sheetId="6" r:id="rId6"/>
    <sheet name="92" sheetId="7" r:id="rId7"/>
    <sheet name="93-1" sheetId="8" r:id="rId8"/>
    <sheet name="93-2" sheetId="9" r:id="rId9"/>
    <sheet name="94" sheetId="10" r:id="rId10"/>
    <sheet name="95-1.2.3" sheetId="11" r:id="rId11"/>
    <sheet name="96" sheetId="12" r:id="rId12"/>
    <sheet name="97" sheetId="13" r:id="rId13"/>
    <sheet name="98" sheetId="14" r:id="rId14"/>
    <sheet name="99" sheetId="15" r:id="rId15"/>
    <sheet name="100" sheetId="16" r:id="rId16"/>
    <sheet name="101" sheetId="17" r:id="rId17"/>
    <sheet name="102" sheetId="18" r:id="rId18"/>
    <sheet name="103" sheetId="19" r:id="rId19"/>
    <sheet name="104" sheetId="20" r:id="rId20"/>
    <sheet name="105" sheetId="21" r:id="rId21"/>
  </sheets>
  <definedNames>
    <definedName name="_xlnm.Print_Area" localSheetId="15">'100'!$A$1:$H$9</definedName>
    <definedName name="_xlnm.Print_Area" localSheetId="16">'101'!$A$1:$F$9</definedName>
    <definedName name="_xlnm.Print_Area" localSheetId="17">'102'!$A$1:$G$9</definedName>
    <definedName name="_xlnm.Print_Area" localSheetId="19">'104'!$A$1:$D$7</definedName>
    <definedName name="_xlnm.Print_Area" localSheetId="20">'105'!$A$1:$G$27</definedName>
    <definedName name="_xlnm.Print_Area" localSheetId="1">'86'!$A$1:$K$13</definedName>
    <definedName name="_xlnm.Print_Area" localSheetId="2">'87'!$A$1:$F$16</definedName>
    <definedName name="_xlnm.Print_Area" localSheetId="3">'88'!$A$1:$K$32</definedName>
    <definedName name="_xlnm.Print_Area" localSheetId="4">'89'!$A$1:$D$26</definedName>
    <definedName name="_xlnm.Print_Area" localSheetId="5">'91'!$A$1:$H$7</definedName>
    <definedName name="_xlnm.Print_Area" localSheetId="6">'92'!$A$1:$H$6</definedName>
    <definedName name="_xlnm.Print_Area" localSheetId="7">'93-1'!$A$1:$M$56</definedName>
    <definedName name="_xlnm.Print_Area" localSheetId="8">'93-2'!$A$1:$I$20</definedName>
    <definedName name="_xlnm.Print_Area" localSheetId="9">'94'!$A$1:$F$9</definedName>
    <definedName name="_xlnm.Print_Area" localSheetId="10">'95-1.2.3'!$A$1:$E$21</definedName>
    <definedName name="_xlnm.Print_Area" localSheetId="11">'96'!$A$1:$H$28</definedName>
    <definedName name="_xlnm.Print_Area" localSheetId="12">'97'!$A$1:$E$5</definedName>
    <definedName name="_xlnm.Print_Area" localSheetId="13">'98'!$A$1:$M$19</definedName>
    <definedName name="_xlnm.Print_Area" localSheetId="14">'99'!$A$1:$L$10</definedName>
  </definedNames>
  <calcPr fullCalcOnLoad="1"/>
</workbook>
</file>

<file path=xl/sharedStrings.xml><?xml version="1.0" encoding="utf-8"?>
<sst xmlns="http://schemas.openxmlformats.org/spreadsheetml/2006/main" count="675" uniqueCount="501">
  <si>
    <t>87授産施設の状況</t>
  </si>
  <si>
    <t>88社会福祉施設等</t>
  </si>
  <si>
    <t>89養護老人ホーム等入所者数</t>
  </si>
  <si>
    <t>92就学前児童措置入所状況</t>
  </si>
  <si>
    <t>93-1保育所の状況</t>
  </si>
  <si>
    <t>93-2地域子育て支援拠点の状況</t>
  </si>
  <si>
    <t>94児童扶養手当及び特別児童扶養手当状況</t>
  </si>
  <si>
    <t>95-1.2.3旧児童手当、子ども手当、児童手当支給状況</t>
  </si>
  <si>
    <t>96児童館・児童センター・児童クラブ設置状況</t>
  </si>
  <si>
    <t>97助産施設</t>
  </si>
  <si>
    <t>98身体障害者等級別・障害別手帳交付状況</t>
  </si>
  <si>
    <t>99知的障害者名簿登載者数</t>
  </si>
  <si>
    <t>100国民年金加入の状況</t>
  </si>
  <si>
    <t>101国民年金受給の状況</t>
  </si>
  <si>
    <t>102福祉年金受給者の状況</t>
  </si>
  <si>
    <t>103共同募金の状況</t>
  </si>
  <si>
    <t>104日本赤十字社資の収納状況</t>
  </si>
  <si>
    <t>105社会福祉協議会の相談事業</t>
  </si>
  <si>
    <t>総数</t>
  </si>
  <si>
    <t>年度</t>
  </si>
  <si>
    <t>-</t>
  </si>
  <si>
    <t>87 授産施設の状況</t>
  </si>
  <si>
    <t>年度
施設名</t>
  </si>
  <si>
    <t>授　　　産</t>
  </si>
  <si>
    <t>定員</t>
  </si>
  <si>
    <t>職員数</t>
  </si>
  <si>
    <t>資料：福祉課地域福祉係</t>
  </si>
  <si>
    <t>88 社会福祉施設等</t>
  </si>
  <si>
    <t>施設及び事業者</t>
  </si>
  <si>
    <t>施設数及び業者数</t>
  </si>
  <si>
    <t>市内保健福祉施設</t>
  </si>
  <si>
    <t>保健センター</t>
  </si>
  <si>
    <t>児童福祉施設</t>
  </si>
  <si>
    <t>診療所（市立分のみ）</t>
  </si>
  <si>
    <t>乳児院</t>
  </si>
  <si>
    <t>授産施設</t>
  </si>
  <si>
    <t>母子生活支援施設</t>
  </si>
  <si>
    <t>老人福祉施設</t>
  </si>
  <si>
    <t>児童養護施設</t>
  </si>
  <si>
    <t>養護老人ホーム</t>
  </si>
  <si>
    <t>知的障害児通園施設</t>
  </si>
  <si>
    <t>軽費老人ホーム</t>
  </si>
  <si>
    <t>保育所</t>
  </si>
  <si>
    <t>老人福祉センター</t>
  </si>
  <si>
    <t>認定こども園</t>
  </si>
  <si>
    <t>高齢者共同住宅</t>
  </si>
  <si>
    <t>その他の子育て支援施設等</t>
  </si>
  <si>
    <t>介護予防拠点施設</t>
  </si>
  <si>
    <t>児童福祉センター・児童館・児童クラブ</t>
  </si>
  <si>
    <t>地域包括支援センター</t>
  </si>
  <si>
    <t>つどいの広場</t>
  </si>
  <si>
    <t>基幹包括支援センター</t>
  </si>
  <si>
    <t>介護保健事業者</t>
  </si>
  <si>
    <t>訪問介護（ホームヘルプサービス）</t>
  </si>
  <si>
    <t>特定施設入居者生活介護</t>
  </si>
  <si>
    <t>訪問入浴介護</t>
  </si>
  <si>
    <t>短期入所生活介護（専用施設のみ）</t>
  </si>
  <si>
    <t>訪問看護ステーション</t>
  </si>
  <si>
    <t>小規模多機能型居住介護</t>
  </si>
  <si>
    <t>訪問リハビリテーション</t>
  </si>
  <si>
    <t>居宅介護支援事業</t>
  </si>
  <si>
    <t>通所介護（デイサービス）</t>
  </si>
  <si>
    <t>介護予防支援事業所</t>
  </si>
  <si>
    <t>通所リハビリテーション（デイケア）</t>
  </si>
  <si>
    <t>介護老人福祉施設</t>
  </si>
  <si>
    <t>福祉用具貸与</t>
  </si>
  <si>
    <t>介護療養型医療施設</t>
  </si>
  <si>
    <t>福祉用具販売</t>
  </si>
  <si>
    <t>介護老人保健施設</t>
  </si>
  <si>
    <t>認知症対応型共同生活介護（グループホーム）</t>
  </si>
  <si>
    <t>認知症対応型通所介護（認知症デイサービス）</t>
  </si>
  <si>
    <t>障害福祉サービス事業者</t>
  </si>
  <si>
    <t>居宅介護</t>
  </si>
  <si>
    <t>重度訪問介護</t>
  </si>
  <si>
    <t>施設入所支援</t>
  </si>
  <si>
    <t>行動援護</t>
  </si>
  <si>
    <t>相談支援事業</t>
  </si>
  <si>
    <t>生活介護</t>
  </si>
  <si>
    <t>共同生活援助、共同生活介護</t>
  </si>
  <si>
    <t>短期入所</t>
  </si>
  <si>
    <t>移動支援</t>
  </si>
  <si>
    <t>同行援護</t>
  </si>
  <si>
    <t>地域活動支援センター</t>
  </si>
  <si>
    <t>自立訓練</t>
  </si>
  <si>
    <t>日中一時支援</t>
  </si>
  <si>
    <t>就労移行支援</t>
  </si>
  <si>
    <t>訪問入浴</t>
  </si>
  <si>
    <t>就労継続支援A型</t>
  </si>
  <si>
    <t>児童発達支援・放課後等デイサービス</t>
  </si>
  <si>
    <t>89 養護・特養老人ホーム等入所者状況</t>
  </si>
  <si>
    <t>施設名・種別</t>
  </si>
  <si>
    <t>所在地</t>
  </si>
  <si>
    <t>入所者数</t>
  </si>
  <si>
    <t>前年度
入所者数</t>
  </si>
  <si>
    <t>養護老人ホーム　信濃寮</t>
  </si>
  <si>
    <t>飯田市</t>
  </si>
  <si>
    <t>養護老人ホーム　天龍荘</t>
  </si>
  <si>
    <t>下伊那郡天龍村</t>
  </si>
  <si>
    <t>養護老人ホーム　ハートヒル川路</t>
  </si>
  <si>
    <t>盲老人養護老人ホーム光の園</t>
  </si>
  <si>
    <t>下伊那郡下條村</t>
  </si>
  <si>
    <t>養護老人ホーム　宝泉寮</t>
  </si>
  <si>
    <t>愛知県設樂町</t>
  </si>
  <si>
    <t>養護老人ホーム　寿和寮</t>
  </si>
  <si>
    <t>茅野市</t>
  </si>
  <si>
    <t>養護老人ホーム　聖母寮</t>
  </si>
  <si>
    <t>諏訪市</t>
  </si>
  <si>
    <t>特別養護老人ホーム　飯田荘</t>
  </si>
  <si>
    <t>特別養護老人ホーム　第二飯田荘</t>
  </si>
  <si>
    <t>特別養護老人ホーム　阿南荘</t>
  </si>
  <si>
    <t>下伊那郡阿南町</t>
  </si>
  <si>
    <t>特別養護老人ホーム　松川荘</t>
  </si>
  <si>
    <t>下伊那郡松川町</t>
  </si>
  <si>
    <t>特別養護老人ホーム　阿智荘</t>
  </si>
  <si>
    <t>下伊那郡阿智村</t>
  </si>
  <si>
    <t>特別養護老人ホーム　天龍荘</t>
  </si>
  <si>
    <t>下伊那郡天龍村</t>
  </si>
  <si>
    <t>特別養護老人ホーム　遠山荘</t>
  </si>
  <si>
    <t>飯田市</t>
  </si>
  <si>
    <t>特別養護老人ホーム　喬木荘</t>
  </si>
  <si>
    <t>下伊那郡喬木村</t>
  </si>
  <si>
    <t>特別養護老人ホーム　やすおか荘</t>
  </si>
  <si>
    <t>下伊那郡泰阜村</t>
  </si>
  <si>
    <t>特別養護老人ホーム　赤石寮</t>
  </si>
  <si>
    <t>特別養護老人ホーム　あさぎりの郷</t>
  </si>
  <si>
    <t>下伊那郡高森町</t>
  </si>
  <si>
    <t>特別養護老人ホーム  ゆい</t>
  </si>
  <si>
    <t>特別養護老人ホーム　陽だまりの丘</t>
  </si>
  <si>
    <t>飯田市</t>
  </si>
  <si>
    <t>※入所者数は飯田市出身者の数</t>
  </si>
  <si>
    <t>　　　　　　　　　　生年別
 区分</t>
  </si>
  <si>
    <t>就学前児童数</t>
  </si>
  <si>
    <t>保育所入所児童数</t>
  </si>
  <si>
    <t>保育所入所率（％）</t>
  </si>
  <si>
    <t>※「保育所入所児童数」には鼎幼稚園、管外委託児を含む。</t>
  </si>
  <si>
    <t>資料：子育て支援課</t>
  </si>
  <si>
    <t>93-1 保育所の状況</t>
  </si>
  <si>
    <t>各年4月1日現在</t>
  </si>
  <si>
    <t>年度
所名</t>
  </si>
  <si>
    <t>保育
所数</t>
  </si>
  <si>
    <t>入所児数</t>
  </si>
  <si>
    <t>園長</t>
  </si>
  <si>
    <t>保育士</t>
  </si>
  <si>
    <t>その他</t>
  </si>
  <si>
    <t>3歳
未満</t>
  </si>
  <si>
    <t>3歳児</t>
  </si>
  <si>
    <t>4歳児</t>
  </si>
  <si>
    <t>5歳児</t>
  </si>
  <si>
    <t>認可公立保育所</t>
  </si>
  <si>
    <t>丸山保育園</t>
  </si>
  <si>
    <t>座光寺保育園</t>
  </si>
  <si>
    <t>松尾東保育園</t>
  </si>
  <si>
    <t>下久堅保育園</t>
  </si>
  <si>
    <t>上久堅保育園</t>
  </si>
  <si>
    <t>龍江保育園</t>
  </si>
  <si>
    <t>竜丘保育園</t>
  </si>
  <si>
    <t>川路保育園</t>
  </si>
  <si>
    <t>三穂保育園</t>
  </si>
  <si>
    <t>山本保育園</t>
  </si>
  <si>
    <t>中村保育園</t>
  </si>
  <si>
    <t>殿岡保育園</t>
  </si>
  <si>
    <t>鼎東保育園</t>
  </si>
  <si>
    <t>鼎みつば保育園</t>
  </si>
  <si>
    <t>上郷東保育園</t>
  </si>
  <si>
    <t>上郷西保育園</t>
  </si>
  <si>
    <t>上村保育園</t>
  </si>
  <si>
    <t>和田保育園</t>
  </si>
  <si>
    <t>他町村からの通園児数</t>
  </si>
  <si>
    <t>･･</t>
  </si>
  <si>
    <t>･･</t>
  </si>
  <si>
    <t>認可私立保育所</t>
  </si>
  <si>
    <t>飯田仏教保育園</t>
  </si>
  <si>
    <t>飯田中央保育園</t>
  </si>
  <si>
    <t>飯田子供の園保育園</t>
  </si>
  <si>
    <t>時又保育園</t>
  </si>
  <si>
    <t>風越保育園</t>
  </si>
  <si>
    <t>伊賀良保育園</t>
  </si>
  <si>
    <t>育良保育園</t>
  </si>
  <si>
    <t>慈光保育園</t>
  </si>
  <si>
    <t>さくら保育園</t>
  </si>
  <si>
    <t>（さくら保育園久米分園）</t>
  </si>
  <si>
    <t>-</t>
  </si>
  <si>
    <t>-</t>
  </si>
  <si>
    <t>羽場保育園</t>
  </si>
  <si>
    <t>明星保育園</t>
  </si>
  <si>
    <t>高松保育園</t>
  </si>
  <si>
    <t>あすなろ保育園</t>
  </si>
  <si>
    <t>千代保育園</t>
  </si>
  <si>
    <t>（千代保育園千栄分園）</t>
  </si>
  <si>
    <t>慈光松尾保育園</t>
  </si>
  <si>
    <t>慈光めぐみ保育園</t>
  </si>
  <si>
    <t>サンタクララ保育園</t>
  </si>
  <si>
    <t>入舟保育園</t>
  </si>
  <si>
    <t>勅使河原学園保育園</t>
  </si>
  <si>
    <t xml:space="preserve"> </t>
  </si>
  <si>
    <t>資料：子育て支援課</t>
  </si>
  <si>
    <t>93-2 地域子育て支援拠点の状況</t>
  </si>
  <si>
    <t>年度
・
名称</t>
  </si>
  <si>
    <t>各年度の実績</t>
  </si>
  <si>
    <t>実施主体</t>
  </si>
  <si>
    <t>実施時間</t>
  </si>
  <si>
    <t>実施日</t>
  </si>
  <si>
    <t>設置数</t>
  </si>
  <si>
    <t>年間
日数</t>
  </si>
  <si>
    <t>年間延べ利用者数</t>
  </si>
  <si>
    <t>おとな</t>
  </si>
  <si>
    <t>子ども</t>
  </si>
  <si>
    <t>合計</t>
  </si>
  <si>
    <t>子育てサロン
おしゃべりサラダ</t>
  </si>
  <si>
    <t>おしゃべり
サラダ</t>
  </si>
  <si>
    <t>10:00～15:00
(5時間)</t>
  </si>
  <si>
    <t>月～木
（週4日）</t>
  </si>
  <si>
    <t>おしゃべりポトフ</t>
  </si>
  <si>
    <t>座光寺
つどいの広場</t>
  </si>
  <si>
    <t>9:30～15:30
(6時間)</t>
  </si>
  <si>
    <t>月～金
（週5日）</t>
  </si>
  <si>
    <t>学）高松学園</t>
  </si>
  <si>
    <t>なかよし広場
ぞうさん</t>
  </si>
  <si>
    <t>社福）松美会</t>
  </si>
  <si>
    <t>9:30～14:30
(5時間)</t>
  </si>
  <si>
    <t>火～金
（週4日）</t>
  </si>
  <si>
    <t>アイキッズ
スクエア いくら</t>
  </si>
  <si>
    <t>社福）白鳥会</t>
  </si>
  <si>
    <t>木～土
（週3日）</t>
  </si>
  <si>
    <t>ひだまりサロン</t>
  </si>
  <si>
    <t>ＮＰＯ）ひだまり</t>
  </si>
  <si>
    <t>月～水
（週3日）</t>
  </si>
  <si>
    <t>くまさんのおうち</t>
  </si>
  <si>
    <t>社福）千代
しゃくなげの会</t>
  </si>
  <si>
    <t>資料：子育て支援課</t>
  </si>
  <si>
    <t>94 児童扶養手当及び特別児童扶養手当支給状況</t>
  </si>
  <si>
    <t>児童扶養手当</t>
  </si>
  <si>
    <t>特別児童扶養手当</t>
  </si>
  <si>
    <t>受給権者</t>
  </si>
  <si>
    <t>支給対象
児童数</t>
  </si>
  <si>
    <t>資料：子育て支援課・福祉課</t>
  </si>
  <si>
    <t>95-1 旧児童手当支給状況</t>
  </si>
  <si>
    <t>各年9月30日現在</t>
  </si>
  <si>
    <t xml:space="preserve">年度
</t>
  </si>
  <si>
    <t>児童手当
（特例給付を含む）</t>
  </si>
  <si>
    <t>就学前特例給付</t>
  </si>
  <si>
    <t>小学校第3学年修了前特例給付
（H16年度から）</t>
  </si>
  <si>
    <t>3歳未満の児童対象</t>
  </si>
  <si>
    <t>小学校修了前特例給付
（H18年度から）</t>
  </si>
  <si>
    <t>受給者数</t>
  </si>
  <si>
    <t>95-2 子ども手当支給状況</t>
  </si>
  <si>
    <t>年度</t>
  </si>
  <si>
    <t>受給者数</t>
  </si>
  <si>
    <t>支給対象児童数</t>
  </si>
  <si>
    <t>＊平成22年度から子ども手当に制度変更。</t>
  </si>
  <si>
    <t>　　資料：子育て支援課</t>
  </si>
  <si>
    <t>支給対象：中学3年生まで。所得制限なし。</t>
  </si>
  <si>
    <t>95-3 児童手当支給状況</t>
  </si>
  <si>
    <t>※平成24年度から児童手当に制度変更</t>
  </si>
  <si>
    <t>96 児童館・児童センター・児童クラブ設置状況</t>
  </si>
  <si>
    <t>名称</t>
  </si>
  <si>
    <t>敷地面積</t>
  </si>
  <si>
    <t>建築面積</t>
  </si>
  <si>
    <t>建物構造</t>
  </si>
  <si>
    <t>施設内容</t>
  </si>
  <si>
    <t>開設年月日</t>
  </si>
  <si>
    <t>人</t>
  </si>
  <si>
    <t>竜丘児童センター</t>
  </si>
  <si>
    <t>桐林245番地1</t>
  </si>
  <si>
    <t>鉄骨２階</t>
  </si>
  <si>
    <t>集会室・遊戯室</t>
  </si>
  <si>
    <t>丸山児童センター</t>
  </si>
  <si>
    <t>今宮町2丁目113番地1</t>
  </si>
  <si>
    <t>〃</t>
  </si>
  <si>
    <t>座光寺児童センター</t>
  </si>
  <si>
    <t>座光寺1726番地1</t>
  </si>
  <si>
    <t>鉄骨平屋</t>
  </si>
  <si>
    <t>山本児童センター</t>
  </si>
  <si>
    <t>竹佐693番地1</t>
  </si>
  <si>
    <t>鼎児童センター</t>
  </si>
  <si>
    <t>鼎中平2451番地9</t>
  </si>
  <si>
    <t>別府児童館</t>
  </si>
  <si>
    <t>上郷別府1195番地</t>
  </si>
  <si>
    <t>木造２階</t>
  </si>
  <si>
    <t>高松児童館</t>
  </si>
  <si>
    <t>上郷黒田238番地1</t>
  </si>
  <si>
    <t>松尾第1・第2児童クラブ</t>
  </si>
  <si>
    <t>松尾城4014番地</t>
  </si>
  <si>
    <t>木造一部2階</t>
  </si>
  <si>
    <t>下久堅児童クラブ</t>
  </si>
  <si>
    <t>下久堅知久平118番地1</t>
  </si>
  <si>
    <t>木造平屋</t>
  </si>
  <si>
    <t>集会室、学習室</t>
  </si>
  <si>
    <t>龍江児童クラブ</t>
  </si>
  <si>
    <t>龍江3539番地</t>
  </si>
  <si>
    <t>橋南児童クラブ</t>
  </si>
  <si>
    <t>追手町1丁目25番地1</t>
  </si>
  <si>
    <t>伊賀良第1・第2児童クラブ</t>
  </si>
  <si>
    <t>大瀬木1106番地1</t>
  </si>
  <si>
    <t>集会室、遊戯室</t>
  </si>
  <si>
    <t>浜井場児童クラブ</t>
  </si>
  <si>
    <t>小伝馬町1丁目3503番地</t>
  </si>
  <si>
    <t>鉄筋ＣＲ</t>
  </si>
  <si>
    <t>川路児童クラブ</t>
  </si>
  <si>
    <t>川路3457番地1</t>
  </si>
  <si>
    <t>切石児童クラブ</t>
  </si>
  <si>
    <t>鼎切石4635番地1</t>
  </si>
  <si>
    <t>三穂児童クラブ</t>
  </si>
  <si>
    <t>伊豆木3778番地</t>
  </si>
  <si>
    <t>上久堅児童クラブ</t>
  </si>
  <si>
    <t>上久堅7606番地</t>
  </si>
  <si>
    <t>上郷児童クラブ</t>
  </si>
  <si>
    <t>上郷飯沼3118番地</t>
  </si>
  <si>
    <t>鼎児童クラブ</t>
  </si>
  <si>
    <t>鼎中平1958番地3</t>
  </si>
  <si>
    <t>松尾第3児童クラブ</t>
  </si>
  <si>
    <t>松尾城4042</t>
  </si>
  <si>
    <t>約80</t>
  </si>
  <si>
    <t>木造平屋</t>
  </si>
  <si>
    <t>飯田こども未来館</t>
  </si>
  <si>
    <t>丸山町2-6728</t>
  </si>
  <si>
    <t>鉄骨２階</t>
  </si>
  <si>
    <t>資料：教育委員会学校教育課</t>
  </si>
  <si>
    <t>97 助産施設</t>
  </si>
  <si>
    <t>設置主体</t>
  </si>
  <si>
    <t>母子定員</t>
  </si>
  <si>
    <t>たひら母乳育児相談室</t>
  </si>
  <si>
    <t>飯田市下久堅小林814</t>
  </si>
  <si>
    <t>個人</t>
  </si>
  <si>
    <t>バースコンダクター・楽育</t>
  </si>
  <si>
    <t>飯田市三日市場1317-8</t>
  </si>
  <si>
    <t>無床</t>
  </si>
  <si>
    <t>（出張のみ）</t>
  </si>
  <si>
    <t>資料：飯田保健福祉事務所</t>
  </si>
  <si>
    <t>　　　　　　　　　　　等級
障害別</t>
  </si>
  <si>
    <t>計</t>
  </si>
  <si>
    <t>男</t>
  </si>
  <si>
    <t>女</t>
  </si>
  <si>
    <t>構成比
(%)</t>
  </si>
  <si>
    <t>視覚障害</t>
  </si>
  <si>
    <t>聴覚障害</t>
  </si>
  <si>
    <t>音声言語機能障害</t>
  </si>
  <si>
    <t>肢体不自由</t>
  </si>
  <si>
    <t>上肢</t>
  </si>
  <si>
    <t>機能障害</t>
  </si>
  <si>
    <t>下肢</t>
  </si>
  <si>
    <t>体幹機能障害</t>
  </si>
  <si>
    <t>内部機能障害</t>
  </si>
  <si>
    <t>平衡機能障害</t>
  </si>
  <si>
    <t>そしゃく機能障害</t>
  </si>
  <si>
    <t>資料：福祉課障害福祉係</t>
  </si>
  <si>
    <t>99 知的障害者名簿登載者数</t>
  </si>
  <si>
    <t>年</t>
  </si>
  <si>
    <t>18歳未満</t>
  </si>
  <si>
    <t>18歳以上</t>
  </si>
  <si>
    <t>施設入所者数(再掲)</t>
  </si>
  <si>
    <t>入所人数</t>
  </si>
  <si>
    <t>入所
施設数</t>
  </si>
  <si>
    <t>100 国民年金加入の状況</t>
  </si>
  <si>
    <t>加入者数</t>
  </si>
  <si>
    <t>不在</t>
  </si>
  <si>
    <t>付加保険料</t>
  </si>
  <si>
    <t>保険料</t>
  </si>
  <si>
    <t>1号
被保険者</t>
  </si>
  <si>
    <t>3号
被保険者</t>
  </si>
  <si>
    <t>被保険者数</t>
  </si>
  <si>
    <t>免除者数</t>
  </si>
  <si>
    <t>納付額
（千円）</t>
  </si>
  <si>
    <t>※　1号被保険者には任意加入を含む</t>
  </si>
  <si>
    <t>資料：市民課市民窓口係</t>
  </si>
  <si>
    <t>101 国民年金受給の状況</t>
  </si>
  <si>
    <t>受給者別内訳</t>
  </si>
  <si>
    <t>受給者
（人）</t>
  </si>
  <si>
    <t>受給金額
（千円）</t>
  </si>
  <si>
    <t>老齢年金
（人）</t>
  </si>
  <si>
    <t>障害年金
（人）</t>
  </si>
  <si>
    <t>遺族年金
（人）</t>
  </si>
  <si>
    <t>資料：市民課市民窓口係</t>
  </si>
  <si>
    <t>102 福祉年金受給の状況</t>
  </si>
  <si>
    <t>老齢年金</t>
  </si>
  <si>
    <t>障害年金</t>
  </si>
  <si>
    <t>母子年金</t>
  </si>
  <si>
    <t>特別給付金</t>
  </si>
  <si>
    <t>-</t>
  </si>
  <si>
    <t>103 共同募金の状況</t>
  </si>
  <si>
    <t>(単位 円）</t>
  </si>
  <si>
    <t>目標額</t>
  </si>
  <si>
    <t>実績額</t>
  </si>
  <si>
    <t>目標に対する比</t>
  </si>
  <si>
    <t>総額</t>
  </si>
  <si>
    <t>戸別</t>
  </si>
  <si>
    <t>街頭その他</t>
  </si>
  <si>
    <t>法人</t>
  </si>
  <si>
    <t>配分先</t>
  </si>
  <si>
    <t>金額</t>
  </si>
  <si>
    <t>県共同募金会</t>
  </si>
  <si>
    <t>歳末激励金</t>
  </si>
  <si>
    <t>市社会福祉協議会</t>
  </si>
  <si>
    <t>まちづくり委員会等配分</t>
  </si>
  <si>
    <t>地域福祉推進事業費</t>
  </si>
  <si>
    <t>民間福祉施設</t>
  </si>
  <si>
    <t>児童福祉事業</t>
  </si>
  <si>
    <t>資料：長野県共同募金会飯田市支会</t>
  </si>
  <si>
    <t>104 日本赤十字社資の収納状況</t>
  </si>
  <si>
    <t>（単位 円）</t>
  </si>
  <si>
    <t>資料：危機管理･交通安全対策室 防災係日赤事務局</t>
  </si>
  <si>
    <t>105 社会福祉協議会の相談事業</t>
  </si>
  <si>
    <t>相談内容</t>
  </si>
  <si>
    <t>生計問題</t>
  </si>
  <si>
    <t>家族関係</t>
  </si>
  <si>
    <t>職業・生業問題</t>
  </si>
  <si>
    <t>健康医療問題</t>
  </si>
  <si>
    <t>結婚相談</t>
  </si>
  <si>
    <t>離婚問題</t>
  </si>
  <si>
    <t>住宅問題</t>
  </si>
  <si>
    <t>財産関係</t>
  </si>
  <si>
    <t>精神衛生</t>
  </si>
  <si>
    <t>心身障害者（児）福祉</t>
  </si>
  <si>
    <t>児童福祉・母子健康</t>
  </si>
  <si>
    <t>-</t>
  </si>
  <si>
    <t>教育・青少年問題</t>
  </si>
  <si>
    <t>母子福祉</t>
  </si>
  <si>
    <t>老人福祉</t>
  </si>
  <si>
    <t>人権相談</t>
  </si>
  <si>
    <t>事故関係</t>
  </si>
  <si>
    <t>苦情相談</t>
  </si>
  <si>
    <t>出稼相談</t>
  </si>
  <si>
    <t>法律相談</t>
  </si>
  <si>
    <t>※　心配ごと相談所…さんとぴあ飯田（飯田市福祉会館）、平日毎日開設。</t>
  </si>
  <si>
    <t>資料：社会福祉協議会</t>
  </si>
  <si>
    <t>　　　特別心配ごと相談は毎週火曜日開設。</t>
  </si>
  <si>
    <t>　　　法律相談は毎月第2金曜日。結婚相談は毎月8日、18日、28日。平成16年度より毎月第2、第3日曜日。</t>
  </si>
  <si>
    <t>目次へ戻る</t>
  </si>
  <si>
    <t>平成25年4月1日現在</t>
  </si>
  <si>
    <t>　　（資料：南信州広域連合事務局介護保険係）</t>
  </si>
  <si>
    <t>※特別養護老人ホーム陽だまりの丘　平成24年4月から運営開始</t>
  </si>
  <si>
    <t>平成25年6月30日現在</t>
  </si>
  <si>
    <t>資料：長寿支援課 長寿支援係</t>
  </si>
  <si>
    <t>昭和50年3月開設
規模…鉄筋コンクリート２階建
延床面積…1,002㎡</t>
  </si>
  <si>
    <t>南信濃</t>
  </si>
  <si>
    <t xml:space="preserve">昭和56年3月開設
規模…鉄筋コンクリート２階建　(１部地階)
延床面積…539.10㎡
平成26年度から用途変更「姫宮憩いの家」
</t>
  </si>
  <si>
    <t>上郷</t>
  </si>
  <si>
    <t>昭和47年5月開設  平成14年度改修
規模…鉄筋コンクリート２階建
延床面積…539.82㎡
生きがいデイサービス事業実施</t>
  </si>
  <si>
    <t>山本</t>
  </si>
  <si>
    <t>利用人数</t>
  </si>
  <si>
    <t>区分</t>
  </si>
  <si>
    <t>備　　　　考</t>
  </si>
  <si>
    <t>91 老人福祉センター利用状況</t>
  </si>
  <si>
    <t>24.4.2
～
25.4.2</t>
  </si>
  <si>
    <t>23.4.2
～
24.4.1</t>
  </si>
  <si>
    <t>22.4.2
～
23.4.1</t>
  </si>
  <si>
    <t>21.4.2
～
22.4.1</t>
  </si>
  <si>
    <t>20.4.2
～
21.4.1</t>
  </si>
  <si>
    <t>19.4.2
～
20.4.1</t>
  </si>
  <si>
    <t>総数</t>
  </si>
  <si>
    <t>平成25年4月1日現在</t>
  </si>
  <si>
    <t>92 就学前児童入所状況</t>
  </si>
  <si>
    <t>25年度の状況</t>
  </si>
  <si>
    <t>25年度の実績</t>
  </si>
  <si>
    <t>火
（週１日）</t>
  </si>
  <si>
    <t>わいわいひろば</t>
  </si>
  <si>
    <t>月・水・金
（週3日）</t>
  </si>
  <si>
    <t>親子であそぼ♪森っこ</t>
  </si>
  <si>
    <t>環境文化教育機構㈱</t>
  </si>
  <si>
    <t>火～木
（週3日）</t>
  </si>
  <si>
    <t>支給対象
児童数</t>
  </si>
  <si>
    <t>年　　度</t>
  </si>
  <si>
    <t>各年８月１日現在</t>
  </si>
  <si>
    <t>平成25年10月1日現在</t>
  </si>
  <si>
    <t>㎡</t>
  </si>
  <si>
    <t>〃</t>
  </si>
  <si>
    <t>－</t>
  </si>
  <si>
    <t>無床</t>
  </si>
  <si>
    <t>名　　　称</t>
  </si>
  <si>
    <t>資料：福祉課生活福祉係</t>
  </si>
  <si>
    <t>構成比</t>
  </si>
  <si>
    <t>施設
事務費</t>
  </si>
  <si>
    <t>葬祭扶助</t>
  </si>
  <si>
    <t>生業扶助</t>
  </si>
  <si>
    <t>出産扶助</t>
  </si>
  <si>
    <t>医療扶助</t>
  </si>
  <si>
    <t>介護扶助</t>
  </si>
  <si>
    <t>教育扶助</t>
  </si>
  <si>
    <t>住宅扶助</t>
  </si>
  <si>
    <t>生活扶助</t>
  </si>
  <si>
    <t>（単位　千円）</t>
  </si>
  <si>
    <t>86 保護費（生活費扶助別支出額）</t>
  </si>
  <si>
    <t>南信濃福祉企業センター</t>
  </si>
  <si>
    <t>上村福祉企業センター</t>
  </si>
  <si>
    <t>上郷祉企業センター</t>
  </si>
  <si>
    <t>鼎福祉企業センター</t>
  </si>
  <si>
    <t>上久堅福祉企業センター</t>
  </si>
  <si>
    <t>今宮福祉企業センター</t>
  </si>
  <si>
    <t>工賃</t>
  </si>
  <si>
    <t>実利用人数</t>
  </si>
  <si>
    <t>工賃総額</t>
  </si>
  <si>
    <t>就労継続支援B型</t>
  </si>
  <si>
    <t>構成比(%)</t>
  </si>
  <si>
    <t>切　断</t>
  </si>
  <si>
    <t>総数</t>
  </si>
  <si>
    <t>平成25年4月1日現在</t>
  </si>
  <si>
    <t>98 身体障害者等級別・障害別手帳交付状況</t>
  </si>
  <si>
    <t>86保護費</t>
  </si>
  <si>
    <t>※「障害福祉サービス事業者」は平成25年６月30日現在</t>
  </si>
  <si>
    <t>91老人福祉センター利用状況</t>
  </si>
  <si>
    <t>G社会福祉 目次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</si>
</sst>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_);[Red]\(#,##0.0\)"/>
    <numFmt numFmtId="179" formatCode="#,##0.0;[Red]\-#,##0.0"/>
    <numFmt numFmtId="180" formatCode="0.0%"/>
    <numFmt numFmtId="181" formatCode="#,##0_ ;[Red]\-#,##0\ "/>
    <numFmt numFmtId="182" formatCode="0.0_ "/>
    <numFmt numFmtId="183" formatCode="#,##0;[Red]\-#,##0;\-"/>
    <numFmt numFmtId="184" formatCode="#,##0;[Red]\(#,##0\);\-"/>
    <numFmt numFmtId="185" formatCode="#,##0.00&quot;㎡&quot;"/>
    <numFmt numFmtId="186" formatCode="[$-411]ggge&quot;年&quot;m&quot;月&quot;d&quot;日現在&quot;"/>
    <numFmt numFmtId="187" formatCode="#,##0&quot;人&quot;"/>
    <numFmt numFmtId="188" formatCode="0.00_);[Red]\(0.00\)"/>
    <numFmt numFmtId="189" formatCode="0.00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10.5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.5"/>
      <color indexed="10"/>
      <name val="ＭＳ Ｐ明朝"/>
      <family val="1"/>
    </font>
    <font>
      <sz val="8"/>
      <name val="ＭＳ Ｐ明朝"/>
      <family val="1"/>
    </font>
    <font>
      <sz val="10.5"/>
      <color indexed="10"/>
      <name val="ＭＳ Ｐゴシック"/>
      <family val="3"/>
    </font>
    <font>
      <sz val="10.5"/>
      <color indexed="8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sz val="11"/>
      <color indexed="30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11"/>
      <name val="Calibri"/>
      <family val="3"/>
    </font>
    <font>
      <sz val="22"/>
      <color theme="1"/>
      <name val="HGP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/>
      <top/>
      <bottom style="medium"/>
    </border>
    <border diagonalDown="1">
      <left/>
      <right/>
      <top style="medium"/>
      <bottom style="thin"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 diagonalDown="1">
      <left/>
      <right/>
      <top style="medium"/>
      <bottom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 diagonalDown="1">
      <left/>
      <right/>
      <top/>
      <bottom style="thin"/>
      <diagonal style="thin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 diagonalDown="1">
      <left/>
      <right style="thin"/>
      <top style="medium"/>
      <bottom/>
      <diagonal style="thin"/>
    </border>
    <border>
      <left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86">
    <xf numFmtId="0" fontId="0" fillId="0" borderId="0" xfId="0" applyFont="1" applyAlignment="1">
      <alignment vertical="center"/>
    </xf>
    <xf numFmtId="38" fontId="6" fillId="0" borderId="0" xfId="52" applyFont="1" applyBorder="1" applyAlignment="1">
      <alignment/>
    </xf>
    <xf numFmtId="38" fontId="5" fillId="0" borderId="0" xfId="52" applyFont="1" applyAlignment="1">
      <alignment/>
    </xf>
    <xf numFmtId="38" fontId="4" fillId="0" borderId="0" xfId="52" applyFont="1" applyBorder="1" applyAlignment="1">
      <alignment/>
    </xf>
    <xf numFmtId="38" fontId="7" fillId="0" borderId="0" xfId="52" applyFont="1" applyBorder="1" applyAlignment="1">
      <alignment horizontal="right"/>
    </xf>
    <xf numFmtId="38" fontId="4" fillId="0" borderId="0" xfId="52" applyFont="1" applyAlignment="1">
      <alignment/>
    </xf>
    <xf numFmtId="38" fontId="6" fillId="0" borderId="10" xfId="52" applyFont="1" applyFill="1" applyBorder="1" applyAlignment="1">
      <alignment horizontal="center" vertical="center" wrapText="1"/>
    </xf>
    <xf numFmtId="38" fontId="6" fillId="0" borderId="10" xfId="52" applyFont="1" applyFill="1" applyBorder="1" applyAlignment="1">
      <alignment horizontal="center" vertical="center"/>
    </xf>
    <xf numFmtId="38" fontId="6" fillId="0" borderId="11" xfId="52" applyFont="1" applyFill="1" applyBorder="1" applyAlignment="1">
      <alignment horizontal="center" vertical="center" wrapText="1"/>
    </xf>
    <xf numFmtId="38" fontId="4" fillId="0" borderId="0" xfId="52" applyFont="1" applyFill="1" applyAlignment="1">
      <alignment/>
    </xf>
    <xf numFmtId="38" fontId="6" fillId="0" borderId="12" xfId="52" applyFont="1" applyFill="1" applyBorder="1" applyAlignment="1">
      <alignment horizontal="center"/>
    </xf>
    <xf numFmtId="38" fontId="6" fillId="0" borderId="13" xfId="52" applyFont="1" applyFill="1" applyBorder="1" applyAlignment="1">
      <alignment horizontal="right"/>
    </xf>
    <xf numFmtId="38" fontId="6" fillId="0" borderId="0" xfId="52" applyFont="1" applyFill="1" applyBorder="1" applyAlignment="1">
      <alignment horizontal="right"/>
    </xf>
    <xf numFmtId="38" fontId="4" fillId="0" borderId="0" xfId="52" applyFont="1" applyFill="1" applyAlignment="1">
      <alignment/>
    </xf>
    <xf numFmtId="38" fontId="6" fillId="0" borderId="12" xfId="52" applyFont="1" applyFill="1" applyBorder="1" applyAlignment="1">
      <alignment horizontal="center" vertical="center"/>
    </xf>
    <xf numFmtId="180" fontId="6" fillId="0" borderId="0" xfId="52" applyNumberFormat="1" applyFont="1" applyFill="1" applyBorder="1" applyAlignment="1">
      <alignment horizontal="right" vertical="center"/>
    </xf>
    <xf numFmtId="38" fontId="4" fillId="0" borderId="0" xfId="52" applyFont="1" applyFill="1" applyAlignment="1">
      <alignment vertical="center"/>
    </xf>
    <xf numFmtId="38" fontId="7" fillId="0" borderId="0" xfId="52" applyFont="1" applyFill="1" applyAlignment="1">
      <alignment/>
    </xf>
    <xf numFmtId="38" fontId="6" fillId="0" borderId="14" xfId="52" applyFont="1" applyFill="1" applyBorder="1" applyAlignment="1">
      <alignment horizontal="center" vertical="center"/>
    </xf>
    <xf numFmtId="38" fontId="7" fillId="0" borderId="0" xfId="52" applyFont="1" applyFill="1" applyBorder="1" applyAlignment="1">
      <alignment vertical="center"/>
    </xf>
    <xf numFmtId="38" fontId="8" fillId="0" borderId="0" xfId="52" applyFont="1" applyFill="1" applyBorder="1" applyAlignment="1">
      <alignment horizontal="right"/>
    </xf>
    <xf numFmtId="38" fontId="6" fillId="0" borderId="0" xfId="52" applyFont="1" applyAlignment="1">
      <alignment/>
    </xf>
    <xf numFmtId="38" fontId="6" fillId="0" borderId="0" xfId="52" applyFont="1" applyAlignment="1">
      <alignment horizontal="center"/>
    </xf>
    <xf numFmtId="38" fontId="6" fillId="0" borderId="0" xfId="52" applyFont="1" applyAlignment="1">
      <alignment horizontal="right"/>
    </xf>
    <xf numFmtId="179" fontId="6" fillId="0" borderId="0" xfId="52" applyNumberFormat="1" applyFont="1" applyAlignment="1">
      <alignment/>
    </xf>
    <xf numFmtId="38" fontId="6" fillId="0" borderId="15" xfId="52" applyFont="1" applyFill="1" applyBorder="1" applyAlignment="1">
      <alignment horizontal="center" vertical="center" wrapText="1"/>
    </xf>
    <xf numFmtId="38" fontId="6" fillId="0" borderId="16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center" vertical="center"/>
    </xf>
    <xf numFmtId="38" fontId="6" fillId="0" borderId="18" xfId="52" applyFont="1" applyFill="1" applyBorder="1" applyAlignment="1">
      <alignment horizontal="center" vertical="center"/>
    </xf>
    <xf numFmtId="38" fontId="6" fillId="0" borderId="19" xfId="52" applyFont="1" applyFill="1" applyBorder="1" applyAlignment="1">
      <alignment horizontal="right"/>
    </xf>
    <xf numFmtId="38" fontId="6" fillId="0" borderId="0" xfId="52" applyFont="1" applyFill="1" applyBorder="1" applyAlignment="1">
      <alignment horizontal="right" vertical="center"/>
    </xf>
    <xf numFmtId="179" fontId="6" fillId="0" borderId="0" xfId="52" applyNumberFormat="1" applyFont="1" applyBorder="1" applyAlignment="1">
      <alignment/>
    </xf>
    <xf numFmtId="40" fontId="6" fillId="0" borderId="0" xfId="52" applyNumberFormat="1" applyFont="1" applyBorder="1" applyAlignment="1">
      <alignment/>
    </xf>
    <xf numFmtId="38" fontId="8" fillId="0" borderId="0" xfId="52" applyFont="1" applyFill="1" applyBorder="1" applyAlignment="1">
      <alignment horizontal="right" vertical="center"/>
    </xf>
    <xf numFmtId="38" fontId="6" fillId="0" borderId="0" xfId="52" applyFont="1" applyBorder="1" applyAlignment="1">
      <alignment horizontal="right" vertical="center"/>
    </xf>
    <xf numFmtId="38" fontId="6" fillId="0" borderId="0" xfId="52" applyFont="1" applyBorder="1" applyAlignment="1">
      <alignment horizontal="center"/>
    </xf>
    <xf numFmtId="38" fontId="11" fillId="0" borderId="20" xfId="52" applyFont="1" applyBorder="1" applyAlignment="1">
      <alignment horizontal="center" vertical="center" wrapText="1"/>
    </xf>
    <xf numFmtId="38" fontId="11" fillId="0" borderId="21" xfId="52" applyFont="1" applyBorder="1" applyAlignment="1">
      <alignment horizontal="center" vertical="center" wrapText="1"/>
    </xf>
    <xf numFmtId="38" fontId="11" fillId="0" borderId="22" xfId="52" applyFont="1" applyBorder="1" applyAlignment="1">
      <alignment horizontal="center" vertical="center" wrapText="1"/>
    </xf>
    <xf numFmtId="38" fontId="6" fillId="0" borderId="23" xfId="52" applyFont="1" applyFill="1" applyBorder="1" applyAlignment="1">
      <alignment horizontal="center" vertical="center" wrapText="1"/>
    </xf>
    <xf numFmtId="38" fontId="6" fillId="0" borderId="24" xfId="52" applyFont="1" applyFill="1" applyBorder="1" applyAlignment="1">
      <alignment horizontal="center" vertical="center"/>
    </xf>
    <xf numFmtId="38" fontId="6" fillId="0" borderId="25" xfId="52" applyFont="1" applyFill="1" applyBorder="1" applyAlignment="1">
      <alignment horizontal="center" vertical="center" wrapText="1"/>
    </xf>
    <xf numFmtId="38" fontId="6" fillId="0" borderId="13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left" vertical="center"/>
    </xf>
    <xf numFmtId="38" fontId="6" fillId="0" borderId="12" xfId="52" applyFont="1" applyFill="1" applyBorder="1" applyAlignment="1">
      <alignment horizontal="left" vertical="center"/>
    </xf>
    <xf numFmtId="38" fontId="6" fillId="0" borderId="26" xfId="52" applyFont="1" applyFill="1" applyBorder="1" applyAlignment="1">
      <alignment horizontal="center" vertical="center"/>
    </xf>
    <xf numFmtId="38" fontId="11" fillId="0" borderId="0" xfId="52" applyFont="1" applyFill="1" applyBorder="1" applyAlignment="1">
      <alignment horizontal="center" vertical="center" textRotation="255"/>
    </xf>
    <xf numFmtId="38" fontId="6" fillId="0" borderId="13" xfId="52" applyFont="1" applyFill="1" applyBorder="1" applyAlignment="1">
      <alignment horizontal="left" vertical="center"/>
    </xf>
    <xf numFmtId="38" fontId="11" fillId="0" borderId="19" xfId="52" applyFont="1" applyFill="1" applyBorder="1" applyAlignment="1">
      <alignment horizontal="center" vertical="center" textRotation="255"/>
    </xf>
    <xf numFmtId="38" fontId="6" fillId="0" borderId="27" xfId="52" applyFont="1" applyFill="1" applyBorder="1" applyAlignment="1">
      <alignment horizontal="center" vertical="center" wrapText="1"/>
    </xf>
    <xf numFmtId="38" fontId="6" fillId="0" borderId="28" xfId="52" applyFont="1" applyFill="1" applyBorder="1" applyAlignment="1">
      <alignment horizontal="center" vertical="center" wrapText="1"/>
    </xf>
    <xf numFmtId="38" fontId="6" fillId="0" borderId="29" xfId="52" applyFont="1" applyFill="1" applyBorder="1" applyAlignment="1">
      <alignment horizontal="center" vertical="center"/>
    </xf>
    <xf numFmtId="38" fontId="6" fillId="0" borderId="23" xfId="52" applyFont="1" applyFill="1" applyBorder="1" applyAlignment="1">
      <alignment horizontal="center" vertical="center"/>
    </xf>
    <xf numFmtId="38" fontId="6" fillId="0" borderId="16" xfId="52" applyFont="1" applyFill="1" applyBorder="1" applyAlignment="1">
      <alignment vertical="center"/>
    </xf>
    <xf numFmtId="38" fontId="6" fillId="0" borderId="30" xfId="52" applyFont="1" applyFill="1" applyBorder="1" applyAlignment="1">
      <alignment vertical="center"/>
    </xf>
    <xf numFmtId="38" fontId="6" fillId="0" borderId="15" xfId="52" applyFont="1" applyFill="1" applyBorder="1" applyAlignment="1">
      <alignment vertical="center"/>
    </xf>
    <xf numFmtId="38" fontId="6" fillId="0" borderId="25" xfId="52" applyFont="1" applyFill="1" applyBorder="1" applyAlignment="1">
      <alignment horizontal="center" vertical="center"/>
    </xf>
    <xf numFmtId="38" fontId="6" fillId="0" borderId="13" xfId="52" applyFont="1" applyFill="1" applyBorder="1" applyAlignment="1">
      <alignment vertical="center"/>
    </xf>
    <xf numFmtId="38" fontId="6" fillId="0" borderId="0" xfId="52" applyFont="1" applyFill="1" applyBorder="1" applyAlignment="1">
      <alignment vertical="center"/>
    </xf>
    <xf numFmtId="38" fontId="6" fillId="0" borderId="12" xfId="52" applyFont="1" applyFill="1" applyBorder="1" applyAlignment="1">
      <alignment vertical="center"/>
    </xf>
    <xf numFmtId="38" fontId="6" fillId="0" borderId="27" xfId="52" applyFont="1" applyFill="1" applyBorder="1" applyAlignment="1">
      <alignment horizontal="center" vertical="center"/>
    </xf>
    <xf numFmtId="38" fontId="6" fillId="0" borderId="13" xfId="52" applyFont="1" applyFill="1" applyBorder="1" applyAlignment="1">
      <alignment horizontal="center" vertical="center"/>
    </xf>
    <xf numFmtId="38" fontId="6" fillId="0" borderId="28" xfId="52" applyFont="1" applyFill="1" applyBorder="1" applyAlignment="1">
      <alignment horizontal="center" vertical="center"/>
    </xf>
    <xf numFmtId="38" fontId="4" fillId="0" borderId="0" xfId="52" applyFont="1" applyFill="1" applyBorder="1" applyAlignment="1">
      <alignment vertical="center"/>
    </xf>
    <xf numFmtId="0" fontId="10" fillId="0" borderId="0" xfId="52" applyNumberFormat="1" applyFont="1" applyAlignment="1">
      <alignment vertical="top"/>
    </xf>
    <xf numFmtId="38" fontId="6" fillId="0" borderId="0" xfId="52" applyFont="1" applyFill="1" applyBorder="1" applyAlignment="1">
      <alignment horizontal="center" vertical="center"/>
    </xf>
    <xf numFmtId="38" fontId="5" fillId="0" borderId="0" xfId="52" applyFont="1" applyFill="1" applyAlignment="1">
      <alignment/>
    </xf>
    <xf numFmtId="38" fontId="6" fillId="0" borderId="0" xfId="52" applyFont="1" applyFill="1" applyBorder="1" applyAlignment="1">
      <alignment/>
    </xf>
    <xf numFmtId="38" fontId="4" fillId="0" borderId="0" xfId="52" applyFont="1" applyFill="1" applyBorder="1" applyAlignment="1">
      <alignment/>
    </xf>
    <xf numFmtId="38" fontId="7" fillId="0" borderId="0" xfId="52" applyFont="1" applyFill="1" applyBorder="1" applyAlignment="1">
      <alignment horizontal="right"/>
    </xf>
    <xf numFmtId="38" fontId="6" fillId="0" borderId="31" xfId="52" applyFont="1" applyFill="1" applyBorder="1" applyAlignment="1">
      <alignment horizontal="center" vertical="center" wrapText="1"/>
    </xf>
    <xf numFmtId="38" fontId="8" fillId="0" borderId="10" xfId="52" applyFont="1" applyFill="1" applyBorder="1" applyAlignment="1">
      <alignment horizontal="center" vertical="center"/>
    </xf>
    <xf numFmtId="38" fontId="6" fillId="0" borderId="32" xfId="52" applyFont="1" applyFill="1" applyBorder="1" applyAlignment="1">
      <alignment horizontal="center" vertical="center" wrapText="1"/>
    </xf>
    <xf numFmtId="38" fontId="8" fillId="0" borderId="33" xfId="52" applyFont="1" applyFill="1" applyBorder="1" applyAlignment="1">
      <alignment horizontal="left" vertical="center"/>
    </xf>
    <xf numFmtId="38" fontId="6" fillId="0" borderId="25" xfId="52" applyFont="1" applyFill="1" applyBorder="1" applyAlignment="1">
      <alignment vertical="center"/>
    </xf>
    <xf numFmtId="38" fontId="6" fillId="0" borderId="25" xfId="52" applyFont="1" applyFill="1" applyBorder="1" applyAlignment="1">
      <alignment horizontal="right" vertical="center"/>
    </xf>
    <xf numFmtId="38" fontId="6" fillId="0" borderId="33" xfId="52" applyFont="1" applyFill="1" applyBorder="1" applyAlignment="1">
      <alignment horizontal="left" vertical="center"/>
    </xf>
    <xf numFmtId="38" fontId="6" fillId="0" borderId="34" xfId="52" applyFont="1" applyFill="1" applyBorder="1" applyAlignment="1">
      <alignment horizontal="left" vertical="center"/>
    </xf>
    <xf numFmtId="38" fontId="6" fillId="0" borderId="25" xfId="52" applyFont="1" applyFill="1" applyBorder="1" applyAlignment="1">
      <alignment horizontal="left" vertical="center"/>
    </xf>
    <xf numFmtId="38" fontId="6" fillId="0" borderId="35" xfId="52" applyFont="1" applyFill="1" applyBorder="1" applyAlignment="1">
      <alignment horizontal="left" vertical="center"/>
    </xf>
    <xf numFmtId="38" fontId="6" fillId="0" borderId="27" xfId="52" applyFont="1" applyFill="1" applyBorder="1" applyAlignment="1">
      <alignment vertical="center"/>
    </xf>
    <xf numFmtId="38" fontId="4" fillId="0" borderId="28" xfId="52" applyFont="1" applyFill="1" applyBorder="1" applyAlignment="1">
      <alignment horizontal="right" vertical="center"/>
    </xf>
    <xf numFmtId="38" fontId="6" fillId="0" borderId="27" xfId="52" applyFont="1" applyFill="1" applyBorder="1" applyAlignment="1">
      <alignment horizontal="right" vertical="center"/>
    </xf>
    <xf numFmtId="38" fontId="6" fillId="0" borderId="0" xfId="52" applyFont="1" applyFill="1" applyAlignment="1">
      <alignment/>
    </xf>
    <xf numFmtId="38" fontId="6" fillId="0" borderId="0" xfId="52" applyFont="1" applyFill="1" applyAlignment="1">
      <alignment horizontal="right"/>
    </xf>
    <xf numFmtId="179" fontId="6" fillId="0" borderId="0" xfId="52" applyNumberFormat="1" applyFont="1" applyFill="1" applyAlignment="1">
      <alignment/>
    </xf>
    <xf numFmtId="40" fontId="6" fillId="0" borderId="0" xfId="52" applyNumberFormat="1" applyFont="1" applyFill="1" applyAlignment="1">
      <alignment/>
    </xf>
    <xf numFmtId="38" fontId="7" fillId="0" borderId="0" xfId="52" applyFont="1" applyFill="1" applyBorder="1" applyAlignment="1">
      <alignment/>
    </xf>
    <xf numFmtId="38" fontId="7" fillId="0" borderId="0" xfId="52" applyFont="1" applyFill="1" applyAlignment="1">
      <alignment/>
    </xf>
    <xf numFmtId="38" fontId="6" fillId="0" borderId="36" xfId="52" applyFont="1" applyFill="1" applyBorder="1" applyAlignment="1">
      <alignment vertical="center" wrapText="1"/>
    </xf>
    <xf numFmtId="38" fontId="8" fillId="0" borderId="10" xfId="52" applyFont="1" applyFill="1" applyBorder="1" applyAlignment="1">
      <alignment horizontal="center" vertical="center" wrapText="1"/>
    </xf>
    <xf numFmtId="38" fontId="8" fillId="0" borderId="11" xfId="52" applyFont="1" applyFill="1" applyBorder="1" applyAlignment="1">
      <alignment horizontal="center" vertical="center" wrapText="1"/>
    </xf>
    <xf numFmtId="38" fontId="8" fillId="0" borderId="0" xfId="52" applyFont="1" applyFill="1" applyBorder="1" applyAlignment="1">
      <alignment vertical="center"/>
    </xf>
    <xf numFmtId="38" fontId="7" fillId="0" borderId="0" xfId="52" applyFont="1" applyFill="1" applyAlignment="1">
      <alignment vertical="center"/>
    </xf>
    <xf numFmtId="38" fontId="6" fillId="0" borderId="14" xfId="52" applyFont="1" applyFill="1" applyBorder="1" applyAlignment="1">
      <alignment vertical="center"/>
    </xf>
    <xf numFmtId="182" fontId="8" fillId="0" borderId="19" xfId="52" applyNumberFormat="1" applyFont="1" applyFill="1" applyBorder="1" applyAlignment="1">
      <alignment horizontal="right" vertical="center"/>
    </xf>
    <xf numFmtId="182" fontId="6" fillId="0" borderId="19" xfId="52" applyNumberFormat="1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 wrapText="1"/>
    </xf>
    <xf numFmtId="180" fontId="8" fillId="0" borderId="0" xfId="52" applyNumberFormat="1" applyFont="1" applyFill="1" applyBorder="1" applyAlignment="1">
      <alignment horizontal="right" vertical="center"/>
    </xf>
    <xf numFmtId="38" fontId="6" fillId="0" borderId="11" xfId="52" applyFont="1" applyFill="1" applyBorder="1" applyAlignment="1">
      <alignment horizontal="center" vertical="center"/>
    </xf>
    <xf numFmtId="38" fontId="6" fillId="0" borderId="18" xfId="52" applyFont="1" applyFill="1" applyBorder="1" applyAlignment="1">
      <alignment horizontal="center" vertical="center" shrinkToFit="1"/>
    </xf>
    <xf numFmtId="38" fontId="6" fillId="0" borderId="18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center"/>
    </xf>
    <xf numFmtId="38" fontId="6" fillId="0" borderId="13" xfId="52" applyFont="1" applyFill="1" applyBorder="1" applyAlignment="1">
      <alignment/>
    </xf>
    <xf numFmtId="38" fontId="6" fillId="0" borderId="0" xfId="52" applyFont="1" applyFill="1" applyBorder="1" applyAlignment="1">
      <alignment/>
    </xf>
    <xf numFmtId="38" fontId="8" fillId="0" borderId="37" xfId="52" applyFont="1" applyFill="1" applyBorder="1" applyAlignment="1">
      <alignment horizontal="left" vertical="center"/>
    </xf>
    <xf numFmtId="38" fontId="8" fillId="0" borderId="38" xfId="52" applyFont="1" applyFill="1" applyBorder="1" applyAlignment="1">
      <alignment horizontal="right" vertical="center"/>
    </xf>
    <xf numFmtId="38" fontId="4" fillId="0" borderId="0" xfId="52" applyFill="1" applyAlignment="1">
      <alignment vertical="center"/>
    </xf>
    <xf numFmtId="38" fontId="6" fillId="0" borderId="25" xfId="52" applyFont="1" applyFill="1" applyBorder="1" applyAlignment="1">
      <alignment horizontal="left"/>
    </xf>
    <xf numFmtId="183" fontId="6" fillId="0" borderId="13" xfId="52" applyNumberFormat="1" applyFont="1" applyFill="1" applyBorder="1" applyAlignment="1">
      <alignment horizontal="right"/>
    </xf>
    <xf numFmtId="38" fontId="12" fillId="0" borderId="0" xfId="52" applyFont="1" applyFill="1" applyBorder="1" applyAlignment="1">
      <alignment/>
    </xf>
    <xf numFmtId="38" fontId="4" fillId="0" borderId="0" xfId="52" applyFill="1" applyAlignment="1">
      <alignment/>
    </xf>
    <xf numFmtId="183" fontId="6" fillId="0" borderId="0" xfId="52" applyNumberFormat="1" applyFont="1" applyFill="1" applyBorder="1" applyAlignment="1">
      <alignment horizontal="right"/>
    </xf>
    <xf numFmtId="38" fontId="6" fillId="0" borderId="39" xfId="52" applyFont="1" applyFill="1" applyBorder="1" applyAlignment="1">
      <alignment horizontal="left"/>
    </xf>
    <xf numFmtId="183" fontId="6" fillId="0" borderId="40" xfId="52" applyNumberFormat="1" applyFont="1" applyFill="1" applyBorder="1" applyAlignment="1">
      <alignment horizontal="right"/>
    </xf>
    <xf numFmtId="38" fontId="8" fillId="0" borderId="25" xfId="52" applyFont="1" applyFill="1" applyBorder="1" applyAlignment="1">
      <alignment horizontal="left" vertical="center"/>
    </xf>
    <xf numFmtId="183" fontId="8" fillId="0" borderId="13" xfId="52" applyNumberFormat="1" applyFont="1" applyFill="1" applyBorder="1" applyAlignment="1">
      <alignment vertical="center"/>
    </xf>
    <xf numFmtId="183" fontId="6" fillId="0" borderId="13" xfId="52" applyNumberFormat="1" applyFont="1" applyFill="1" applyBorder="1" applyAlignment="1">
      <alignment/>
    </xf>
    <xf numFmtId="183" fontId="6" fillId="0" borderId="0" xfId="52" applyNumberFormat="1" applyFont="1" applyFill="1" applyBorder="1" applyAlignment="1">
      <alignment/>
    </xf>
    <xf numFmtId="38" fontId="6" fillId="0" borderId="0" xfId="52" applyFont="1" applyFill="1" applyBorder="1" applyAlignment="1">
      <alignment horizontal="right" wrapText="1"/>
    </xf>
    <xf numFmtId="38" fontId="6" fillId="0" borderId="13" xfId="52" applyFont="1" applyFill="1" applyBorder="1" applyAlignment="1">
      <alignment horizontal="left"/>
    </xf>
    <xf numFmtId="38" fontId="6" fillId="0" borderId="40" xfId="52" applyFont="1" applyFill="1" applyBorder="1" applyAlignment="1">
      <alignment horizontal="right"/>
    </xf>
    <xf numFmtId="183" fontId="6" fillId="0" borderId="40" xfId="52" applyNumberFormat="1" applyFont="1" applyFill="1" applyBorder="1" applyAlignment="1">
      <alignment/>
    </xf>
    <xf numFmtId="183" fontId="8" fillId="0" borderId="41" xfId="52" applyNumberFormat="1" applyFont="1" applyFill="1" applyBorder="1" applyAlignment="1">
      <alignment vertical="center"/>
    </xf>
    <xf numFmtId="183" fontId="8" fillId="0" borderId="0" xfId="52" applyNumberFormat="1" applyFont="1" applyFill="1" applyBorder="1" applyAlignment="1">
      <alignment vertical="center"/>
    </xf>
    <xf numFmtId="38" fontId="6" fillId="0" borderId="27" xfId="52" applyFont="1" applyFill="1" applyBorder="1" applyAlignment="1">
      <alignment horizontal="left"/>
    </xf>
    <xf numFmtId="183" fontId="6" fillId="0" borderId="28" xfId="52" applyNumberFormat="1" applyFont="1" applyFill="1" applyBorder="1" applyAlignment="1">
      <alignment horizontal="right"/>
    </xf>
    <xf numFmtId="183" fontId="6" fillId="0" borderId="19" xfId="52" applyNumberFormat="1" applyFont="1" applyFill="1" applyBorder="1" applyAlignment="1">
      <alignment horizontal="right"/>
    </xf>
    <xf numFmtId="38" fontId="7" fillId="0" borderId="19" xfId="52" applyFont="1" applyFill="1" applyBorder="1" applyAlignment="1">
      <alignment/>
    </xf>
    <xf numFmtId="38" fontId="4" fillId="0" borderId="0" xfId="52" applyAlignment="1">
      <alignment/>
    </xf>
    <xf numFmtId="38" fontId="7" fillId="0" borderId="0" xfId="52" applyFont="1" applyAlignment="1">
      <alignment horizontal="right"/>
    </xf>
    <xf numFmtId="38" fontId="4" fillId="0" borderId="0" xfId="52" applyFill="1" applyAlignment="1">
      <alignment/>
    </xf>
    <xf numFmtId="38" fontId="2" fillId="0" borderId="0" xfId="52" applyFont="1" applyFill="1" applyBorder="1" applyAlignment="1">
      <alignment/>
    </xf>
    <xf numFmtId="38" fontId="6" fillId="0" borderId="12" xfId="52" applyFont="1" applyFill="1" applyBorder="1" applyAlignment="1">
      <alignment horizontal="center" vertical="center" wrapText="1"/>
    </xf>
    <xf numFmtId="38" fontId="6" fillId="0" borderId="17" xfId="52" applyFont="1" applyFill="1" applyBorder="1" applyAlignment="1">
      <alignment horizontal="center" vertical="center" wrapText="1"/>
    </xf>
    <xf numFmtId="38" fontId="6" fillId="0" borderId="37" xfId="52" applyFont="1" applyFill="1" applyBorder="1" applyAlignment="1">
      <alignment horizontal="center" vertical="center"/>
    </xf>
    <xf numFmtId="38" fontId="6" fillId="0" borderId="38" xfId="52" applyFont="1" applyFill="1" applyBorder="1" applyAlignment="1">
      <alignment horizontal="center" vertical="center" wrapText="1"/>
    </xf>
    <xf numFmtId="38" fontId="6" fillId="0" borderId="12" xfId="52" applyFont="1" applyFill="1" applyBorder="1" applyAlignment="1">
      <alignment horizontal="right" vertical="center" indent="1"/>
    </xf>
    <xf numFmtId="38" fontId="8" fillId="0" borderId="42" xfId="52" applyFont="1" applyFill="1" applyBorder="1" applyAlignment="1">
      <alignment horizontal="center" vertical="center"/>
    </xf>
    <xf numFmtId="38" fontId="8" fillId="0" borderId="40" xfId="52" applyFont="1" applyFill="1" applyBorder="1" applyAlignment="1">
      <alignment horizontal="center" vertical="center"/>
    </xf>
    <xf numFmtId="38" fontId="8" fillId="0" borderId="43" xfId="52" applyFont="1" applyFill="1" applyBorder="1" applyAlignment="1">
      <alignment horizontal="right" vertical="center" indent="1"/>
    </xf>
    <xf numFmtId="38" fontId="8" fillId="0" borderId="40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left" vertical="center" wrapText="1"/>
    </xf>
    <xf numFmtId="38" fontId="6" fillId="0" borderId="0" xfId="52" applyFont="1" applyFill="1" applyBorder="1" applyAlignment="1">
      <alignment horizontal="center" vertical="center" wrapText="1"/>
    </xf>
    <xf numFmtId="183" fontId="6" fillId="0" borderId="12" xfId="52" applyNumberFormat="1" applyFont="1" applyFill="1" applyBorder="1" applyAlignment="1">
      <alignment horizontal="right" vertical="center" indent="1"/>
    </xf>
    <xf numFmtId="183" fontId="6" fillId="0" borderId="0" xfId="52" applyNumberFormat="1" applyFont="1" applyFill="1" applyBorder="1" applyAlignment="1">
      <alignment horizontal="right" vertical="center"/>
    </xf>
    <xf numFmtId="38" fontId="2" fillId="0" borderId="0" xfId="52" applyFont="1" applyFill="1" applyAlignment="1">
      <alignment/>
    </xf>
    <xf numFmtId="38" fontId="4" fillId="0" borderId="0" xfId="52" applyFont="1" applyFill="1" applyAlignment="1">
      <alignment horizontal="left" vertical="center" wrapText="1"/>
    </xf>
    <xf numFmtId="38" fontId="6" fillId="0" borderId="13" xfId="52" applyFont="1" applyFill="1" applyBorder="1" applyAlignment="1">
      <alignment horizontal="left" vertical="center" wrapText="1"/>
    </xf>
    <xf numFmtId="183" fontId="6" fillId="0" borderId="13" xfId="52" applyNumberFormat="1" applyFont="1" applyFill="1" applyBorder="1" applyAlignment="1">
      <alignment vertical="center"/>
    </xf>
    <xf numFmtId="38" fontId="6" fillId="0" borderId="12" xfId="52" applyFont="1" applyFill="1" applyBorder="1" applyAlignment="1">
      <alignment horizontal="left" vertical="center" wrapText="1"/>
    </xf>
    <xf numFmtId="183" fontId="6" fillId="0" borderId="13" xfId="52" applyNumberFormat="1" applyFont="1" applyFill="1" applyBorder="1" applyAlignment="1">
      <alignment horizontal="right" vertical="center"/>
    </xf>
    <xf numFmtId="183" fontId="6" fillId="0" borderId="0" xfId="52" applyNumberFormat="1" applyFont="1" applyFill="1" applyBorder="1" applyAlignment="1">
      <alignment vertical="center"/>
    </xf>
    <xf numFmtId="38" fontId="6" fillId="0" borderId="0" xfId="52" applyFont="1" applyFill="1" applyBorder="1" applyAlignment="1">
      <alignment horizontal="distributed" indent="1"/>
    </xf>
    <xf numFmtId="183" fontId="6" fillId="0" borderId="13" xfId="52" applyNumberFormat="1" applyFont="1" applyFill="1" applyBorder="1" applyAlignment="1">
      <alignment horizontal="right" indent="1"/>
    </xf>
    <xf numFmtId="183" fontId="6" fillId="0" borderId="12" xfId="52" applyNumberFormat="1" applyFont="1" applyFill="1" applyBorder="1" applyAlignment="1">
      <alignment horizontal="right" indent="1"/>
    </xf>
    <xf numFmtId="183" fontId="6" fillId="0" borderId="0" xfId="52" applyNumberFormat="1" applyFont="1" applyFill="1" applyBorder="1" applyAlignment="1">
      <alignment horizontal="right" indent="1"/>
    </xf>
    <xf numFmtId="38" fontId="4" fillId="0" borderId="0" xfId="52" applyFont="1" applyFill="1" applyAlignment="1">
      <alignment horizontal="right" indent="1"/>
    </xf>
    <xf numFmtId="38" fontId="15" fillId="0" borderId="0" xfId="52" applyFont="1" applyFill="1" applyBorder="1" applyAlignment="1">
      <alignment horizontal="distributed" indent="1"/>
    </xf>
    <xf numFmtId="183" fontId="15" fillId="0" borderId="13" xfId="52" applyNumberFormat="1" applyFont="1" applyFill="1" applyBorder="1" applyAlignment="1">
      <alignment horizontal="right" indent="1"/>
    </xf>
    <xf numFmtId="183" fontId="15" fillId="0" borderId="12" xfId="52" applyNumberFormat="1" applyFont="1" applyFill="1" applyBorder="1" applyAlignment="1">
      <alignment horizontal="right" indent="1"/>
    </xf>
    <xf numFmtId="183" fontId="8" fillId="0" borderId="14" xfId="52" applyNumberFormat="1" applyFont="1" applyFill="1" applyBorder="1" applyAlignment="1">
      <alignment horizontal="right" indent="1"/>
    </xf>
    <xf numFmtId="183" fontId="8" fillId="0" borderId="28" xfId="52" applyNumberFormat="1" applyFont="1" applyFill="1" applyBorder="1" applyAlignment="1">
      <alignment horizontal="right" indent="1"/>
    </xf>
    <xf numFmtId="183" fontId="8" fillId="0" borderId="19" xfId="52" applyNumberFormat="1" applyFont="1" applyFill="1" applyBorder="1" applyAlignment="1">
      <alignment horizontal="right" indent="1"/>
    </xf>
    <xf numFmtId="38" fontId="2" fillId="0" borderId="0" xfId="52" applyFont="1" applyFill="1" applyAlignment="1">
      <alignment horizontal="right" indent="1"/>
    </xf>
    <xf numFmtId="38" fontId="6" fillId="0" borderId="30" xfId="52" applyFont="1" applyBorder="1" applyAlignment="1">
      <alignment vertical="center"/>
    </xf>
    <xf numFmtId="0" fontId="4" fillId="0" borderId="30" xfId="63" applyBorder="1" applyAlignment="1">
      <alignment vertical="center"/>
      <protection/>
    </xf>
    <xf numFmtId="38" fontId="4" fillId="0" borderId="30" xfId="63" applyNumberFormat="1" applyBorder="1" applyAlignment="1">
      <alignment vertical="center"/>
      <protection/>
    </xf>
    <xf numFmtId="38" fontId="14" fillId="0" borderId="0" xfId="52" applyFont="1" applyFill="1" applyBorder="1" applyAlignment="1">
      <alignment vertical="center"/>
    </xf>
    <xf numFmtId="38" fontId="14" fillId="0" borderId="0" xfId="52" applyFont="1" applyFill="1" applyBorder="1" applyAlignment="1">
      <alignment/>
    </xf>
    <xf numFmtId="38" fontId="5" fillId="0" borderId="19" xfId="52" applyFont="1" applyBorder="1" applyAlignment="1">
      <alignment/>
    </xf>
    <xf numFmtId="38" fontId="4" fillId="0" borderId="19" xfId="52" applyFont="1" applyBorder="1" applyAlignment="1">
      <alignment/>
    </xf>
    <xf numFmtId="38" fontId="7" fillId="0" borderId="19" xfId="52" applyFont="1" applyBorder="1" applyAlignment="1">
      <alignment horizontal="right"/>
    </xf>
    <xf numFmtId="38" fontId="10" fillId="0" borderId="18" xfId="52" applyFont="1" applyFill="1" applyBorder="1" applyAlignment="1">
      <alignment horizontal="center" vertical="center"/>
    </xf>
    <xf numFmtId="38" fontId="10" fillId="0" borderId="18" xfId="52" applyFont="1" applyFill="1" applyBorder="1" applyAlignment="1">
      <alignment horizontal="center" vertical="center" wrapText="1"/>
    </xf>
    <xf numFmtId="38" fontId="10" fillId="0" borderId="17" xfId="52" applyFont="1" applyFill="1" applyBorder="1" applyAlignment="1">
      <alignment horizontal="center" vertical="center"/>
    </xf>
    <xf numFmtId="38" fontId="6" fillId="0" borderId="44" xfId="52" applyFont="1" applyFill="1" applyBorder="1" applyAlignment="1">
      <alignment horizontal="center"/>
    </xf>
    <xf numFmtId="184" fontId="6" fillId="0" borderId="28" xfId="52" applyNumberFormat="1" applyFont="1" applyBorder="1" applyAlignment="1">
      <alignment horizontal="right" indent="1"/>
    </xf>
    <xf numFmtId="184" fontId="6" fillId="0" borderId="19" xfId="52" applyNumberFormat="1" applyFont="1" applyBorder="1" applyAlignment="1">
      <alignment horizontal="right" indent="1"/>
    </xf>
    <xf numFmtId="38" fontId="18" fillId="0" borderId="0" xfId="52" applyFont="1" applyFill="1" applyBorder="1" applyAlignment="1">
      <alignment/>
    </xf>
    <xf numFmtId="0" fontId="18" fillId="0" borderId="0" xfId="63" applyFont="1" applyFill="1" applyBorder="1">
      <alignment/>
      <protection/>
    </xf>
    <xf numFmtId="0" fontId="16" fillId="0" borderId="0" xfId="63" applyFont="1" applyFill="1" applyBorder="1">
      <alignment/>
      <protection/>
    </xf>
    <xf numFmtId="38" fontId="19" fillId="0" borderId="0" xfId="52" applyFont="1" applyFill="1" applyAlignment="1">
      <alignment/>
    </xf>
    <xf numFmtId="38" fontId="19" fillId="0" borderId="0" xfId="52" applyFont="1" applyAlignment="1">
      <alignment/>
    </xf>
    <xf numFmtId="38" fontId="6" fillId="0" borderId="31" xfId="52" applyFont="1" applyBorder="1" applyAlignment="1">
      <alignment horizontal="center"/>
    </xf>
    <xf numFmtId="38" fontId="6" fillId="0" borderId="10" xfId="52" applyFont="1" applyBorder="1" applyAlignment="1">
      <alignment horizontal="center"/>
    </xf>
    <xf numFmtId="38" fontId="6" fillId="0" borderId="11" xfId="52" applyFont="1" applyBorder="1" applyAlignment="1">
      <alignment/>
    </xf>
    <xf numFmtId="38" fontId="6" fillId="0" borderId="45" xfId="52" applyFont="1" applyBorder="1" applyAlignment="1">
      <alignment horizontal="center"/>
    </xf>
    <xf numFmtId="38" fontId="6" fillId="0" borderId="38" xfId="52" applyFont="1" applyBorder="1" applyAlignment="1">
      <alignment/>
    </xf>
    <xf numFmtId="38" fontId="6" fillId="0" borderId="41" xfId="52" applyFont="1" applyBorder="1" applyAlignment="1">
      <alignment/>
    </xf>
    <xf numFmtId="38" fontId="8" fillId="0" borderId="14" xfId="52" applyFont="1" applyBorder="1" applyAlignment="1">
      <alignment horizontal="center"/>
    </xf>
    <xf numFmtId="38" fontId="8" fillId="0" borderId="19" xfId="52" applyFont="1" applyBorder="1" applyAlignment="1">
      <alignment/>
    </xf>
    <xf numFmtId="38" fontId="6" fillId="0" borderId="0" xfId="52" applyFont="1" applyAlignment="1">
      <alignment/>
    </xf>
    <xf numFmtId="38" fontId="2" fillId="0" borderId="0" xfId="52" applyFont="1" applyAlignment="1">
      <alignment/>
    </xf>
    <xf numFmtId="38" fontId="4" fillId="0" borderId="0" xfId="52" applyFont="1" applyFill="1" applyBorder="1" applyAlignment="1">
      <alignment shrinkToFit="1"/>
    </xf>
    <xf numFmtId="38" fontId="4" fillId="0" borderId="0" xfId="52" applyFont="1" applyFill="1" applyBorder="1" applyAlignment="1">
      <alignment horizontal="right"/>
    </xf>
    <xf numFmtId="38" fontId="6" fillId="0" borderId="46" xfId="52" applyFont="1" applyFill="1" applyBorder="1" applyAlignment="1">
      <alignment horizontal="center" vertical="center" wrapText="1"/>
    </xf>
    <xf numFmtId="38" fontId="10" fillId="0" borderId="10" xfId="52" applyFont="1" applyFill="1" applyBorder="1" applyAlignment="1">
      <alignment horizontal="center" vertical="center" wrapText="1"/>
    </xf>
    <xf numFmtId="38" fontId="6" fillId="0" borderId="10" xfId="52" applyFont="1" applyFill="1" applyBorder="1" applyAlignment="1">
      <alignment horizontal="center" vertical="center" shrinkToFit="1"/>
    </xf>
    <xf numFmtId="38" fontId="11" fillId="0" borderId="11" xfId="52" applyFont="1" applyFill="1" applyBorder="1" applyAlignment="1">
      <alignment horizontal="center" vertical="center"/>
    </xf>
    <xf numFmtId="38" fontId="11" fillId="0" borderId="12" xfId="52" applyFont="1" applyFill="1" applyBorder="1" applyAlignment="1">
      <alignment horizontal="center" wrapText="1"/>
    </xf>
    <xf numFmtId="38" fontId="13" fillId="0" borderId="0" xfId="52" applyFont="1" applyFill="1" applyBorder="1" applyAlignment="1">
      <alignment horizontal="right" wrapText="1"/>
    </xf>
    <xf numFmtId="38" fontId="11" fillId="0" borderId="0" xfId="52" applyFont="1" applyFill="1" applyBorder="1" applyAlignment="1">
      <alignment horizontal="left" wrapText="1"/>
    </xf>
    <xf numFmtId="38" fontId="11" fillId="0" borderId="0" xfId="52" applyFont="1" applyFill="1" applyBorder="1" applyAlignment="1">
      <alignment horizontal="right"/>
    </xf>
    <xf numFmtId="38" fontId="11" fillId="0" borderId="0" xfId="52" applyFont="1" applyFill="1" applyBorder="1" applyAlignment="1">
      <alignment horizontal="center" shrinkToFit="1"/>
    </xf>
    <xf numFmtId="38" fontId="11" fillId="0" borderId="0" xfId="52" applyFont="1" applyFill="1" applyBorder="1" applyAlignment="1">
      <alignment horizontal="center" wrapText="1"/>
    </xf>
    <xf numFmtId="38" fontId="11" fillId="0" borderId="0" xfId="52" applyFont="1" applyFill="1" applyBorder="1" applyAlignment="1">
      <alignment horizontal="center"/>
    </xf>
    <xf numFmtId="38" fontId="20" fillId="0" borderId="0" xfId="52" applyFont="1" applyFill="1" applyAlignment="1">
      <alignment/>
    </xf>
    <xf numFmtId="38" fontId="11" fillId="0" borderId="0" xfId="52" applyFont="1" applyFill="1" applyBorder="1" applyAlignment="1">
      <alignment horizontal="left" vertical="center" indent="1"/>
    </xf>
    <xf numFmtId="4" fontId="6" fillId="0" borderId="0" xfId="52" applyNumberFormat="1" applyFont="1" applyFill="1" applyBorder="1" applyAlignment="1">
      <alignment horizontal="right" vertical="center"/>
    </xf>
    <xf numFmtId="0" fontId="6" fillId="0" borderId="0" xfId="52" applyNumberFormat="1" applyFont="1" applyFill="1" applyBorder="1" applyAlignment="1">
      <alignment horizontal="right" vertical="center"/>
    </xf>
    <xf numFmtId="185" fontId="10" fillId="0" borderId="0" xfId="52" applyNumberFormat="1" applyFont="1" applyFill="1" applyBorder="1" applyAlignment="1">
      <alignment horizontal="center" vertical="center" shrinkToFit="1"/>
    </xf>
    <xf numFmtId="38" fontId="10" fillId="0" borderId="0" xfId="52" applyFont="1" applyFill="1" applyBorder="1" applyAlignment="1">
      <alignment horizontal="center" vertical="center"/>
    </xf>
    <xf numFmtId="57" fontId="6" fillId="0" borderId="0" xfId="52" applyNumberFormat="1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horizontal="left" vertical="center" shrinkToFit="1"/>
    </xf>
    <xf numFmtId="38" fontId="11" fillId="0" borderId="12" xfId="52" applyFont="1" applyFill="1" applyBorder="1" applyAlignment="1">
      <alignment horizontal="left" vertical="center"/>
    </xf>
    <xf numFmtId="38" fontId="10" fillId="0" borderId="0" xfId="52" applyFont="1" applyFill="1" applyBorder="1" applyAlignment="1">
      <alignment horizontal="center" vertical="center" wrapText="1"/>
    </xf>
    <xf numFmtId="38" fontId="6" fillId="0" borderId="19" xfId="52" applyFont="1" applyFill="1" applyBorder="1" applyAlignment="1">
      <alignment horizontal="left" vertical="center" wrapText="1"/>
    </xf>
    <xf numFmtId="38" fontId="6" fillId="0" borderId="28" xfId="52" applyFont="1" applyFill="1" applyBorder="1" applyAlignment="1">
      <alignment vertical="center"/>
    </xf>
    <xf numFmtId="38" fontId="11" fillId="0" borderId="19" xfId="52" applyFont="1" applyFill="1" applyBorder="1" applyAlignment="1">
      <alignment horizontal="left" vertical="center" indent="1"/>
    </xf>
    <xf numFmtId="0" fontId="6" fillId="0" borderId="19" xfId="52" applyNumberFormat="1" applyFont="1" applyFill="1" applyBorder="1" applyAlignment="1">
      <alignment horizontal="right" vertical="center"/>
    </xf>
    <xf numFmtId="185" fontId="10" fillId="0" borderId="19" xfId="52" applyNumberFormat="1" applyFont="1" applyFill="1" applyBorder="1" applyAlignment="1">
      <alignment horizontal="center" vertical="center" shrinkToFit="1"/>
    </xf>
    <xf numFmtId="38" fontId="10" fillId="0" borderId="19" xfId="52" applyFont="1" applyFill="1" applyBorder="1" applyAlignment="1">
      <alignment horizontal="center" vertical="center"/>
    </xf>
    <xf numFmtId="57" fontId="6" fillId="0" borderId="19" xfId="52" applyNumberFormat="1" applyFont="1" applyFill="1" applyBorder="1" applyAlignment="1">
      <alignment horizontal="right" vertical="center"/>
    </xf>
    <xf numFmtId="38" fontId="6" fillId="0" borderId="0" xfId="52" applyFont="1" applyFill="1" applyAlignment="1">
      <alignment shrinkToFit="1"/>
    </xf>
    <xf numFmtId="179" fontId="6" fillId="0" borderId="0" xfId="52" applyNumberFormat="1" applyFont="1" applyFill="1" applyAlignment="1">
      <alignment shrinkToFit="1"/>
    </xf>
    <xf numFmtId="186" fontId="7" fillId="0" borderId="0" xfId="52" applyNumberFormat="1" applyFont="1" applyBorder="1" applyAlignment="1">
      <alignment horizontal="right"/>
    </xf>
    <xf numFmtId="38" fontId="6" fillId="0" borderId="11" xfId="52" applyFont="1" applyFill="1" applyBorder="1" applyAlignment="1">
      <alignment horizontal="centerContinuous" vertical="center"/>
    </xf>
    <xf numFmtId="38" fontId="6" fillId="0" borderId="47" xfId="52" applyFont="1" applyFill="1" applyBorder="1" applyAlignment="1">
      <alignment horizontal="centerContinuous" vertical="center" wrapText="1"/>
    </xf>
    <xf numFmtId="38" fontId="6" fillId="0" borderId="48" xfId="52" applyFont="1" applyFill="1" applyBorder="1" applyAlignment="1">
      <alignment horizontal="center" vertical="center" wrapText="1"/>
    </xf>
    <xf numFmtId="38" fontId="6" fillId="0" borderId="17" xfId="52" applyFont="1" applyFill="1" applyBorder="1" applyAlignment="1">
      <alignment horizontal="left" vertical="center" wrapText="1"/>
    </xf>
    <xf numFmtId="38" fontId="6" fillId="0" borderId="49" xfId="52" applyFont="1" applyFill="1" applyBorder="1" applyAlignment="1">
      <alignment horizontal="centerContinuous" vertical="center" wrapText="1"/>
    </xf>
    <xf numFmtId="38" fontId="6" fillId="0" borderId="27" xfId="52" applyFont="1" applyBorder="1" applyAlignment="1">
      <alignment horizontal="left" vertical="center" wrapText="1"/>
    </xf>
    <xf numFmtId="187" fontId="6" fillId="0" borderId="19" xfId="52" applyNumberFormat="1" applyFont="1" applyFill="1" applyBorder="1" applyAlignment="1">
      <alignment horizontal="center" vertical="center"/>
    </xf>
    <xf numFmtId="38" fontId="4" fillId="0" borderId="0" xfId="52" applyFont="1" applyAlignment="1">
      <alignment horizontal="center"/>
    </xf>
    <xf numFmtId="38" fontId="7" fillId="0" borderId="0" xfId="52" applyFont="1" applyBorder="1" applyAlignment="1">
      <alignment/>
    </xf>
    <xf numFmtId="38" fontId="7" fillId="0" borderId="0" xfId="52" applyFont="1" applyAlignment="1">
      <alignment/>
    </xf>
    <xf numFmtId="179" fontId="7" fillId="0" borderId="0" xfId="52" applyNumberFormat="1" applyFont="1" applyAlignment="1">
      <alignment vertical="center"/>
    </xf>
    <xf numFmtId="38" fontId="7" fillId="0" borderId="0" xfId="52" applyFont="1" applyAlignment="1">
      <alignment/>
    </xf>
    <xf numFmtId="38" fontId="7" fillId="0" borderId="0" xfId="52" applyFont="1" applyAlignment="1">
      <alignment vertical="center"/>
    </xf>
    <xf numFmtId="38" fontId="6" fillId="0" borderId="17" xfId="52" applyFont="1" applyFill="1" applyBorder="1" applyAlignment="1">
      <alignment horizontal="center"/>
    </xf>
    <xf numFmtId="188" fontId="7" fillId="0" borderId="0" xfId="52" applyNumberFormat="1" applyFont="1" applyFill="1" applyAlignment="1">
      <alignment/>
    </xf>
    <xf numFmtId="188" fontId="7" fillId="0" borderId="0" xfId="52" applyNumberFormat="1" applyFont="1" applyFill="1" applyAlignment="1">
      <alignment vertical="center"/>
    </xf>
    <xf numFmtId="188" fontId="6" fillId="0" borderId="0" xfId="52" applyNumberFormat="1" applyFont="1" applyAlignment="1">
      <alignment horizontal="right"/>
    </xf>
    <xf numFmtId="188" fontId="6" fillId="0" borderId="0" xfId="52" applyNumberFormat="1" applyFont="1" applyAlignment="1">
      <alignment/>
    </xf>
    <xf numFmtId="188" fontId="7" fillId="0" borderId="0" xfId="52" applyNumberFormat="1" applyFont="1" applyAlignment="1">
      <alignment/>
    </xf>
    <xf numFmtId="38" fontId="6" fillId="0" borderId="12" xfId="52" applyFont="1" applyFill="1" applyBorder="1" applyAlignment="1">
      <alignment horizontal="center" vertical="distributed"/>
    </xf>
    <xf numFmtId="38" fontId="8" fillId="0" borderId="14" xfId="52" applyFont="1" applyFill="1" applyBorder="1" applyAlignment="1">
      <alignment horizontal="center" vertical="distributed"/>
    </xf>
    <xf numFmtId="38" fontId="6" fillId="0" borderId="16" xfId="52" applyFont="1" applyFill="1" applyBorder="1" applyAlignment="1">
      <alignment horizontal="distributed" vertical="center"/>
    </xf>
    <xf numFmtId="38" fontId="6" fillId="0" borderId="23" xfId="52" applyFont="1" applyFill="1" applyBorder="1" applyAlignment="1">
      <alignment horizontal="distributed" vertical="center" wrapText="1"/>
    </xf>
    <xf numFmtId="38" fontId="6" fillId="0" borderId="23" xfId="52" applyFont="1" applyFill="1" applyBorder="1" applyAlignment="1">
      <alignment horizontal="distributed" vertical="center"/>
    </xf>
    <xf numFmtId="38" fontId="6" fillId="0" borderId="42" xfId="52" applyFont="1" applyFill="1" applyBorder="1" applyAlignment="1">
      <alignment horizontal="distributed" vertical="center"/>
    </xf>
    <xf numFmtId="38" fontId="6" fillId="0" borderId="39" xfId="52" applyFont="1" applyFill="1" applyBorder="1" applyAlignment="1">
      <alignment horizontal="distributed" vertical="center"/>
    </xf>
    <xf numFmtId="38" fontId="6" fillId="0" borderId="42" xfId="52" applyFont="1" applyFill="1" applyBorder="1" applyAlignment="1">
      <alignment horizontal="distributed" vertical="center" wrapText="1"/>
    </xf>
    <xf numFmtId="180" fontId="6" fillId="0" borderId="0" xfId="43" applyNumberFormat="1" applyFont="1" applyFill="1" applyBorder="1" applyAlignment="1">
      <alignment vertical="center"/>
    </xf>
    <xf numFmtId="179" fontId="4" fillId="0" borderId="0" xfId="52" applyNumberFormat="1" applyFont="1" applyFill="1" applyAlignment="1">
      <alignment/>
    </xf>
    <xf numFmtId="179" fontId="7" fillId="0" borderId="0" xfId="52" applyNumberFormat="1" applyFont="1" applyFill="1" applyAlignment="1">
      <alignment/>
    </xf>
    <xf numFmtId="38" fontId="6" fillId="0" borderId="47" xfId="52" applyFont="1" applyFill="1" applyBorder="1" applyAlignment="1">
      <alignment horizontal="centerContinuous" vertical="center"/>
    </xf>
    <xf numFmtId="38" fontId="6" fillId="0" borderId="19" xfId="52" applyFont="1" applyFill="1" applyBorder="1" applyAlignment="1">
      <alignment/>
    </xf>
    <xf numFmtId="38" fontId="6" fillId="0" borderId="0" xfId="52" applyFont="1" applyFill="1" applyBorder="1" applyAlignment="1">
      <alignment horizontal="right" vertical="distributed" indent="1"/>
    </xf>
    <xf numFmtId="38" fontId="6" fillId="0" borderId="0" xfId="52" applyFont="1" applyFill="1" applyBorder="1" applyAlignment="1">
      <alignment horizontal="right" vertical="center" indent="1"/>
    </xf>
    <xf numFmtId="10" fontId="6" fillId="0" borderId="0" xfId="43" applyNumberFormat="1" applyFont="1" applyFill="1" applyBorder="1" applyAlignment="1">
      <alignment horizontal="right" vertical="center" indent="1"/>
    </xf>
    <xf numFmtId="10" fontId="4" fillId="0" borderId="0" xfId="43" applyNumberFormat="1" applyFont="1" applyFill="1" applyAlignment="1">
      <alignment/>
    </xf>
    <xf numFmtId="38" fontId="6" fillId="0" borderId="13" xfId="52" applyFont="1" applyFill="1" applyBorder="1" applyAlignment="1">
      <alignment horizontal="right" vertical="distributed" indent="1"/>
    </xf>
    <xf numFmtId="38" fontId="8" fillId="0" borderId="28" xfId="52" applyFont="1" applyFill="1" applyBorder="1" applyAlignment="1">
      <alignment horizontal="right" vertical="distributed" indent="1"/>
    </xf>
    <xf numFmtId="38" fontId="8" fillId="0" borderId="19" xfId="52" applyFont="1" applyFill="1" applyBorder="1" applyAlignment="1">
      <alignment horizontal="right" vertical="center" indent="1"/>
    </xf>
    <xf numFmtId="10" fontId="8" fillId="0" borderId="19" xfId="43" applyNumberFormat="1" applyFont="1" applyFill="1" applyBorder="1" applyAlignment="1">
      <alignment horizontal="right" vertical="center" indent="1"/>
    </xf>
    <xf numFmtId="9" fontId="6" fillId="0" borderId="0" xfId="43" applyFont="1" applyAlignment="1">
      <alignment/>
    </xf>
    <xf numFmtId="9" fontId="4" fillId="0" borderId="0" xfId="43" applyFont="1" applyAlignment="1">
      <alignment/>
    </xf>
    <xf numFmtId="38" fontId="4" fillId="0" borderId="0" xfId="52" applyFont="1" applyBorder="1" applyAlignment="1">
      <alignment horizontal="right"/>
    </xf>
    <xf numFmtId="38" fontId="6" fillId="0" borderId="50" xfId="52" applyFont="1" applyFill="1" applyBorder="1" applyAlignment="1">
      <alignment horizontal="center" vertical="center" wrapText="1"/>
    </xf>
    <xf numFmtId="3" fontId="6" fillId="0" borderId="23" xfId="52" applyNumberFormat="1" applyFont="1" applyFill="1" applyBorder="1" applyAlignment="1">
      <alignment horizontal="center" wrapText="1"/>
    </xf>
    <xf numFmtId="3" fontId="6" fillId="0" borderId="30" xfId="52" applyNumberFormat="1" applyFont="1" applyFill="1" applyBorder="1" applyAlignment="1">
      <alignment horizontal="center" wrapText="1"/>
    </xf>
    <xf numFmtId="3" fontId="6" fillId="0" borderId="16" xfId="52" applyNumberFormat="1" applyFont="1" applyFill="1" applyBorder="1" applyAlignment="1">
      <alignment horizontal="center" wrapText="1"/>
    </xf>
    <xf numFmtId="3" fontId="8" fillId="0" borderId="16" xfId="52" applyNumberFormat="1" applyFont="1" applyFill="1" applyBorder="1" applyAlignment="1">
      <alignment horizontal="center" wrapText="1"/>
    </xf>
    <xf numFmtId="38" fontId="6" fillId="0" borderId="51" xfId="52" applyFont="1" applyFill="1" applyBorder="1" applyAlignment="1">
      <alignment horizontal="center" vertical="center" wrapText="1"/>
    </xf>
    <xf numFmtId="3" fontId="6" fillId="0" borderId="39" xfId="52" applyNumberFormat="1" applyFont="1" applyFill="1" applyBorder="1" applyAlignment="1">
      <alignment horizontal="center" vertical="center" wrapText="1"/>
    </xf>
    <xf numFmtId="3" fontId="6" fillId="0" borderId="40" xfId="52" applyNumberFormat="1" applyFont="1" applyFill="1" applyBorder="1" applyAlignment="1">
      <alignment horizontal="center" vertical="center" wrapText="1"/>
    </xf>
    <xf numFmtId="3" fontId="6" fillId="0" borderId="42" xfId="52" applyNumberFormat="1" applyFont="1" applyFill="1" applyBorder="1" applyAlignment="1">
      <alignment horizontal="center" vertical="center" wrapText="1"/>
    </xf>
    <xf numFmtId="3" fontId="8" fillId="0" borderId="42" xfId="52" applyNumberFormat="1" applyFont="1" applyFill="1" applyBorder="1" applyAlignment="1">
      <alignment horizontal="center" vertical="center" wrapText="1"/>
    </xf>
    <xf numFmtId="3" fontId="6" fillId="0" borderId="41" xfId="52" applyNumberFormat="1" applyFont="1" applyFill="1" applyBorder="1" applyAlignment="1">
      <alignment horizontal="right"/>
    </xf>
    <xf numFmtId="3" fontId="8" fillId="0" borderId="41" xfId="52" applyNumberFormat="1" applyFont="1" applyFill="1" applyBorder="1" applyAlignment="1">
      <alignment horizontal="right"/>
    </xf>
    <xf numFmtId="3" fontId="6" fillId="0" borderId="0" xfId="52" applyNumberFormat="1" applyFont="1" applyFill="1" applyBorder="1" applyAlignment="1">
      <alignment horizontal="right"/>
    </xf>
    <xf numFmtId="3" fontId="8" fillId="0" borderId="0" xfId="52" applyNumberFormat="1" applyFont="1" applyFill="1" applyBorder="1" applyAlignment="1">
      <alignment horizontal="right"/>
    </xf>
    <xf numFmtId="3" fontId="6" fillId="0" borderId="19" xfId="52" applyNumberFormat="1" applyFont="1" applyFill="1" applyBorder="1" applyAlignment="1">
      <alignment horizontal="right"/>
    </xf>
    <xf numFmtId="3" fontId="8" fillId="0" borderId="19" xfId="52" applyNumberFormat="1" applyFont="1" applyFill="1" applyBorder="1" applyAlignment="1">
      <alignment horizontal="right"/>
    </xf>
    <xf numFmtId="10" fontId="7" fillId="0" borderId="0" xfId="43" applyNumberFormat="1" applyFont="1" applyFill="1" applyAlignment="1">
      <alignment/>
    </xf>
    <xf numFmtId="0" fontId="46" fillId="0" borderId="0" xfId="44" applyAlignment="1" applyProtection="1">
      <alignment/>
      <protection/>
    </xf>
    <xf numFmtId="0" fontId="46" fillId="0" borderId="0" xfId="44" applyAlignment="1" applyProtection="1">
      <alignment vertical="center"/>
      <protection/>
    </xf>
    <xf numFmtId="0" fontId="0" fillId="0" borderId="0" xfId="0" applyAlignment="1">
      <alignment vertical="center"/>
    </xf>
    <xf numFmtId="38" fontId="6" fillId="0" borderId="40" xfId="52" applyFont="1" applyFill="1" applyBorder="1" applyAlignment="1">
      <alignment horizontal="center" vertical="center" wrapText="1"/>
    </xf>
    <xf numFmtId="38" fontId="7" fillId="0" borderId="0" xfId="52" applyFont="1" applyFill="1" applyAlignment="1">
      <alignment horizontal="right"/>
    </xf>
    <xf numFmtId="38" fontId="0" fillId="0" borderId="0" xfId="52" applyFont="1" applyFill="1" applyAlignment="1">
      <alignment horizontal="left"/>
    </xf>
    <xf numFmtId="38" fontId="8" fillId="0" borderId="25" xfId="52" applyFont="1" applyFill="1" applyBorder="1" applyAlignment="1">
      <alignment horizontal="right" vertical="center"/>
    </xf>
    <xf numFmtId="38" fontId="6" fillId="0" borderId="16" xfId="52" applyFont="1" applyFill="1" applyBorder="1" applyAlignment="1">
      <alignment horizontal="center" vertical="center" wrapText="1"/>
    </xf>
    <xf numFmtId="38" fontId="6" fillId="0" borderId="46" xfId="52" applyFont="1" applyFill="1" applyBorder="1" applyAlignment="1">
      <alignment horizontal="center" vertical="center"/>
    </xf>
    <xf numFmtId="38" fontId="60" fillId="0" borderId="0" xfId="52" applyFont="1" applyFill="1" applyAlignment="1">
      <alignment/>
    </xf>
    <xf numFmtId="38" fontId="6" fillId="0" borderId="52" xfId="52" applyFont="1" applyFill="1" applyBorder="1" applyAlignment="1">
      <alignment horizontal="left" vertical="center" wrapText="1" indent="1"/>
    </xf>
    <xf numFmtId="38" fontId="6" fillId="0" borderId="53" xfId="52" applyFont="1" applyFill="1" applyBorder="1" applyAlignment="1">
      <alignment horizontal="right" vertical="center"/>
    </xf>
    <xf numFmtId="38" fontId="6" fillId="0" borderId="54" xfId="52" applyFont="1" applyFill="1" applyBorder="1" applyAlignment="1">
      <alignment horizontal="center" vertical="center"/>
    </xf>
    <xf numFmtId="38" fontId="6" fillId="0" borderId="18" xfId="52" applyFont="1" applyFill="1" applyBorder="1" applyAlignment="1">
      <alignment horizontal="left" vertical="center" wrapText="1" indent="1"/>
    </xf>
    <xf numFmtId="38" fontId="6" fillId="0" borderId="49" xfId="52" applyFont="1" applyFill="1" applyBorder="1" applyAlignment="1">
      <alignment horizontal="right" vertical="center"/>
    </xf>
    <xf numFmtId="38" fontId="6" fillId="0" borderId="40" xfId="52" applyFont="1" applyFill="1" applyBorder="1" applyAlignment="1">
      <alignment horizontal="right" vertical="center"/>
    </xf>
    <xf numFmtId="38" fontId="6" fillId="0" borderId="39" xfId="52" applyFont="1" applyFill="1" applyBorder="1" applyAlignment="1">
      <alignment horizontal="center" vertical="center"/>
    </xf>
    <xf numFmtId="38" fontId="6" fillId="0" borderId="55" xfId="52" applyFont="1" applyFill="1" applyBorder="1" applyAlignment="1">
      <alignment horizontal="center" vertical="center" wrapText="1"/>
    </xf>
    <xf numFmtId="38" fontId="8" fillId="0" borderId="40" xfId="52" applyFont="1" applyFill="1" applyBorder="1" applyAlignment="1">
      <alignment horizontal="right" vertical="center"/>
    </xf>
    <xf numFmtId="38" fontId="8" fillId="0" borderId="49" xfId="52" applyFont="1" applyFill="1" applyBorder="1" applyAlignment="1">
      <alignment horizontal="right" vertical="center"/>
    </xf>
    <xf numFmtId="38" fontId="8" fillId="0" borderId="53" xfId="52" applyFont="1" applyFill="1" applyBorder="1" applyAlignment="1">
      <alignment horizontal="right" vertical="center"/>
    </xf>
    <xf numFmtId="38" fontId="8" fillId="0" borderId="43" xfId="52" applyFont="1" applyFill="1" applyBorder="1" applyAlignment="1">
      <alignment horizontal="center"/>
    </xf>
    <xf numFmtId="38" fontId="8" fillId="0" borderId="42" xfId="52" applyFont="1" applyFill="1" applyBorder="1" applyAlignment="1">
      <alignment/>
    </xf>
    <xf numFmtId="38" fontId="8" fillId="0" borderId="40" xfId="52" applyFont="1" applyFill="1" applyBorder="1" applyAlignment="1">
      <alignment/>
    </xf>
    <xf numFmtId="38" fontId="8" fillId="0" borderId="40" xfId="52" applyFont="1" applyFill="1" applyBorder="1" applyAlignment="1">
      <alignment horizontal="center"/>
    </xf>
    <xf numFmtId="38" fontId="8" fillId="0" borderId="12" xfId="52" applyFont="1" applyFill="1" applyBorder="1" applyAlignment="1">
      <alignment horizontal="center"/>
    </xf>
    <xf numFmtId="38" fontId="7" fillId="0" borderId="0" xfId="52" applyFont="1" applyFill="1" applyAlignment="1">
      <alignment horizontal="center"/>
    </xf>
    <xf numFmtId="183" fontId="6" fillId="0" borderId="42" xfId="52" applyNumberFormat="1" applyFont="1" applyFill="1" applyBorder="1" applyAlignment="1">
      <alignment horizontal="right"/>
    </xf>
    <xf numFmtId="0" fontId="10" fillId="0" borderId="12" xfId="63" applyFont="1" applyBorder="1" applyAlignment="1">
      <alignment vertical="center" textRotation="255"/>
      <protection/>
    </xf>
    <xf numFmtId="183" fontId="6" fillId="0" borderId="43" xfId="52" applyNumberFormat="1" applyFont="1" applyFill="1" applyBorder="1" applyAlignment="1">
      <alignment horizontal="right" vertical="center" indent="1"/>
    </xf>
    <xf numFmtId="38" fontId="12" fillId="0" borderId="0" xfId="52" applyFont="1" applyFill="1" applyBorder="1" applyAlignment="1">
      <alignment horizontal="center" vertical="center"/>
    </xf>
    <xf numFmtId="38" fontId="8" fillId="0" borderId="43" xfId="52" applyFont="1" applyFill="1" applyBorder="1" applyAlignment="1">
      <alignment horizontal="center" vertical="center" wrapText="1"/>
    </xf>
    <xf numFmtId="38" fontId="4" fillId="0" borderId="0" xfId="52" applyFont="1" applyFill="1" applyAlignment="1">
      <alignment horizontal="center" vertical="center" wrapText="1"/>
    </xf>
    <xf numFmtId="38" fontId="6" fillId="0" borderId="43" xfId="52" applyFont="1" applyFill="1" applyBorder="1" applyAlignment="1">
      <alignment horizontal="left" vertical="center" wrapText="1"/>
    </xf>
    <xf numFmtId="38" fontId="6" fillId="0" borderId="42" xfId="52" applyFont="1" applyFill="1" applyBorder="1" applyAlignment="1">
      <alignment horizontal="left" vertical="center" wrapText="1"/>
    </xf>
    <xf numFmtId="183" fontId="6" fillId="0" borderId="40" xfId="52" applyNumberFormat="1" applyFont="1" applyFill="1" applyBorder="1" applyAlignment="1">
      <alignment horizontal="right" vertical="center"/>
    </xf>
    <xf numFmtId="38" fontId="6" fillId="0" borderId="40" xfId="52" applyFont="1" applyFill="1" applyBorder="1" applyAlignment="1">
      <alignment vertical="center"/>
    </xf>
    <xf numFmtId="38" fontId="8" fillId="0" borderId="19" xfId="52" applyFont="1" applyFill="1" applyBorder="1" applyAlignment="1">
      <alignment horizontal="distributed" indent="1"/>
    </xf>
    <xf numFmtId="38" fontId="6" fillId="0" borderId="14" xfId="52" applyFont="1" applyBorder="1" applyAlignment="1">
      <alignment horizontal="center"/>
    </xf>
    <xf numFmtId="38" fontId="6" fillId="0" borderId="56" xfId="52" applyFont="1" applyBorder="1" applyAlignment="1">
      <alignment/>
    </xf>
    <xf numFmtId="38" fontId="6" fillId="0" borderId="57" xfId="52" applyFont="1" applyBorder="1" applyAlignment="1">
      <alignment/>
    </xf>
    <xf numFmtId="38" fontId="8" fillId="0" borderId="58" xfId="52" applyFont="1" applyBorder="1" applyAlignment="1">
      <alignment horizontal="center"/>
    </xf>
    <xf numFmtId="38" fontId="8" fillId="0" borderId="41" xfId="52" applyFont="1" applyBorder="1" applyAlignment="1">
      <alignment/>
    </xf>
    <xf numFmtId="38" fontId="60" fillId="0" borderId="0" xfId="52" applyFont="1" applyAlignment="1">
      <alignment/>
    </xf>
    <xf numFmtId="9" fontId="6" fillId="0" borderId="0" xfId="52" applyNumberFormat="1" applyFont="1" applyAlignment="1">
      <alignment/>
    </xf>
    <xf numFmtId="40" fontId="6" fillId="0" borderId="0" xfId="52" applyNumberFormat="1" applyFont="1" applyAlignment="1">
      <alignment/>
    </xf>
    <xf numFmtId="9" fontId="22" fillId="0" borderId="0" xfId="52" applyNumberFormat="1" applyFont="1" applyFill="1" applyAlignment="1">
      <alignment/>
    </xf>
    <xf numFmtId="38" fontId="8" fillId="0" borderId="14" xfId="52" applyFont="1" applyFill="1" applyBorder="1" applyAlignment="1">
      <alignment horizontal="center" vertical="center"/>
    </xf>
    <xf numFmtId="38" fontId="7" fillId="0" borderId="0" xfId="52" applyFont="1" applyFill="1" applyBorder="1" applyAlignment="1">
      <alignment/>
    </xf>
    <xf numFmtId="181" fontId="8" fillId="0" borderId="0" xfId="52" applyNumberFormat="1" applyFont="1" applyFill="1" applyBorder="1" applyAlignment="1">
      <alignment horizontal="right"/>
    </xf>
    <xf numFmtId="38" fontId="8" fillId="0" borderId="13" xfId="52" applyFont="1" applyFill="1" applyBorder="1" applyAlignment="1">
      <alignment horizontal="right"/>
    </xf>
    <xf numFmtId="180" fontId="6" fillId="0" borderId="0" xfId="43" applyNumberFormat="1" applyFont="1" applyFill="1" applyBorder="1" applyAlignment="1">
      <alignment horizontal="right" vertical="center"/>
    </xf>
    <xf numFmtId="180" fontId="6" fillId="0" borderId="13" xfId="43" applyNumberFormat="1" applyFont="1" applyFill="1" applyBorder="1" applyAlignment="1">
      <alignment horizontal="right" vertical="center"/>
    </xf>
    <xf numFmtId="181" fontId="6" fillId="0" borderId="0" xfId="52" applyNumberFormat="1" applyFont="1" applyFill="1" applyBorder="1" applyAlignment="1">
      <alignment horizontal="right"/>
    </xf>
    <xf numFmtId="38" fontId="6" fillId="0" borderId="14" xfId="52" applyFont="1" applyFill="1" applyBorder="1" applyAlignment="1">
      <alignment horizontal="left"/>
    </xf>
    <xf numFmtId="38" fontId="6" fillId="0" borderId="12" xfId="52" applyFont="1" applyFill="1" applyBorder="1" applyAlignment="1">
      <alignment horizontal="left"/>
    </xf>
    <xf numFmtId="0" fontId="46" fillId="0" borderId="0" xfId="44" applyAlignment="1" applyProtection="1">
      <alignment vertical="center"/>
      <protection/>
    </xf>
    <xf numFmtId="0" fontId="0" fillId="0" borderId="0" xfId="0" applyAlignment="1">
      <alignment vertical="center"/>
    </xf>
    <xf numFmtId="0" fontId="46" fillId="0" borderId="0" xfId="44" applyAlignment="1" applyProtection="1">
      <alignment vertical="center"/>
      <protection/>
    </xf>
    <xf numFmtId="0" fontId="0" fillId="0" borderId="0" xfId="0" applyAlignment="1">
      <alignment vertical="center"/>
    </xf>
    <xf numFmtId="180" fontId="8" fillId="0" borderId="28" xfId="43" applyNumberFormat="1" applyFont="1" applyFill="1" applyBorder="1" applyAlignment="1">
      <alignment horizontal="right" vertical="center"/>
    </xf>
    <xf numFmtId="180" fontId="8" fillId="0" borderId="19" xfId="43" applyNumberFormat="1" applyFont="1" applyFill="1" applyBorder="1" applyAlignment="1">
      <alignment horizontal="right" vertical="center"/>
    </xf>
    <xf numFmtId="38" fontId="61" fillId="0" borderId="0" xfId="52" applyFont="1" applyFill="1" applyAlignment="1">
      <alignment/>
    </xf>
    <xf numFmtId="38" fontId="8" fillId="0" borderId="19" xfId="52" applyFont="1" applyFill="1" applyBorder="1" applyAlignment="1">
      <alignment horizontal="right"/>
    </xf>
    <xf numFmtId="38" fontId="10" fillId="0" borderId="0" xfId="52" applyFont="1" applyAlignment="1">
      <alignment horizontal="right"/>
    </xf>
    <xf numFmtId="38" fontId="61" fillId="0" borderId="0" xfId="52" applyFont="1" applyFill="1" applyAlignment="1">
      <alignment vertical="center"/>
    </xf>
    <xf numFmtId="38" fontId="7" fillId="0" borderId="29" xfId="52" applyFont="1" applyFill="1" applyBorder="1" applyAlignment="1">
      <alignment horizontal="center" vertical="center"/>
    </xf>
    <xf numFmtId="188" fontId="7" fillId="0" borderId="0" xfId="52" applyNumberFormat="1" applyFont="1" applyBorder="1" applyAlignment="1">
      <alignment horizontal="right"/>
    </xf>
    <xf numFmtId="38" fontId="22" fillId="0" borderId="0" xfId="52" applyFont="1" applyAlignment="1">
      <alignment/>
    </xf>
    <xf numFmtId="188" fontId="6" fillId="0" borderId="0" xfId="52" applyNumberFormat="1" applyFont="1" applyFill="1" applyBorder="1" applyAlignment="1">
      <alignment horizontal="right" wrapText="1"/>
    </xf>
    <xf numFmtId="189" fontId="6" fillId="0" borderId="53" xfId="52" applyNumberFormat="1" applyFont="1" applyFill="1" applyBorder="1" applyAlignment="1">
      <alignment horizontal="right"/>
    </xf>
    <xf numFmtId="38" fontId="8" fillId="0" borderId="19" xfId="52" applyFont="1" applyFill="1" applyBorder="1" applyAlignment="1">
      <alignment horizontal="right" vertical="center"/>
    </xf>
    <xf numFmtId="38" fontId="8" fillId="0" borderId="19" xfId="52" applyFont="1" applyFill="1" applyBorder="1" applyAlignment="1">
      <alignment vertical="center"/>
    </xf>
    <xf numFmtId="38" fontId="8" fillId="0" borderId="19" xfId="52" applyFont="1" applyFill="1" applyBorder="1" applyAlignment="1">
      <alignment/>
    </xf>
    <xf numFmtId="38" fontId="8" fillId="0" borderId="0" xfId="52" applyFont="1" applyFill="1" applyBorder="1" applyAlignment="1">
      <alignment horizontal="center" vertical="distributed"/>
    </xf>
    <xf numFmtId="0" fontId="23" fillId="0" borderId="0" xfId="44" applyFont="1" applyAlignment="1" applyProtection="1">
      <alignment/>
      <protection/>
    </xf>
    <xf numFmtId="38" fontId="8" fillId="0" borderId="19" xfId="52" applyFont="1" applyFill="1" applyBorder="1" applyAlignment="1">
      <alignment horizontal="center" vertical="center"/>
    </xf>
    <xf numFmtId="38" fontId="8" fillId="0" borderId="28" xfId="52" applyFont="1" applyFill="1" applyBorder="1" applyAlignment="1">
      <alignment vertical="center"/>
    </xf>
    <xf numFmtId="180" fontId="8" fillId="0" borderId="19" xfId="43" applyNumberFormat="1" applyFont="1" applyFill="1" applyBorder="1" applyAlignment="1">
      <alignment vertical="center"/>
    </xf>
    <xf numFmtId="0" fontId="46" fillId="0" borderId="0" xfId="44" applyAlignment="1" applyProtection="1">
      <alignment vertical="center"/>
      <protection/>
    </xf>
    <xf numFmtId="0" fontId="0" fillId="0" borderId="0" xfId="0" applyAlignment="1">
      <alignment vertical="center"/>
    </xf>
    <xf numFmtId="38" fontId="6" fillId="0" borderId="15" xfId="52" applyFont="1" applyFill="1" applyBorder="1" applyAlignment="1">
      <alignment horizontal="center" vertical="center" wrapText="1"/>
    </xf>
    <xf numFmtId="38" fontId="6" fillId="0" borderId="43" xfId="52" applyFont="1" applyFill="1" applyBorder="1" applyAlignment="1">
      <alignment horizontal="center" vertical="center" wrapText="1"/>
    </xf>
    <xf numFmtId="38" fontId="6" fillId="0" borderId="16" xfId="52" applyFont="1" applyFill="1" applyBorder="1" applyAlignment="1">
      <alignment horizontal="center" vertical="center" wrapText="1"/>
    </xf>
    <xf numFmtId="38" fontId="6" fillId="0" borderId="42" xfId="52" applyFont="1" applyFill="1" applyBorder="1" applyAlignment="1">
      <alignment horizontal="center" vertical="center" wrapText="1"/>
    </xf>
    <xf numFmtId="38" fontId="6" fillId="0" borderId="16" xfId="52" applyFont="1" applyFill="1" applyBorder="1" applyAlignment="1">
      <alignment horizontal="center" vertical="center"/>
    </xf>
    <xf numFmtId="38" fontId="6" fillId="0" borderId="30" xfId="52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left" vertical="center"/>
    </xf>
    <xf numFmtId="38" fontId="6" fillId="0" borderId="12" xfId="52" applyFont="1" applyFill="1" applyBorder="1" applyAlignment="1">
      <alignment horizontal="left" vertical="center"/>
    </xf>
    <xf numFmtId="38" fontId="7" fillId="0" borderId="0" xfId="52" applyFont="1" applyFill="1" applyBorder="1" applyAlignment="1">
      <alignment horizontal="left" vertical="center"/>
    </xf>
    <xf numFmtId="38" fontId="7" fillId="0" borderId="12" xfId="52" applyFont="1" applyFill="1" applyBorder="1" applyAlignment="1">
      <alignment horizontal="left" vertical="center"/>
    </xf>
    <xf numFmtId="38" fontId="13" fillId="0" borderId="59" xfId="52" applyFont="1" applyFill="1" applyBorder="1" applyAlignment="1">
      <alignment horizontal="center" vertical="center" textRotation="255" wrapText="1"/>
    </xf>
    <xf numFmtId="38" fontId="13" fillId="0" borderId="34" xfId="52" applyFont="1" applyFill="1" applyBorder="1" applyAlignment="1">
      <alignment horizontal="center" vertical="center" textRotation="255" wrapText="1"/>
    </xf>
    <xf numFmtId="38" fontId="13" fillId="0" borderId="44" xfId="52" applyFont="1" applyFill="1" applyBorder="1" applyAlignment="1">
      <alignment horizontal="center" vertical="center" textRotation="255" wrapText="1"/>
    </xf>
    <xf numFmtId="38" fontId="7" fillId="0" borderId="13" xfId="52" applyFont="1" applyFill="1" applyBorder="1" applyAlignment="1">
      <alignment horizontal="left"/>
    </xf>
    <xf numFmtId="0" fontId="7" fillId="0" borderId="0" xfId="63" applyFont="1" applyFill="1">
      <alignment/>
      <protection/>
    </xf>
    <xf numFmtId="0" fontId="7" fillId="0" borderId="12" xfId="63" applyFont="1" applyFill="1" applyBorder="1">
      <alignment/>
      <protection/>
    </xf>
    <xf numFmtId="38" fontId="7" fillId="0" borderId="0" xfId="52" applyFont="1" applyFill="1" applyBorder="1" applyAlignment="1">
      <alignment horizontal="left"/>
    </xf>
    <xf numFmtId="38" fontId="7" fillId="0" borderId="12" xfId="52" applyFont="1" applyFill="1" applyBorder="1" applyAlignment="1">
      <alignment horizontal="left"/>
    </xf>
    <xf numFmtId="38" fontId="7" fillId="0" borderId="19" xfId="52" applyFont="1" applyFill="1" applyBorder="1" applyAlignment="1">
      <alignment horizontal="left"/>
    </xf>
    <xf numFmtId="38" fontId="7" fillId="0" borderId="14" xfId="52" applyFont="1" applyFill="1" applyBorder="1" applyAlignment="1">
      <alignment horizontal="left"/>
    </xf>
    <xf numFmtId="38" fontId="7" fillId="0" borderId="60" xfId="52" applyFont="1" applyBorder="1" applyAlignment="1">
      <alignment horizontal="center" vertical="center"/>
    </xf>
    <xf numFmtId="38" fontId="7" fillId="0" borderId="61" xfId="52" applyFont="1" applyBorder="1" applyAlignment="1">
      <alignment horizontal="center" vertical="center"/>
    </xf>
    <xf numFmtId="38" fontId="7" fillId="0" borderId="62" xfId="52" applyFont="1" applyBorder="1" applyAlignment="1">
      <alignment horizontal="center" vertical="center"/>
    </xf>
    <xf numFmtId="38" fontId="11" fillId="0" borderId="31" xfId="52" applyFont="1" applyFill="1" applyBorder="1" applyAlignment="1">
      <alignment horizontal="center" vertical="center" textRotation="255"/>
    </xf>
    <xf numFmtId="38" fontId="11" fillId="0" borderId="63" xfId="52" applyFont="1" applyFill="1" applyBorder="1" applyAlignment="1">
      <alignment horizontal="center" vertical="center" textRotation="255"/>
    </xf>
    <xf numFmtId="38" fontId="11" fillId="0" borderId="64" xfId="52" applyFont="1" applyFill="1" applyBorder="1" applyAlignment="1">
      <alignment horizontal="center" vertical="center" textRotation="255"/>
    </xf>
    <xf numFmtId="38" fontId="7" fillId="0" borderId="19" xfId="52" applyFont="1" applyFill="1" applyBorder="1" applyAlignment="1">
      <alignment horizontal="center" vertical="center"/>
    </xf>
    <xf numFmtId="38" fontId="7" fillId="0" borderId="14" xfId="52" applyFont="1" applyFill="1" applyBorder="1" applyAlignment="1">
      <alignment horizontal="center" vertical="center"/>
    </xf>
    <xf numFmtId="38" fontId="6" fillId="0" borderId="13" xfId="52" applyFont="1" applyFill="1" applyBorder="1" applyAlignment="1">
      <alignment horizontal="left" vertical="center"/>
    </xf>
    <xf numFmtId="38" fontId="7" fillId="0" borderId="16" xfId="52" applyFont="1" applyFill="1" applyBorder="1" applyAlignment="1">
      <alignment horizontal="left" vertical="center"/>
    </xf>
    <xf numFmtId="38" fontId="7" fillId="0" borderId="30" xfId="52" applyFont="1" applyFill="1" applyBorder="1" applyAlignment="1">
      <alignment horizontal="left" vertical="center"/>
    </xf>
    <xf numFmtId="38" fontId="7" fillId="0" borderId="15" xfId="52" applyFont="1" applyFill="1" applyBorder="1" applyAlignment="1">
      <alignment horizontal="left" vertical="center"/>
    </xf>
    <xf numFmtId="38" fontId="9" fillId="0" borderId="0" xfId="52" applyFont="1" applyAlignment="1">
      <alignment horizontal="left"/>
    </xf>
    <xf numFmtId="38" fontId="7" fillId="0" borderId="16" xfId="52" applyFont="1" applyFill="1" applyBorder="1" applyAlignment="1">
      <alignment horizontal="left"/>
    </xf>
    <xf numFmtId="38" fontId="7" fillId="0" borderId="30" xfId="52" applyFont="1" applyFill="1" applyBorder="1" applyAlignment="1">
      <alignment horizontal="left"/>
    </xf>
    <xf numFmtId="38" fontId="7" fillId="0" borderId="15" xfId="52" applyFont="1" applyFill="1" applyBorder="1" applyAlignment="1">
      <alignment horizontal="left"/>
    </xf>
    <xf numFmtId="38" fontId="6" fillId="0" borderId="28" xfId="52" applyFont="1" applyFill="1" applyBorder="1" applyAlignment="1">
      <alignment horizontal="left" vertical="center"/>
    </xf>
    <xf numFmtId="38" fontId="6" fillId="0" borderId="19" xfId="52" applyFont="1" applyFill="1" applyBorder="1" applyAlignment="1">
      <alignment horizontal="left" vertical="center"/>
    </xf>
    <xf numFmtId="38" fontId="6" fillId="0" borderId="14" xfId="52" applyFont="1" applyFill="1" applyBorder="1" applyAlignment="1">
      <alignment horizontal="left" vertical="center"/>
    </xf>
    <xf numFmtId="38" fontId="6" fillId="0" borderId="16" xfId="52" applyFont="1" applyFill="1" applyBorder="1" applyAlignment="1">
      <alignment horizontal="left" vertical="center"/>
    </xf>
    <xf numFmtId="38" fontId="6" fillId="0" borderId="30" xfId="52" applyFont="1" applyFill="1" applyBorder="1" applyAlignment="1">
      <alignment horizontal="left" vertical="center"/>
    </xf>
    <xf numFmtId="38" fontId="6" fillId="0" borderId="15" xfId="52" applyFont="1" applyFill="1" applyBorder="1" applyAlignment="1">
      <alignment horizontal="left" vertical="center"/>
    </xf>
    <xf numFmtId="38" fontId="6" fillId="0" borderId="23" xfId="52" applyFont="1" applyFill="1" applyBorder="1" applyAlignment="1">
      <alignment horizontal="center" vertical="center"/>
    </xf>
    <xf numFmtId="38" fontId="6" fillId="0" borderId="39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 textRotation="255"/>
    </xf>
    <xf numFmtId="38" fontId="6" fillId="0" borderId="14" xfId="52" applyFont="1" applyFill="1" applyBorder="1" applyAlignment="1">
      <alignment horizontal="center" vertical="center" textRotation="255"/>
    </xf>
    <xf numFmtId="38" fontId="8" fillId="0" borderId="23" xfId="52" applyFont="1" applyFill="1" applyBorder="1" applyAlignment="1">
      <alignment horizontal="center" vertical="center"/>
    </xf>
    <xf numFmtId="38" fontId="8" fillId="0" borderId="39" xfId="52" applyFont="1" applyFill="1" applyBorder="1" applyAlignment="1">
      <alignment horizontal="center" vertical="center"/>
    </xf>
    <xf numFmtId="0" fontId="10" fillId="0" borderId="12" xfId="63" applyFont="1" applyBorder="1" applyAlignment="1">
      <alignment horizontal="center" vertical="center" textRotation="255"/>
      <protection/>
    </xf>
    <xf numFmtId="38" fontId="6" fillId="0" borderId="30" xfId="52" applyFont="1" applyFill="1" applyBorder="1" applyAlignment="1">
      <alignment horizontal="center" vertical="center" wrapText="1"/>
    </xf>
    <xf numFmtId="38" fontId="6" fillId="0" borderId="40" xfId="52" applyFont="1" applyFill="1" applyBorder="1" applyAlignment="1">
      <alignment horizontal="center" vertical="center" wrapText="1"/>
    </xf>
    <xf numFmtId="38" fontId="6" fillId="0" borderId="23" xfId="52" applyFont="1" applyFill="1" applyBorder="1" applyAlignment="1">
      <alignment horizontal="center" vertical="center" wrapText="1"/>
    </xf>
    <xf numFmtId="38" fontId="6" fillId="0" borderId="39" xfId="52" applyFont="1" applyFill="1" applyBorder="1" applyAlignment="1">
      <alignment horizontal="center" vertical="center" wrapText="1"/>
    </xf>
    <xf numFmtId="38" fontId="6" fillId="0" borderId="11" xfId="52" applyFont="1" applyFill="1" applyBorder="1" applyAlignment="1">
      <alignment horizontal="center" vertical="center"/>
    </xf>
    <xf numFmtId="38" fontId="6" fillId="0" borderId="47" xfId="52" applyFont="1" applyFill="1" applyBorder="1" applyAlignment="1">
      <alignment horizontal="center" vertical="center"/>
    </xf>
    <xf numFmtId="0" fontId="4" fillId="0" borderId="47" xfId="63" applyFill="1" applyBorder="1" applyAlignment="1">
      <alignment horizontal="center" vertical="center"/>
      <protection/>
    </xf>
    <xf numFmtId="38" fontId="6" fillId="0" borderId="58" xfId="52" applyFont="1" applyFill="1" applyBorder="1" applyAlignment="1">
      <alignment horizontal="center" vertical="center" textRotation="255"/>
    </xf>
    <xf numFmtId="38" fontId="6" fillId="0" borderId="43" xfId="52" applyFont="1" applyFill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38" fontId="6" fillId="0" borderId="41" xfId="52" applyFont="1" applyFill="1" applyBorder="1" applyAlignment="1">
      <alignment horizontal="center" vertical="center"/>
    </xf>
    <xf numFmtId="38" fontId="6" fillId="0" borderId="58" xfId="52" applyFont="1" applyFill="1" applyBorder="1" applyAlignment="1">
      <alignment horizontal="center" vertical="center"/>
    </xf>
    <xf numFmtId="38" fontId="8" fillId="0" borderId="18" xfId="52" applyFont="1" applyFill="1" applyBorder="1" applyAlignment="1">
      <alignment horizontal="center" vertical="center"/>
    </xf>
    <xf numFmtId="38" fontId="8" fillId="0" borderId="49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 wrapText="1"/>
    </xf>
    <xf numFmtId="38" fontId="6" fillId="0" borderId="11" xfId="52" applyFont="1" applyFill="1" applyBorder="1" applyAlignment="1">
      <alignment horizontal="center" vertical="center" wrapText="1"/>
    </xf>
    <xf numFmtId="38" fontId="6" fillId="0" borderId="47" xfId="52" applyFont="1" applyFill="1" applyBorder="1" applyAlignment="1">
      <alignment horizontal="center" vertical="center" wrapText="1"/>
    </xf>
    <xf numFmtId="38" fontId="6" fillId="0" borderId="37" xfId="52" applyFont="1" applyFill="1" applyBorder="1" applyAlignment="1">
      <alignment horizontal="center" vertical="center" wrapText="1"/>
    </xf>
    <xf numFmtId="38" fontId="6" fillId="0" borderId="17" xfId="52" applyFont="1" applyFill="1" applyBorder="1" applyAlignment="1">
      <alignment horizontal="center" vertical="center" wrapText="1"/>
    </xf>
    <xf numFmtId="38" fontId="6" fillId="0" borderId="18" xfId="52" applyFont="1" applyFill="1" applyBorder="1" applyAlignment="1">
      <alignment horizontal="center" vertical="center" wrapText="1"/>
    </xf>
    <xf numFmtId="38" fontId="6" fillId="0" borderId="46" xfId="52" applyFont="1" applyFill="1" applyBorder="1" applyAlignment="1">
      <alignment horizontal="center" vertical="center"/>
    </xf>
    <xf numFmtId="38" fontId="6" fillId="0" borderId="0" xfId="52" applyFont="1" applyAlignment="1">
      <alignment horizontal="center"/>
    </xf>
    <xf numFmtId="38" fontId="6" fillId="0" borderId="59" xfId="52" applyFont="1" applyFill="1" applyBorder="1" applyAlignment="1">
      <alignment horizontal="center" vertical="center" wrapText="1"/>
    </xf>
    <xf numFmtId="38" fontId="6" fillId="0" borderId="34" xfId="52" applyFont="1" applyFill="1" applyBorder="1" applyAlignment="1">
      <alignment horizontal="center" vertical="center" wrapText="1"/>
    </xf>
    <xf numFmtId="38" fontId="6" fillId="0" borderId="65" xfId="52" applyFont="1" applyFill="1" applyBorder="1" applyAlignment="1">
      <alignment horizontal="center" vertical="center" wrapText="1"/>
    </xf>
    <xf numFmtId="38" fontId="6" fillId="0" borderId="15" xfId="52" applyFont="1" applyFill="1" applyBorder="1" applyAlignment="1">
      <alignment horizontal="center" vertical="center"/>
    </xf>
    <xf numFmtId="38" fontId="6" fillId="0" borderId="13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/>
    </xf>
    <xf numFmtId="38" fontId="6" fillId="0" borderId="10" xfId="52" applyFont="1" applyFill="1" applyBorder="1" applyAlignment="1">
      <alignment horizontal="center" vertical="center"/>
    </xf>
    <xf numFmtId="0" fontId="16" fillId="0" borderId="17" xfId="63" applyFont="1" applyFill="1" applyBorder="1" applyAlignment="1">
      <alignment horizontal="center" vertical="center" wrapText="1"/>
      <protection/>
    </xf>
    <xf numFmtId="0" fontId="16" fillId="0" borderId="18" xfId="63" applyFont="1" applyFill="1" applyBorder="1" applyAlignment="1">
      <alignment horizontal="center" vertical="center" wrapText="1"/>
      <protection/>
    </xf>
    <xf numFmtId="38" fontId="10" fillId="0" borderId="42" xfId="52" applyFont="1" applyFill="1" applyBorder="1" applyAlignment="1">
      <alignment horizontal="center" vertical="center"/>
    </xf>
    <xf numFmtId="38" fontId="10" fillId="0" borderId="43" xfId="52" applyFont="1" applyFill="1" applyBorder="1" applyAlignment="1">
      <alignment horizontal="center" vertical="center"/>
    </xf>
    <xf numFmtId="38" fontId="6" fillId="0" borderId="49" xfId="52" applyFont="1" applyFill="1" applyBorder="1" applyAlignment="1">
      <alignment horizontal="distributed" indent="1"/>
    </xf>
    <xf numFmtId="38" fontId="6" fillId="0" borderId="48" xfId="52" applyFont="1" applyFill="1" applyBorder="1" applyAlignment="1">
      <alignment horizontal="distributed" indent="1"/>
    </xf>
    <xf numFmtId="188" fontId="6" fillId="0" borderId="16" xfId="52" applyNumberFormat="1" applyFont="1" applyFill="1" applyBorder="1" applyAlignment="1">
      <alignment horizontal="center" vertical="center" wrapText="1"/>
    </xf>
    <xf numFmtId="188" fontId="6" fillId="0" borderId="42" xfId="52" applyNumberFormat="1" applyFont="1" applyFill="1" applyBorder="1" applyAlignment="1">
      <alignment horizontal="center" vertical="center" wrapText="1"/>
    </xf>
    <xf numFmtId="38" fontId="6" fillId="0" borderId="40" xfId="52" applyFont="1" applyFill="1" applyBorder="1" applyAlignment="1">
      <alignment horizontal="distributed" indent="1"/>
    </xf>
    <xf numFmtId="38" fontId="6" fillId="0" borderId="43" xfId="52" applyFont="1" applyFill="1" applyBorder="1" applyAlignment="1">
      <alignment horizontal="distributed" indent="1"/>
    </xf>
    <xf numFmtId="38" fontId="6" fillId="0" borderId="50" xfId="52" applyFont="1" applyFill="1" applyBorder="1" applyAlignment="1">
      <alignment vertical="top" wrapText="1"/>
    </xf>
    <xf numFmtId="0" fontId="7" fillId="0" borderId="50" xfId="63" applyFont="1" applyFill="1" applyBorder="1" applyAlignment="1">
      <alignment vertical="top"/>
      <protection/>
    </xf>
    <xf numFmtId="0" fontId="7" fillId="0" borderId="66" xfId="63" applyFont="1" applyFill="1" applyBorder="1" applyAlignment="1">
      <alignment vertical="top"/>
      <protection/>
    </xf>
    <xf numFmtId="0" fontId="7" fillId="0" borderId="55" xfId="63" applyFont="1" applyFill="1" applyBorder="1" applyAlignment="1">
      <alignment vertical="top"/>
      <protection/>
    </xf>
    <xf numFmtId="0" fontId="7" fillId="0" borderId="51" xfId="63" applyFont="1" applyFill="1" applyBorder="1" applyAlignment="1">
      <alignment vertical="top"/>
      <protection/>
    </xf>
    <xf numFmtId="188" fontId="6" fillId="0" borderId="53" xfId="52" applyNumberFormat="1" applyFont="1" applyFill="1" applyBorder="1" applyAlignment="1">
      <alignment horizontal="distributed" indent="1"/>
    </xf>
    <xf numFmtId="188" fontId="6" fillId="0" borderId="67" xfId="52" applyNumberFormat="1" applyFont="1" applyFill="1" applyBorder="1" applyAlignment="1">
      <alignment horizontal="distributed" indent="1"/>
    </xf>
    <xf numFmtId="38" fontId="6" fillId="0" borderId="17" xfId="52" applyFont="1" applyFill="1" applyBorder="1" applyAlignment="1">
      <alignment horizontal="distributed" vertical="center" textRotation="255"/>
    </xf>
    <xf numFmtId="38" fontId="6" fillId="0" borderId="17" xfId="52" applyFont="1" applyFill="1" applyBorder="1" applyAlignment="1">
      <alignment horizontal="distributed" indent="1"/>
    </xf>
    <xf numFmtId="38" fontId="6" fillId="0" borderId="0" xfId="52" applyFont="1" applyBorder="1" applyAlignment="1">
      <alignment horizontal="distributed"/>
    </xf>
    <xf numFmtId="38" fontId="6" fillId="0" borderId="13" xfId="52" applyFont="1" applyFill="1" applyBorder="1" applyAlignment="1">
      <alignment horizontal="distributed"/>
    </xf>
    <xf numFmtId="0" fontId="7" fillId="0" borderId="0" xfId="63" applyFont="1" applyFill="1" applyAlignment="1">
      <alignment horizontal="distributed"/>
      <protection/>
    </xf>
    <xf numFmtId="38" fontId="6" fillId="0" borderId="16" xfId="52" applyFont="1" applyFill="1" applyBorder="1" applyAlignment="1">
      <alignment vertical="center" wrapText="1"/>
    </xf>
    <xf numFmtId="38" fontId="6" fillId="0" borderId="42" xfId="52" applyFont="1" applyFill="1" applyBorder="1" applyAlignment="1">
      <alignment vertical="center"/>
    </xf>
    <xf numFmtId="38" fontId="6" fillId="0" borderId="38" xfId="52" applyFont="1" applyFill="1" applyBorder="1" applyAlignment="1">
      <alignment horizontal="distributed"/>
    </xf>
    <xf numFmtId="0" fontId="7" fillId="0" borderId="41" xfId="63" applyFont="1" applyFill="1" applyBorder="1" applyAlignment="1">
      <alignment horizontal="distributed"/>
      <protection/>
    </xf>
    <xf numFmtId="38" fontId="6" fillId="0" borderId="19" xfId="52" applyFont="1" applyBorder="1" applyAlignment="1">
      <alignment horizontal="distributed"/>
    </xf>
    <xf numFmtId="38" fontId="21" fillId="0" borderId="28" xfId="52" applyFont="1" applyFill="1" applyBorder="1" applyAlignment="1">
      <alignment horizontal="distributed" wrapText="1"/>
    </xf>
    <xf numFmtId="0" fontId="21" fillId="0" borderId="19" xfId="63" applyFont="1" applyFill="1" applyBorder="1" applyAlignment="1">
      <alignment horizontal="distributed" wrapText="1"/>
      <protection/>
    </xf>
    <xf numFmtId="38" fontId="6" fillId="0" borderId="41" xfId="52" applyFont="1" applyBorder="1" applyAlignment="1">
      <alignment horizontal="distributed"/>
    </xf>
    <xf numFmtId="38" fontId="6" fillId="0" borderId="0" xfId="52" applyFont="1" applyFill="1" applyBorder="1" applyAlignment="1">
      <alignment horizontal="left" indent="1"/>
    </xf>
    <xf numFmtId="38" fontId="6" fillId="0" borderId="12" xfId="52" applyFont="1" applyFill="1" applyBorder="1" applyAlignment="1">
      <alignment horizontal="left" indent="1"/>
    </xf>
    <xf numFmtId="38" fontId="6" fillId="0" borderId="19" xfId="52" applyFont="1" applyFill="1" applyBorder="1" applyAlignment="1">
      <alignment horizontal="left" indent="1"/>
    </xf>
    <xf numFmtId="38" fontId="6" fillId="0" borderId="14" xfId="52" applyFont="1" applyFill="1" applyBorder="1" applyAlignment="1">
      <alignment horizontal="left" indent="1"/>
    </xf>
    <xf numFmtId="38" fontId="6" fillId="0" borderId="0" xfId="52" applyFont="1" applyAlignment="1">
      <alignment horizontal="left"/>
    </xf>
    <xf numFmtId="38" fontId="6" fillId="0" borderId="0" xfId="52" applyFont="1" applyAlignment="1">
      <alignment horizontal="left" wrapText="1"/>
    </xf>
    <xf numFmtId="38" fontId="6" fillId="0" borderId="41" xfId="52" applyFont="1" applyFill="1" applyBorder="1" applyAlignment="1">
      <alignment horizontal="left" indent="1"/>
    </xf>
    <xf numFmtId="38" fontId="6" fillId="0" borderId="58" xfId="52" applyFont="1" applyFill="1" applyBorder="1" applyAlignment="1">
      <alignment horizontal="left" indent="1"/>
    </xf>
    <xf numFmtId="0" fontId="62" fillId="10" borderId="0" xfId="0" applyFont="1" applyFill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A1" sqref="A1:J1"/>
    </sheetView>
  </sheetViews>
  <sheetFormatPr defaultColWidth="9.140625" defaultRowHeight="15"/>
  <cols>
    <col min="4" max="4" width="18.8515625" style="0" customWidth="1"/>
  </cols>
  <sheetData>
    <row r="1" spans="1:10" ht="25.5">
      <c r="A1" s="485" t="s">
        <v>500</v>
      </c>
      <c r="B1" s="485"/>
      <c r="C1" s="485"/>
      <c r="D1" s="485"/>
      <c r="E1" s="485"/>
      <c r="F1" s="485"/>
      <c r="G1" s="485"/>
      <c r="H1" s="485"/>
      <c r="I1" s="485"/>
      <c r="J1" s="485"/>
    </row>
    <row r="3" spans="1:10" s="344" customFormat="1" ht="13.5">
      <c r="A3" s="343" t="s">
        <v>497</v>
      </c>
      <c r="F3" s="288" t="s">
        <v>9</v>
      </c>
      <c r="G3" s="288"/>
      <c r="H3" s="288"/>
      <c r="I3" s="288"/>
      <c r="J3"/>
    </row>
    <row r="4" spans="1:9" ht="13.5">
      <c r="A4" s="344"/>
      <c r="B4" s="344"/>
      <c r="C4" s="344"/>
      <c r="D4" s="344"/>
      <c r="F4" s="289"/>
      <c r="G4" s="289"/>
      <c r="H4" s="289"/>
      <c r="I4" s="289"/>
    </row>
    <row r="5" spans="1:9" ht="13.5">
      <c r="A5" s="288" t="s">
        <v>0</v>
      </c>
      <c r="B5" s="288"/>
      <c r="C5" s="288"/>
      <c r="D5" s="288"/>
      <c r="F5" s="288" t="s">
        <v>10</v>
      </c>
      <c r="G5" s="288"/>
      <c r="H5" s="288"/>
      <c r="I5" s="288"/>
    </row>
    <row r="6" spans="1:9" ht="13.5">
      <c r="A6" s="289"/>
      <c r="B6" s="289"/>
      <c r="C6" s="289"/>
      <c r="D6" s="289"/>
      <c r="F6" s="289"/>
      <c r="G6" s="289"/>
      <c r="H6" s="289"/>
      <c r="I6" s="289"/>
    </row>
    <row r="7" spans="1:9" ht="13.5">
      <c r="A7" s="288" t="s">
        <v>1</v>
      </c>
      <c r="B7" s="288"/>
      <c r="C7" s="288"/>
      <c r="D7" s="288"/>
      <c r="F7" s="288" t="s">
        <v>11</v>
      </c>
      <c r="G7" s="288"/>
      <c r="H7" s="288"/>
      <c r="I7" s="288"/>
    </row>
    <row r="8" spans="1:9" ht="13.5">
      <c r="A8" s="289"/>
      <c r="B8" s="289"/>
      <c r="C8" s="289"/>
      <c r="D8" s="289"/>
      <c r="F8" s="289"/>
      <c r="G8" s="289"/>
      <c r="H8" s="289"/>
      <c r="I8" s="289"/>
    </row>
    <row r="9" spans="1:9" ht="13.5">
      <c r="A9" s="288" t="s">
        <v>2</v>
      </c>
      <c r="B9" s="288"/>
      <c r="C9" s="288"/>
      <c r="D9" s="288"/>
      <c r="F9" s="288" t="s">
        <v>12</v>
      </c>
      <c r="G9" s="288"/>
      <c r="H9" s="288"/>
      <c r="I9" s="288"/>
    </row>
    <row r="10" spans="1:9" ht="13.5">
      <c r="A10" s="289"/>
      <c r="B10" s="289"/>
      <c r="C10" s="289"/>
      <c r="D10" s="289"/>
      <c r="F10" s="289"/>
      <c r="G10" s="289"/>
      <c r="H10" s="289"/>
      <c r="I10" s="289"/>
    </row>
    <row r="11" spans="1:9" ht="13.5">
      <c r="A11" s="345" t="s">
        <v>499</v>
      </c>
      <c r="F11" s="288" t="s">
        <v>13</v>
      </c>
      <c r="G11" s="288"/>
      <c r="H11" s="288"/>
      <c r="I11" s="288"/>
    </row>
    <row r="12" spans="6:9" ht="13.5">
      <c r="F12" s="289"/>
      <c r="G12" s="289"/>
      <c r="H12" s="289"/>
      <c r="I12" s="289"/>
    </row>
    <row r="13" spans="1:9" ht="13.5">
      <c r="A13" s="288" t="s">
        <v>3</v>
      </c>
      <c r="B13" s="288"/>
      <c r="C13" s="288"/>
      <c r="D13" s="288"/>
      <c r="F13" s="288" t="s">
        <v>14</v>
      </c>
      <c r="G13" s="288"/>
      <c r="H13" s="288"/>
      <c r="I13" s="288"/>
    </row>
    <row r="14" spans="1:9" ht="13.5">
      <c r="A14" s="289"/>
      <c r="B14" s="289"/>
      <c r="C14" s="289"/>
      <c r="D14" s="289"/>
      <c r="F14" s="289"/>
      <c r="G14" s="289"/>
      <c r="H14" s="289"/>
      <c r="I14" s="289"/>
    </row>
    <row r="15" spans="1:9" ht="13.5">
      <c r="A15" s="345" t="s">
        <v>4</v>
      </c>
      <c r="B15" s="345"/>
      <c r="C15" s="345"/>
      <c r="D15" s="345"/>
      <c r="F15" s="288" t="s">
        <v>15</v>
      </c>
      <c r="G15" s="288"/>
      <c r="H15" s="288"/>
      <c r="I15" s="288"/>
    </row>
    <row r="16" spans="1:9" ht="13.5">
      <c r="A16" s="346"/>
      <c r="B16" s="346"/>
      <c r="C16" s="346"/>
      <c r="D16" s="346"/>
      <c r="F16" s="289"/>
      <c r="G16" s="289"/>
      <c r="H16" s="289"/>
      <c r="I16" s="289"/>
    </row>
    <row r="17" spans="1:9" ht="13.5">
      <c r="A17" s="345" t="s">
        <v>5</v>
      </c>
      <c r="B17" s="345"/>
      <c r="C17" s="345"/>
      <c r="D17" s="345"/>
      <c r="F17" s="288" t="s">
        <v>16</v>
      </c>
      <c r="G17" s="288"/>
      <c r="H17" s="288"/>
      <c r="I17" s="288"/>
    </row>
    <row r="18" spans="1:9" ht="13.5">
      <c r="A18" s="346"/>
      <c r="B18" s="346"/>
      <c r="C18" s="346"/>
      <c r="D18" s="346"/>
      <c r="F18" s="367"/>
      <c r="G18" s="367"/>
      <c r="H18" s="367"/>
      <c r="I18" s="367"/>
    </row>
    <row r="19" spans="1:9" ht="13.5">
      <c r="A19" s="345" t="s">
        <v>6</v>
      </c>
      <c r="B19" s="345"/>
      <c r="C19" s="345"/>
      <c r="D19" s="345"/>
      <c r="F19" s="366" t="s">
        <v>17</v>
      </c>
      <c r="G19" s="366"/>
      <c r="H19" s="366"/>
      <c r="I19" s="366"/>
    </row>
    <row r="20" spans="1:4" ht="13.5">
      <c r="A20" s="346"/>
      <c r="B20" s="346"/>
      <c r="C20" s="346"/>
      <c r="D20" s="346"/>
    </row>
    <row r="21" spans="1:4" ht="13.5">
      <c r="A21" s="345" t="s">
        <v>7</v>
      </c>
      <c r="B21" s="345"/>
      <c r="C21" s="345"/>
      <c r="D21" s="345"/>
    </row>
    <row r="22" spans="1:4" ht="13.5">
      <c r="A22" s="346"/>
      <c r="B22" s="346"/>
      <c r="C22" s="346"/>
      <c r="D22" s="346"/>
    </row>
    <row r="23" spans="1:4" ht="13.5">
      <c r="A23" s="345" t="s">
        <v>8</v>
      </c>
      <c r="B23" s="345"/>
      <c r="C23" s="345"/>
      <c r="D23" s="345"/>
    </row>
    <row r="24" spans="1:4" ht="13.5">
      <c r="A24" s="346"/>
      <c r="B24" s="346"/>
      <c r="C24" s="346"/>
      <c r="D24" s="346"/>
    </row>
  </sheetData>
  <sheetProtection/>
  <mergeCells count="3">
    <mergeCell ref="F19:I19"/>
    <mergeCell ref="F18:I18"/>
    <mergeCell ref="A1:J1"/>
  </mergeCells>
  <hyperlinks>
    <hyperlink ref="A5:D5" location="'87'!A1" display="87授産施設の状況"/>
    <hyperlink ref="A7:D7" location="'88'!A1" display="88社会福祉施設等"/>
    <hyperlink ref="A9:D9" location="'89'!A1" display="89養護老人ホーム等入所者数"/>
    <hyperlink ref="A15:D15" location="'93-1'!A1" display="93-1保育所の状況"/>
    <hyperlink ref="A17:D17" location="'93-2'!A1" display="93-2地域子育て支援拠点の状況"/>
    <hyperlink ref="A19:D19" location="'94'!A1" display="94児童扶養手当及び特別児童扶養手当状況"/>
    <hyperlink ref="A21:D21" location="'95-1.2.3'!A1" display="95-1.2.3旧児童手当、子ども手当、児童手当支給状況"/>
    <hyperlink ref="A23:D23" location="'96'!A1" display="96児童館・児童センター・児童クラブ設置状況"/>
    <hyperlink ref="F3:I3" location="'97'!A1" display="97助産施設"/>
    <hyperlink ref="F5:I5" location="'98'!A1" display="98身体障害者等級別・障害別手帳交付状況"/>
    <hyperlink ref="F7:I7" location="'99'!A1" display="99知的障害者名簿登載者数"/>
    <hyperlink ref="F9:I9" location="'100'!A1" display="100国民年金加入の状況"/>
    <hyperlink ref="F11:I11" location="'101'!A1" display="101国民年金受給の状況"/>
    <hyperlink ref="F13:I13" location="'102'!A1" display="102福祉年金受給者の状況"/>
    <hyperlink ref="F15:I15" location="'103'!A1" display="103共同募金の状況"/>
    <hyperlink ref="F17:I17" location="'104'!A1" display="104日本赤十字社資の収納状況"/>
    <hyperlink ref="F19:I19" location="'105'!A1" display="105社会福祉協議会の相談事業"/>
    <hyperlink ref="A3" location="'86'!A1" display="86保護費"/>
    <hyperlink ref="A13:D13" location="'92'!A1" display="92就学前児童措置入所状況"/>
    <hyperlink ref="A11" location="'91'!A1" display="91老人福祉センター利用状況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15.28125" style="21" customWidth="1"/>
    <col min="2" max="3" width="12.57421875" style="21" customWidth="1"/>
    <col min="4" max="5" width="12.57421875" style="5" customWidth="1"/>
    <col min="6" max="6" width="2.00390625" style="5" customWidth="1"/>
    <col min="7" max="16384" width="9.00390625" style="5" customWidth="1"/>
  </cols>
  <sheetData>
    <row r="1" spans="1:7" ht="15" thickBot="1">
      <c r="A1" s="2" t="s">
        <v>230</v>
      </c>
      <c r="B1" s="3"/>
      <c r="C1" s="3"/>
      <c r="D1" s="3"/>
      <c r="F1" s="4" t="s">
        <v>462</v>
      </c>
      <c r="G1" s="287" t="s">
        <v>427</v>
      </c>
    </row>
    <row r="2" spans="1:5" s="9" customFormat="1" ht="13.5">
      <c r="A2" s="368" t="s">
        <v>461</v>
      </c>
      <c r="B2" s="421" t="s">
        <v>231</v>
      </c>
      <c r="C2" s="438"/>
      <c r="D2" s="421" t="s">
        <v>232</v>
      </c>
      <c r="E2" s="422"/>
    </row>
    <row r="3" spans="1:5" s="9" customFormat="1" ht="25.5">
      <c r="A3" s="369"/>
      <c r="B3" s="28" t="s">
        <v>233</v>
      </c>
      <c r="C3" s="101" t="s">
        <v>460</v>
      </c>
      <c r="D3" s="28" t="s">
        <v>233</v>
      </c>
      <c r="E3" s="101" t="s">
        <v>460</v>
      </c>
    </row>
    <row r="4" spans="1:5" s="157" customFormat="1" ht="19.5" customHeight="1">
      <c r="A4" s="153">
        <v>21</v>
      </c>
      <c r="B4" s="154">
        <v>809</v>
      </c>
      <c r="C4" s="155">
        <v>1251</v>
      </c>
      <c r="D4" s="156">
        <v>201</v>
      </c>
      <c r="E4" s="156">
        <v>204</v>
      </c>
    </row>
    <row r="5" spans="1:5" s="157" customFormat="1" ht="19.5" customHeight="1">
      <c r="A5" s="153">
        <v>22</v>
      </c>
      <c r="B5" s="154">
        <v>851</v>
      </c>
      <c r="C5" s="155">
        <v>1320</v>
      </c>
      <c r="D5" s="156">
        <v>184</v>
      </c>
      <c r="E5" s="156">
        <v>192</v>
      </c>
    </row>
    <row r="6" spans="1:5" s="157" customFormat="1" ht="19.5" customHeight="1">
      <c r="A6" s="158">
        <v>23</v>
      </c>
      <c r="B6" s="159">
        <v>949</v>
      </c>
      <c r="C6" s="160">
        <v>1365</v>
      </c>
      <c r="D6" s="154">
        <v>195</v>
      </c>
      <c r="E6" s="156">
        <v>201</v>
      </c>
    </row>
    <row r="7" spans="1:5" s="157" customFormat="1" ht="19.5" customHeight="1">
      <c r="A7" s="158">
        <v>24</v>
      </c>
      <c r="B7" s="159">
        <v>974</v>
      </c>
      <c r="C7" s="160">
        <v>1608</v>
      </c>
      <c r="D7" s="154">
        <v>199</v>
      </c>
      <c r="E7" s="156">
        <v>207</v>
      </c>
    </row>
    <row r="8" spans="1:5" s="164" customFormat="1" ht="19.5" customHeight="1" thickBot="1">
      <c r="A8" s="324">
        <v>25</v>
      </c>
      <c r="B8" s="162">
        <v>991</v>
      </c>
      <c r="C8" s="161">
        <v>1537</v>
      </c>
      <c r="D8" s="162">
        <v>197</v>
      </c>
      <c r="E8" s="163">
        <v>206</v>
      </c>
    </row>
    <row r="9" spans="1:5" ht="13.5">
      <c r="A9" s="165"/>
      <c r="B9" s="166"/>
      <c r="C9" s="167"/>
      <c r="D9" s="156"/>
      <c r="E9" s="23" t="s">
        <v>235</v>
      </c>
    </row>
    <row r="12" spans="1:5" ht="13.5">
      <c r="A12" s="1"/>
      <c r="B12" s="1"/>
      <c r="C12" s="1"/>
      <c r="E12" s="3"/>
    </row>
    <row r="13" spans="1:5" ht="13.5">
      <c r="A13" s="1"/>
      <c r="B13" s="168"/>
      <c r="C13" s="168"/>
      <c r="D13" s="3"/>
      <c r="E13" s="169"/>
    </row>
    <row r="14" spans="1:5" ht="13.5">
      <c r="A14" s="1"/>
      <c r="B14" s="1"/>
      <c r="C14" s="1"/>
      <c r="D14" s="169"/>
      <c r="E14" s="3"/>
    </row>
    <row r="15" spans="1:5" ht="13.5">
      <c r="A15" s="1"/>
      <c r="B15" s="1"/>
      <c r="C15" s="1"/>
      <c r="D15" s="3"/>
      <c r="E15" s="3"/>
    </row>
    <row r="16" spans="1:5" ht="13.5">
      <c r="A16" s="1"/>
      <c r="B16" s="1"/>
      <c r="C16" s="1"/>
      <c r="D16" s="3"/>
      <c r="E16" s="3"/>
    </row>
    <row r="17" spans="1:5" ht="13.5">
      <c r="A17" s="1"/>
      <c r="B17" s="1"/>
      <c r="C17" s="1"/>
      <c r="D17" s="3"/>
      <c r="E17" s="3"/>
    </row>
    <row r="18" spans="1:5" ht="13.5">
      <c r="A18" s="1"/>
      <c r="B18" s="1"/>
      <c r="C18" s="1"/>
      <c r="D18" s="3"/>
      <c r="E18" s="3"/>
    </row>
    <row r="19" spans="1:5" ht="13.5">
      <c r="A19" s="1"/>
      <c r="B19" s="1"/>
      <c r="C19" s="1"/>
      <c r="D19" s="3"/>
      <c r="E19" s="3"/>
    </row>
    <row r="20" spans="1:5" ht="13.5">
      <c r="A20" s="1"/>
      <c r="B20" s="1"/>
      <c r="C20" s="1"/>
      <c r="D20" s="3"/>
      <c r="E20" s="3"/>
    </row>
    <row r="21" spans="1:5" ht="13.5">
      <c r="A21" s="1"/>
      <c r="B21" s="1"/>
      <c r="C21" s="1"/>
      <c r="D21" s="3"/>
      <c r="E21" s="3"/>
    </row>
    <row r="22" spans="1:5" ht="13.5">
      <c r="A22" s="1"/>
      <c r="B22" s="1"/>
      <c r="C22" s="1"/>
      <c r="D22" s="3"/>
      <c r="E22" s="3"/>
    </row>
    <row r="23" spans="1:5" ht="13.5">
      <c r="A23" s="1"/>
      <c r="B23" s="1"/>
      <c r="C23" s="1"/>
      <c r="D23" s="3"/>
      <c r="E23" s="3"/>
    </row>
    <row r="24" spans="1:5" ht="13.5">
      <c r="A24" s="1"/>
      <c r="B24" s="1"/>
      <c r="C24" s="1"/>
      <c r="D24" s="3"/>
      <c r="E24" s="3"/>
    </row>
    <row r="25" spans="1:5" ht="13.5">
      <c r="A25" s="1"/>
      <c r="B25" s="1"/>
      <c r="C25" s="1"/>
      <c r="D25" s="3"/>
      <c r="E25" s="3"/>
    </row>
    <row r="26" spans="1:5" ht="13.5">
      <c r="A26" s="1"/>
      <c r="B26" s="1"/>
      <c r="C26" s="1"/>
      <c r="D26" s="3"/>
      <c r="E26" s="3"/>
    </row>
    <row r="27" spans="1:5" ht="13.5">
      <c r="A27" s="1"/>
      <c r="B27" s="1"/>
      <c r="C27" s="1"/>
      <c r="D27" s="3"/>
      <c r="E27" s="3"/>
    </row>
    <row r="28" spans="1:5" ht="13.5">
      <c r="A28" s="1"/>
      <c r="B28" s="1"/>
      <c r="C28" s="1"/>
      <c r="D28" s="3"/>
      <c r="E28" s="3"/>
    </row>
    <row r="29" spans="1:5" ht="13.5">
      <c r="A29" s="1"/>
      <c r="B29" s="1"/>
      <c r="C29" s="1"/>
      <c r="D29" s="3"/>
      <c r="E29" s="3"/>
    </row>
    <row r="30" spans="1:5" ht="13.5">
      <c r="A30" s="1"/>
      <c r="B30" s="1"/>
      <c r="C30" s="1"/>
      <c r="D30" s="3"/>
      <c r="E30" s="3"/>
    </row>
    <row r="31" ht="13.5">
      <c r="D31" s="3"/>
    </row>
  </sheetData>
  <sheetProtection/>
  <mergeCells count="3">
    <mergeCell ref="A2:A3"/>
    <mergeCell ref="B2:C2"/>
    <mergeCell ref="D2:E2"/>
  </mergeCells>
  <hyperlinks>
    <hyperlink ref="G1" location="目次!A1" display="目次へ戻る"/>
  </hyperlinks>
  <printOptions/>
  <pageMargins left="0.8661417322834646" right="0.8661417322834646" top="0.708661417322834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17.421875" style="21" customWidth="1"/>
    <col min="2" max="3" width="15.28125" style="21" customWidth="1"/>
    <col min="4" max="5" width="15.28125" style="5" customWidth="1"/>
    <col min="6" max="16384" width="9.00390625" style="5" customWidth="1"/>
  </cols>
  <sheetData>
    <row r="1" spans="1:6" ht="15.75" customHeight="1" thickBot="1">
      <c r="A1" s="170" t="s">
        <v>236</v>
      </c>
      <c r="B1" s="171"/>
      <c r="C1" s="171"/>
      <c r="D1" s="172"/>
      <c r="E1" s="172" t="s">
        <v>237</v>
      </c>
      <c r="F1" s="287" t="s">
        <v>427</v>
      </c>
    </row>
    <row r="2" spans="1:5" s="9" customFormat="1" ht="14.25" customHeight="1">
      <c r="A2" s="440" t="s">
        <v>238</v>
      </c>
      <c r="B2" s="370" t="s">
        <v>239</v>
      </c>
      <c r="C2" s="443"/>
      <c r="D2" s="446" t="s">
        <v>240</v>
      </c>
      <c r="E2" s="421"/>
    </row>
    <row r="3" spans="1:5" s="9" customFormat="1" ht="24.75" customHeight="1">
      <c r="A3" s="441"/>
      <c r="B3" s="444"/>
      <c r="C3" s="445"/>
      <c r="D3" s="447" t="s">
        <v>241</v>
      </c>
      <c r="E3" s="448"/>
    </row>
    <row r="4" spans="1:5" s="9" customFormat="1" ht="24.75" customHeight="1">
      <c r="A4" s="441"/>
      <c r="B4" s="449" t="s">
        <v>242</v>
      </c>
      <c r="C4" s="450"/>
      <c r="D4" s="447" t="s">
        <v>243</v>
      </c>
      <c r="E4" s="448"/>
    </row>
    <row r="5" spans="1:5" s="9" customFormat="1" ht="24" customHeight="1">
      <c r="A5" s="442"/>
      <c r="B5" s="173" t="s">
        <v>244</v>
      </c>
      <c r="C5" s="174" t="s">
        <v>234</v>
      </c>
      <c r="D5" s="175" t="s">
        <v>244</v>
      </c>
      <c r="E5" s="174" t="s">
        <v>234</v>
      </c>
    </row>
    <row r="6" spans="1:5" s="9" customFormat="1" ht="15.75" customHeight="1" thickBot="1">
      <c r="A6" s="176">
        <v>21</v>
      </c>
      <c r="B6" s="177">
        <v>2426</v>
      </c>
      <c r="C6" s="178">
        <v>2519</v>
      </c>
      <c r="D6" s="178">
        <v>5234</v>
      </c>
      <c r="E6" s="178">
        <v>8220</v>
      </c>
    </row>
    <row r="7" spans="1:5" s="9" customFormat="1" ht="14.25" customHeight="1">
      <c r="A7" s="110"/>
      <c r="B7" s="179"/>
      <c r="C7" s="180"/>
      <c r="D7" s="180"/>
      <c r="E7" s="23" t="s">
        <v>135</v>
      </c>
    </row>
    <row r="8" spans="1:12" s="9" customFormat="1" ht="14.25" customHeight="1">
      <c r="A8" s="110"/>
      <c r="B8" s="179"/>
      <c r="C8" s="180"/>
      <c r="D8" s="180"/>
      <c r="E8" s="181"/>
      <c r="F8" s="182"/>
      <c r="G8" s="182"/>
      <c r="H8" s="182"/>
      <c r="I8" s="182"/>
      <c r="J8" s="182"/>
      <c r="K8" s="182"/>
      <c r="L8" s="182"/>
    </row>
    <row r="9" spans="4:12" ht="15.75" customHeight="1">
      <c r="D9" s="21"/>
      <c r="E9" s="21"/>
      <c r="F9" s="183"/>
      <c r="G9" s="183"/>
      <c r="H9" s="183"/>
      <c r="I9" s="183"/>
      <c r="J9" s="183"/>
      <c r="K9" s="183"/>
      <c r="L9" s="183"/>
    </row>
    <row r="10" spans="1:5" ht="15.75" customHeight="1" thickBot="1">
      <c r="A10" s="170" t="s">
        <v>245</v>
      </c>
      <c r="C10" s="172" t="s">
        <v>237</v>
      </c>
      <c r="E10" s="4"/>
    </row>
    <row r="11" spans="1:5" ht="15.75" customHeight="1">
      <c r="A11" s="184" t="s">
        <v>246</v>
      </c>
      <c r="B11" s="185" t="s">
        <v>247</v>
      </c>
      <c r="C11" s="186" t="s">
        <v>248</v>
      </c>
      <c r="E11" s="3"/>
    </row>
    <row r="12" spans="1:5" ht="15.75" customHeight="1">
      <c r="A12" s="187">
        <v>22</v>
      </c>
      <c r="B12" s="188">
        <v>8057</v>
      </c>
      <c r="C12" s="189">
        <v>14067</v>
      </c>
      <c r="D12" s="439"/>
      <c r="E12" s="439"/>
    </row>
    <row r="13" spans="1:5" ht="15.75" customHeight="1" thickBot="1">
      <c r="A13" s="190">
        <v>23</v>
      </c>
      <c r="B13" s="191">
        <v>8020</v>
      </c>
      <c r="C13" s="191">
        <v>13909</v>
      </c>
      <c r="D13" s="22"/>
      <c r="E13" s="22"/>
    </row>
    <row r="14" spans="1:5" s="193" customFormat="1" ht="15.75" customHeight="1">
      <c r="A14" s="21" t="s">
        <v>249</v>
      </c>
      <c r="B14" s="21"/>
      <c r="C14" s="192" t="s">
        <v>250</v>
      </c>
      <c r="E14" s="192"/>
    </row>
    <row r="15" spans="1:5" ht="13.5">
      <c r="A15" s="21" t="s">
        <v>251</v>
      </c>
      <c r="E15" s="23"/>
    </row>
    <row r="17" spans="1:6" ht="15" thickBot="1">
      <c r="A17" s="170" t="s">
        <v>252</v>
      </c>
      <c r="C17" s="172" t="s">
        <v>237</v>
      </c>
      <c r="E17" s="3"/>
      <c r="F17" s="3"/>
    </row>
    <row r="18" spans="1:3" ht="13.5">
      <c r="A18" s="184" t="s">
        <v>246</v>
      </c>
      <c r="B18" s="185" t="s">
        <v>247</v>
      </c>
      <c r="C18" s="186" t="s">
        <v>248</v>
      </c>
    </row>
    <row r="19" spans="1:3" ht="13.5">
      <c r="A19" s="328">
        <v>24</v>
      </c>
      <c r="B19" s="329">
        <v>7873</v>
      </c>
      <c r="C19" s="329">
        <v>13790</v>
      </c>
    </row>
    <row r="20" spans="1:3" ht="14.25" thickBot="1">
      <c r="A20" s="325">
        <v>25</v>
      </c>
      <c r="B20" s="326">
        <v>7817</v>
      </c>
      <c r="C20" s="327">
        <v>13670</v>
      </c>
    </row>
    <row r="21" ht="13.5">
      <c r="A21" s="21" t="s">
        <v>253</v>
      </c>
    </row>
  </sheetData>
  <sheetProtection/>
  <mergeCells count="7">
    <mergeCell ref="D12:E12"/>
    <mergeCell ref="A2:A5"/>
    <mergeCell ref="B2:C3"/>
    <mergeCell ref="D2:E2"/>
    <mergeCell ref="D3:E3"/>
    <mergeCell ref="B4:C4"/>
    <mergeCell ref="D4:E4"/>
  </mergeCells>
  <hyperlinks>
    <hyperlink ref="F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17.421875" style="83" customWidth="1"/>
    <col min="2" max="2" width="4.140625" style="83" customWidth="1"/>
    <col min="3" max="3" width="20.28125" style="83" customWidth="1"/>
    <col min="4" max="5" width="8.421875" style="83" customWidth="1"/>
    <col min="6" max="6" width="11.28125" style="224" customWidth="1"/>
    <col min="7" max="7" width="12.7109375" style="9" customWidth="1"/>
    <col min="8" max="8" width="9.421875" style="83" customWidth="1"/>
    <col min="9" max="16384" width="9.00390625" style="9" customWidth="1"/>
  </cols>
  <sheetData>
    <row r="1" spans="1:9" ht="18" customHeight="1" thickBot="1">
      <c r="A1" s="66" t="s">
        <v>254</v>
      </c>
      <c r="B1" s="67"/>
      <c r="C1" s="67"/>
      <c r="D1" s="68"/>
      <c r="E1" s="68"/>
      <c r="F1" s="194"/>
      <c r="G1" s="195"/>
      <c r="H1" s="69" t="s">
        <v>463</v>
      </c>
      <c r="I1" s="287" t="s">
        <v>427</v>
      </c>
    </row>
    <row r="2" spans="1:8" ht="13.5">
      <c r="A2" s="196" t="s">
        <v>255</v>
      </c>
      <c r="B2" s="197" t="s">
        <v>24</v>
      </c>
      <c r="C2" s="6" t="s">
        <v>91</v>
      </c>
      <c r="D2" s="7" t="s">
        <v>256</v>
      </c>
      <c r="E2" s="7" t="s">
        <v>257</v>
      </c>
      <c r="F2" s="198" t="s">
        <v>258</v>
      </c>
      <c r="G2" s="6" t="s">
        <v>259</v>
      </c>
      <c r="H2" s="199" t="s">
        <v>260</v>
      </c>
    </row>
    <row r="3" spans="1:8" s="207" customFormat="1" ht="10.5" customHeight="1">
      <c r="A3" s="200"/>
      <c r="B3" s="201" t="s">
        <v>261</v>
      </c>
      <c r="C3" s="202"/>
      <c r="D3" s="203" t="s">
        <v>464</v>
      </c>
      <c r="E3" s="203" t="s">
        <v>464</v>
      </c>
      <c r="F3" s="204"/>
      <c r="G3" s="205"/>
      <c r="H3" s="206"/>
    </row>
    <row r="4" spans="1:8" s="16" customFormat="1" ht="13.5">
      <c r="A4" s="44" t="s">
        <v>262</v>
      </c>
      <c r="B4" s="58">
        <v>50</v>
      </c>
      <c r="C4" s="208" t="s">
        <v>263</v>
      </c>
      <c r="D4" s="209">
        <v>1358.41</v>
      </c>
      <c r="E4" s="210">
        <v>302.22</v>
      </c>
      <c r="F4" s="211" t="s">
        <v>264</v>
      </c>
      <c r="G4" s="212" t="s">
        <v>265</v>
      </c>
      <c r="H4" s="213">
        <v>31868</v>
      </c>
    </row>
    <row r="5" spans="1:8" s="16" customFormat="1" ht="13.5">
      <c r="A5" s="44" t="s">
        <v>266</v>
      </c>
      <c r="B5" s="58">
        <v>50</v>
      </c>
      <c r="C5" s="208" t="s">
        <v>267</v>
      </c>
      <c r="D5" s="210">
        <v>874</v>
      </c>
      <c r="E5" s="210">
        <v>305.2</v>
      </c>
      <c r="F5" s="211" t="s">
        <v>264</v>
      </c>
      <c r="G5" s="212" t="s">
        <v>268</v>
      </c>
      <c r="H5" s="213">
        <v>32599</v>
      </c>
    </row>
    <row r="6" spans="1:8" s="16" customFormat="1" ht="13.5">
      <c r="A6" s="214" t="s">
        <v>269</v>
      </c>
      <c r="B6" s="58">
        <v>50</v>
      </c>
      <c r="C6" s="208" t="s">
        <v>270</v>
      </c>
      <c r="D6" s="209">
        <v>1076</v>
      </c>
      <c r="E6" s="210">
        <v>309.32</v>
      </c>
      <c r="F6" s="211" t="s">
        <v>271</v>
      </c>
      <c r="G6" s="212" t="s">
        <v>268</v>
      </c>
      <c r="H6" s="213">
        <v>33329</v>
      </c>
    </row>
    <row r="7" spans="1:8" s="16" customFormat="1" ht="13.5">
      <c r="A7" s="44" t="s">
        <v>272</v>
      </c>
      <c r="B7" s="58">
        <v>50</v>
      </c>
      <c r="C7" s="208" t="s">
        <v>273</v>
      </c>
      <c r="D7" s="209">
        <v>1354.51</v>
      </c>
      <c r="E7" s="210">
        <v>307.92</v>
      </c>
      <c r="F7" s="211" t="s">
        <v>271</v>
      </c>
      <c r="G7" s="212" t="s">
        <v>268</v>
      </c>
      <c r="H7" s="213">
        <v>36617</v>
      </c>
    </row>
    <row r="8" spans="1:8" s="19" customFormat="1" ht="13.5">
      <c r="A8" s="44" t="s">
        <v>274</v>
      </c>
      <c r="B8" s="58">
        <v>50</v>
      </c>
      <c r="C8" s="208" t="s">
        <v>275</v>
      </c>
      <c r="D8" s="210">
        <v>793.95</v>
      </c>
      <c r="E8" s="210">
        <v>344.2</v>
      </c>
      <c r="F8" s="211" t="s">
        <v>271</v>
      </c>
      <c r="G8" s="212" t="s">
        <v>268</v>
      </c>
      <c r="H8" s="213">
        <v>36617</v>
      </c>
    </row>
    <row r="9" spans="1:8" s="19" customFormat="1" ht="6" customHeight="1">
      <c r="A9" s="44"/>
      <c r="B9" s="58"/>
      <c r="C9" s="208"/>
      <c r="D9" s="210"/>
      <c r="E9" s="210"/>
      <c r="F9" s="211"/>
      <c r="G9" s="212"/>
      <c r="H9" s="213"/>
    </row>
    <row r="10" spans="1:8" s="16" customFormat="1" ht="13.5">
      <c r="A10" s="44" t="s">
        <v>276</v>
      </c>
      <c r="B10" s="58">
        <v>30</v>
      </c>
      <c r="C10" s="208" t="s">
        <v>277</v>
      </c>
      <c r="D10" s="210">
        <v>606.4</v>
      </c>
      <c r="E10" s="210">
        <v>265.95</v>
      </c>
      <c r="F10" s="211" t="s">
        <v>278</v>
      </c>
      <c r="G10" s="212" t="s">
        <v>268</v>
      </c>
      <c r="H10" s="213">
        <v>28216</v>
      </c>
    </row>
    <row r="11" spans="1:8" s="16" customFormat="1" ht="13.5">
      <c r="A11" s="44" t="s">
        <v>279</v>
      </c>
      <c r="B11" s="58">
        <v>40</v>
      </c>
      <c r="C11" s="208" t="s">
        <v>280</v>
      </c>
      <c r="D11" s="209">
        <v>1328</v>
      </c>
      <c r="E11" s="210">
        <v>337.77</v>
      </c>
      <c r="F11" s="211" t="s">
        <v>264</v>
      </c>
      <c r="G11" s="212" t="s">
        <v>268</v>
      </c>
      <c r="H11" s="213">
        <v>30407</v>
      </c>
    </row>
    <row r="12" spans="1:8" s="16" customFormat="1" ht="13.5">
      <c r="A12" s="215" t="s">
        <v>281</v>
      </c>
      <c r="B12" s="58">
        <v>100</v>
      </c>
      <c r="C12" s="208" t="s">
        <v>282</v>
      </c>
      <c r="D12" s="209">
        <v>1529</v>
      </c>
      <c r="E12" s="210">
        <v>863.33</v>
      </c>
      <c r="F12" s="211" t="s">
        <v>283</v>
      </c>
      <c r="G12" s="212" t="s">
        <v>268</v>
      </c>
      <c r="H12" s="213">
        <v>35567</v>
      </c>
    </row>
    <row r="13" spans="1:8" s="16" customFormat="1" ht="13.5">
      <c r="A13" s="44" t="s">
        <v>284</v>
      </c>
      <c r="B13" s="58">
        <v>30</v>
      </c>
      <c r="C13" s="208" t="s">
        <v>285</v>
      </c>
      <c r="D13" s="210"/>
      <c r="E13" s="210">
        <v>101.52</v>
      </c>
      <c r="F13" s="211" t="s">
        <v>286</v>
      </c>
      <c r="G13" s="212" t="s">
        <v>287</v>
      </c>
      <c r="H13" s="213">
        <v>35521</v>
      </c>
    </row>
    <row r="14" spans="1:8" s="16" customFormat="1" ht="13.5">
      <c r="A14" s="44" t="s">
        <v>288</v>
      </c>
      <c r="B14" s="58">
        <v>25</v>
      </c>
      <c r="C14" s="208" t="s">
        <v>289</v>
      </c>
      <c r="D14" s="210"/>
      <c r="E14" s="210">
        <v>78.88</v>
      </c>
      <c r="F14" s="211" t="s">
        <v>286</v>
      </c>
      <c r="G14" s="212" t="s">
        <v>268</v>
      </c>
      <c r="H14" s="213">
        <v>35660</v>
      </c>
    </row>
    <row r="15" spans="1:8" s="16" customFormat="1" ht="6" customHeight="1">
      <c r="A15" s="44"/>
      <c r="B15" s="58"/>
      <c r="C15" s="208"/>
      <c r="D15" s="210"/>
      <c r="E15" s="210"/>
      <c r="F15" s="211"/>
      <c r="G15" s="212"/>
      <c r="H15" s="213"/>
    </row>
    <row r="16" spans="1:8" s="16" customFormat="1" ht="13.5">
      <c r="A16" s="44" t="s">
        <v>290</v>
      </c>
      <c r="B16" s="58">
        <v>25</v>
      </c>
      <c r="C16" s="208" t="s">
        <v>291</v>
      </c>
      <c r="D16" s="210">
        <v>124.2</v>
      </c>
      <c r="E16" s="210">
        <v>56.28</v>
      </c>
      <c r="F16" s="211" t="s">
        <v>286</v>
      </c>
      <c r="G16" s="212" t="s">
        <v>268</v>
      </c>
      <c r="H16" s="213">
        <v>35947</v>
      </c>
    </row>
    <row r="17" spans="1:8" s="93" customFormat="1" ht="13.5">
      <c r="A17" s="215" t="s">
        <v>292</v>
      </c>
      <c r="B17" s="58">
        <v>100</v>
      </c>
      <c r="C17" s="208" t="s">
        <v>293</v>
      </c>
      <c r="D17" s="210">
        <v>922.24</v>
      </c>
      <c r="E17" s="210">
        <v>533.29</v>
      </c>
      <c r="F17" s="211" t="s">
        <v>286</v>
      </c>
      <c r="G17" s="216" t="s">
        <v>294</v>
      </c>
      <c r="H17" s="213">
        <v>38078</v>
      </c>
    </row>
    <row r="18" spans="1:8" s="93" customFormat="1" ht="13.5">
      <c r="A18" s="44" t="s">
        <v>295</v>
      </c>
      <c r="B18" s="58">
        <v>25</v>
      </c>
      <c r="C18" s="208" t="s">
        <v>296</v>
      </c>
      <c r="D18" s="210"/>
      <c r="E18" s="210">
        <v>67.59</v>
      </c>
      <c r="F18" s="211" t="s">
        <v>297</v>
      </c>
      <c r="G18" s="212" t="s">
        <v>287</v>
      </c>
      <c r="H18" s="213">
        <v>37135</v>
      </c>
    </row>
    <row r="19" spans="1:8" s="93" customFormat="1" ht="13.5">
      <c r="A19" s="44" t="s">
        <v>298</v>
      </c>
      <c r="B19" s="58">
        <v>25</v>
      </c>
      <c r="C19" s="208" t="s">
        <v>299</v>
      </c>
      <c r="D19" s="210"/>
      <c r="E19" s="210">
        <v>299.81</v>
      </c>
      <c r="F19" s="211" t="s">
        <v>271</v>
      </c>
      <c r="G19" s="212" t="s">
        <v>465</v>
      </c>
      <c r="H19" s="213">
        <v>38443</v>
      </c>
    </row>
    <row r="20" spans="1:8" s="93" customFormat="1" ht="13.5">
      <c r="A20" s="44" t="s">
        <v>300</v>
      </c>
      <c r="B20" s="58">
        <v>30</v>
      </c>
      <c r="C20" s="208" t="s">
        <v>301</v>
      </c>
      <c r="D20" s="210">
        <v>401.04</v>
      </c>
      <c r="E20" s="210">
        <v>88.39</v>
      </c>
      <c r="F20" s="211" t="s">
        <v>286</v>
      </c>
      <c r="G20" s="212" t="s">
        <v>465</v>
      </c>
      <c r="H20" s="213">
        <v>38808</v>
      </c>
    </row>
    <row r="21" spans="1:8" s="93" customFormat="1" ht="6" customHeight="1">
      <c r="A21" s="44"/>
      <c r="B21" s="58"/>
      <c r="C21" s="208"/>
      <c r="D21" s="210"/>
      <c r="E21" s="210"/>
      <c r="F21" s="211"/>
      <c r="G21" s="212"/>
      <c r="H21" s="213"/>
    </row>
    <row r="22" spans="1:8" s="93" customFormat="1" ht="13.5">
      <c r="A22" s="44" t="s">
        <v>302</v>
      </c>
      <c r="B22" s="58">
        <v>20</v>
      </c>
      <c r="C22" s="208" t="s">
        <v>303</v>
      </c>
      <c r="D22" s="210"/>
      <c r="E22" s="210">
        <v>45</v>
      </c>
      <c r="F22" s="211" t="s">
        <v>271</v>
      </c>
      <c r="G22" s="212" t="s">
        <v>465</v>
      </c>
      <c r="H22" s="213">
        <v>38808</v>
      </c>
    </row>
    <row r="23" spans="1:8" s="93" customFormat="1" ht="13.5">
      <c r="A23" s="44" t="s">
        <v>304</v>
      </c>
      <c r="B23" s="58">
        <v>10</v>
      </c>
      <c r="C23" s="208" t="s">
        <v>305</v>
      </c>
      <c r="D23" s="210"/>
      <c r="E23" s="210">
        <v>43.74</v>
      </c>
      <c r="F23" s="211" t="s">
        <v>271</v>
      </c>
      <c r="G23" s="212" t="s">
        <v>465</v>
      </c>
      <c r="H23" s="213">
        <v>38808</v>
      </c>
    </row>
    <row r="24" spans="1:8" s="93" customFormat="1" ht="13.5">
      <c r="A24" s="43" t="s">
        <v>306</v>
      </c>
      <c r="B24" s="57">
        <v>40</v>
      </c>
      <c r="C24" s="208" t="s">
        <v>307</v>
      </c>
      <c r="D24" s="210"/>
      <c r="E24" s="210">
        <v>265.14</v>
      </c>
      <c r="F24" s="211" t="s">
        <v>297</v>
      </c>
      <c r="G24" s="212" t="s">
        <v>465</v>
      </c>
      <c r="H24" s="213">
        <v>39173</v>
      </c>
    </row>
    <row r="25" spans="1:8" s="19" customFormat="1" ht="13.5" customHeight="1">
      <c r="A25" s="43" t="s">
        <v>308</v>
      </c>
      <c r="B25" s="57">
        <v>30</v>
      </c>
      <c r="C25" s="208" t="s">
        <v>309</v>
      </c>
      <c r="D25" s="210"/>
      <c r="E25" s="210">
        <v>148.8</v>
      </c>
      <c r="F25" s="211" t="s">
        <v>297</v>
      </c>
      <c r="G25" s="212" t="s">
        <v>465</v>
      </c>
      <c r="H25" s="213">
        <v>39539</v>
      </c>
    </row>
    <row r="26" spans="1:8" s="19" customFormat="1" ht="13.5" customHeight="1">
      <c r="A26" s="43" t="s">
        <v>310</v>
      </c>
      <c r="B26" s="57">
        <v>25</v>
      </c>
      <c r="C26" s="208" t="s">
        <v>311</v>
      </c>
      <c r="D26" s="210"/>
      <c r="E26" s="210" t="s">
        <v>312</v>
      </c>
      <c r="F26" s="211" t="s">
        <v>313</v>
      </c>
      <c r="G26" s="212" t="s">
        <v>465</v>
      </c>
      <c r="H26" s="213">
        <v>40269</v>
      </c>
    </row>
    <row r="27" spans="1:8" s="19" customFormat="1" ht="13.5" customHeight="1" thickBot="1">
      <c r="A27" s="217" t="s">
        <v>314</v>
      </c>
      <c r="B27" s="218">
        <v>30</v>
      </c>
      <c r="C27" s="219" t="s">
        <v>315</v>
      </c>
      <c r="D27" s="220"/>
      <c r="E27" s="220">
        <v>218</v>
      </c>
      <c r="F27" s="221" t="s">
        <v>316</v>
      </c>
      <c r="G27" s="222" t="s">
        <v>268</v>
      </c>
      <c r="H27" s="223">
        <v>39539</v>
      </c>
    </row>
    <row r="28" ht="13.5">
      <c r="H28" s="84" t="s">
        <v>317</v>
      </c>
    </row>
    <row r="29" spans="7:8" ht="18" customHeight="1">
      <c r="G29" s="84"/>
      <c r="H29" s="9"/>
    </row>
    <row r="30" spans="4:8" ht="18" customHeight="1">
      <c r="D30" s="85"/>
      <c r="E30" s="85"/>
      <c r="F30" s="225"/>
      <c r="G30" s="86"/>
      <c r="H30" s="85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hyperlinks>
    <hyperlink ref="I1" location="目次!A1" display="目次へ戻る"/>
  </hyperlinks>
  <printOptions/>
  <pageMargins left="0.787401574803149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23.421875" style="21" customWidth="1"/>
    <col min="2" max="2" width="21.8515625" style="21" customWidth="1"/>
    <col min="3" max="3" width="10.421875" style="21" customWidth="1"/>
    <col min="4" max="4" width="7.57421875" style="21" customWidth="1"/>
    <col min="5" max="5" width="21.57421875" style="5" customWidth="1"/>
    <col min="6" max="16384" width="9.00390625" style="5" customWidth="1"/>
  </cols>
  <sheetData>
    <row r="1" spans="1:6" ht="18" customHeight="1" thickBot="1">
      <c r="A1" s="2" t="s">
        <v>318</v>
      </c>
      <c r="B1" s="1"/>
      <c r="C1" s="3"/>
      <c r="D1" s="3"/>
      <c r="E1" s="226">
        <v>41639</v>
      </c>
      <c r="F1" s="287" t="s">
        <v>427</v>
      </c>
    </row>
    <row r="2" spans="1:5" s="9" customFormat="1" ht="13.5">
      <c r="A2" s="196" t="s">
        <v>468</v>
      </c>
      <c r="B2" s="6" t="s">
        <v>91</v>
      </c>
      <c r="C2" s="99" t="s">
        <v>319</v>
      </c>
      <c r="D2" s="227" t="s">
        <v>320</v>
      </c>
      <c r="E2" s="228"/>
    </row>
    <row r="3" spans="1:5" s="9" customFormat="1" ht="21.75" customHeight="1">
      <c r="A3" s="229" t="s">
        <v>321</v>
      </c>
      <c r="B3" s="230" t="s">
        <v>322</v>
      </c>
      <c r="C3" s="28" t="s">
        <v>323</v>
      </c>
      <c r="D3" s="28" t="s">
        <v>467</v>
      </c>
      <c r="E3" s="231" t="s">
        <v>466</v>
      </c>
    </row>
    <row r="4" spans="1:5" s="93" customFormat="1" ht="22.5" customHeight="1" thickBot="1">
      <c r="A4" s="18" t="s">
        <v>324</v>
      </c>
      <c r="B4" s="232" t="s">
        <v>325</v>
      </c>
      <c r="C4" s="62" t="s">
        <v>323</v>
      </c>
      <c r="D4" s="62" t="s">
        <v>326</v>
      </c>
      <c r="E4" s="233" t="s">
        <v>327</v>
      </c>
    </row>
    <row r="5" ht="14.25" customHeight="1">
      <c r="E5" s="23" t="s">
        <v>328</v>
      </c>
    </row>
    <row r="6" ht="18" customHeight="1"/>
    <row r="7" spans="1:5" ht="18" customHeight="1">
      <c r="A7" s="330"/>
      <c r="E7" s="234"/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hyperlinks>
    <hyperlink ref="F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2" width="5.57421875" style="21" customWidth="1"/>
    <col min="3" max="3" width="10.28125" style="21" customWidth="1"/>
    <col min="4" max="9" width="5.57421875" style="21" customWidth="1"/>
    <col min="10" max="10" width="8.421875" style="21" customWidth="1"/>
    <col min="11" max="12" width="6.140625" style="21" customWidth="1"/>
    <col min="13" max="13" width="8.28125" style="245" customWidth="1"/>
    <col min="14" max="16384" width="9.00390625" style="236" customWidth="1"/>
  </cols>
  <sheetData>
    <row r="1" spans="1:14" ht="18" customHeight="1" thickBot="1">
      <c r="A1" s="355" t="s">
        <v>496</v>
      </c>
      <c r="B1" s="1"/>
      <c r="C1" s="1"/>
      <c r="D1" s="1"/>
      <c r="E1" s="235"/>
      <c r="F1" s="235"/>
      <c r="G1" s="235"/>
      <c r="H1" s="235"/>
      <c r="I1" s="235"/>
      <c r="J1" s="235"/>
      <c r="K1" s="235"/>
      <c r="L1" s="235"/>
      <c r="M1" s="354" t="s">
        <v>495</v>
      </c>
      <c r="N1" s="287" t="s">
        <v>427</v>
      </c>
    </row>
    <row r="2" spans="1:14" ht="13.5" customHeight="1">
      <c r="A2" s="457" t="s">
        <v>329</v>
      </c>
      <c r="B2" s="458"/>
      <c r="C2" s="459"/>
      <c r="D2" s="419">
        <v>1</v>
      </c>
      <c r="E2" s="419">
        <v>2</v>
      </c>
      <c r="F2" s="419">
        <v>3</v>
      </c>
      <c r="G2" s="419">
        <v>4</v>
      </c>
      <c r="H2" s="419">
        <v>5</v>
      </c>
      <c r="I2" s="419">
        <v>6</v>
      </c>
      <c r="J2" s="419" t="s">
        <v>330</v>
      </c>
      <c r="K2" s="419" t="s">
        <v>331</v>
      </c>
      <c r="L2" s="419" t="s">
        <v>332</v>
      </c>
      <c r="M2" s="453" t="s">
        <v>333</v>
      </c>
      <c r="N2" s="88"/>
    </row>
    <row r="3" spans="1:14" ht="13.5">
      <c r="A3" s="460"/>
      <c r="B3" s="460"/>
      <c r="C3" s="461"/>
      <c r="D3" s="420"/>
      <c r="E3" s="420"/>
      <c r="F3" s="420"/>
      <c r="G3" s="420"/>
      <c r="H3" s="420"/>
      <c r="I3" s="420"/>
      <c r="J3" s="420"/>
      <c r="K3" s="420"/>
      <c r="L3" s="420"/>
      <c r="M3" s="454"/>
      <c r="N3" s="88"/>
    </row>
    <row r="4" spans="1:15" s="239" customFormat="1" ht="15" customHeight="1">
      <c r="A4" s="455" t="s">
        <v>494</v>
      </c>
      <c r="B4" s="455"/>
      <c r="C4" s="456"/>
      <c r="D4" s="103">
        <f aca="true" t="shared" si="0" ref="D4:L4">SUM(D5:D15)</f>
        <v>921</v>
      </c>
      <c r="E4" s="104">
        <f t="shared" si="0"/>
        <v>716</v>
      </c>
      <c r="F4" s="104">
        <f t="shared" si="0"/>
        <v>989</v>
      </c>
      <c r="G4" s="104">
        <f t="shared" si="0"/>
        <v>1086</v>
      </c>
      <c r="H4" s="104">
        <f t="shared" si="0"/>
        <v>506</v>
      </c>
      <c r="I4" s="104">
        <f t="shared" si="0"/>
        <v>731</v>
      </c>
      <c r="J4" s="104">
        <f t="shared" si="0"/>
        <v>4949</v>
      </c>
      <c r="K4" s="104">
        <f t="shared" si="0"/>
        <v>2140</v>
      </c>
      <c r="L4" s="104">
        <f t="shared" si="0"/>
        <v>2809</v>
      </c>
      <c r="M4" s="356">
        <f>J4/J4*100</f>
        <v>100</v>
      </c>
      <c r="N4" s="238"/>
      <c r="O4" s="237"/>
    </row>
    <row r="5" spans="1:15" s="239" customFormat="1" ht="15" customHeight="1">
      <c r="A5" s="451" t="s">
        <v>334</v>
      </c>
      <c r="B5" s="451"/>
      <c r="C5" s="452"/>
      <c r="D5" s="11">
        <v>91</v>
      </c>
      <c r="E5" s="12">
        <v>74</v>
      </c>
      <c r="F5" s="12">
        <v>27</v>
      </c>
      <c r="G5" s="12">
        <v>19</v>
      </c>
      <c r="H5" s="12">
        <v>36</v>
      </c>
      <c r="I5" s="12">
        <v>63</v>
      </c>
      <c r="J5" s="12">
        <v>310</v>
      </c>
      <c r="K5" s="12">
        <v>119</v>
      </c>
      <c r="L5" s="12">
        <v>191</v>
      </c>
      <c r="M5" s="356">
        <f>J5/J4*100</f>
        <v>6.263891695291979</v>
      </c>
      <c r="N5" s="238"/>
      <c r="O5" s="237"/>
    </row>
    <row r="6" spans="1:15" s="239" customFormat="1" ht="15" customHeight="1">
      <c r="A6" s="451" t="s">
        <v>335</v>
      </c>
      <c r="B6" s="451"/>
      <c r="C6" s="452"/>
      <c r="D6" s="11">
        <v>1</v>
      </c>
      <c r="E6" s="12">
        <v>123</v>
      </c>
      <c r="F6" s="12">
        <v>107</v>
      </c>
      <c r="G6" s="12">
        <v>84</v>
      </c>
      <c r="H6" s="12"/>
      <c r="I6" s="12">
        <v>506</v>
      </c>
      <c r="J6" s="12">
        <v>821</v>
      </c>
      <c r="K6" s="12">
        <v>360</v>
      </c>
      <c r="L6" s="12">
        <v>461</v>
      </c>
      <c r="M6" s="356">
        <f>J6/J4*100</f>
        <v>16.589209941402302</v>
      </c>
      <c r="N6" s="238"/>
      <c r="O6" s="237"/>
    </row>
    <row r="7" spans="1:15" s="239" customFormat="1" ht="15" customHeight="1">
      <c r="A7" s="451" t="s">
        <v>336</v>
      </c>
      <c r="B7" s="451"/>
      <c r="C7" s="452"/>
      <c r="D7" s="11"/>
      <c r="E7" s="12"/>
      <c r="F7" s="12">
        <v>17</v>
      </c>
      <c r="G7" s="12">
        <v>14</v>
      </c>
      <c r="H7" s="12"/>
      <c r="I7" s="12"/>
      <c r="J7" s="12">
        <v>31</v>
      </c>
      <c r="K7" s="12">
        <v>22</v>
      </c>
      <c r="L7" s="12">
        <v>9</v>
      </c>
      <c r="M7" s="356">
        <f>J7/J4*100</f>
        <v>0.6263891695291979</v>
      </c>
      <c r="N7" s="238"/>
      <c r="O7" s="237"/>
    </row>
    <row r="8" spans="1:15" s="239" customFormat="1" ht="15" customHeight="1">
      <c r="A8" s="424" t="s">
        <v>337</v>
      </c>
      <c r="B8" s="464" t="s">
        <v>338</v>
      </c>
      <c r="C8" s="240" t="s">
        <v>493</v>
      </c>
      <c r="D8" s="11">
        <v>3</v>
      </c>
      <c r="E8" s="12">
        <v>7</v>
      </c>
      <c r="F8" s="12">
        <v>20</v>
      </c>
      <c r="G8" s="12">
        <v>23</v>
      </c>
      <c r="H8" s="12">
        <v>24</v>
      </c>
      <c r="I8" s="12">
        <v>11</v>
      </c>
      <c r="J8" s="12">
        <v>88</v>
      </c>
      <c r="K8" s="12">
        <v>60</v>
      </c>
      <c r="L8" s="12">
        <v>28</v>
      </c>
      <c r="M8" s="356">
        <f>J8/J4*100</f>
        <v>1.7781369973732066</v>
      </c>
      <c r="N8" s="238"/>
      <c r="O8" s="237"/>
    </row>
    <row r="9" spans="1:15" s="239" customFormat="1" ht="15" customHeight="1">
      <c r="A9" s="412"/>
      <c r="B9" s="464"/>
      <c r="C9" s="240" t="s">
        <v>339</v>
      </c>
      <c r="D9" s="11">
        <v>152</v>
      </c>
      <c r="E9" s="12">
        <v>173</v>
      </c>
      <c r="F9" s="12">
        <v>122</v>
      </c>
      <c r="G9" s="12">
        <v>102</v>
      </c>
      <c r="H9" s="12">
        <v>83</v>
      </c>
      <c r="I9" s="12">
        <v>44</v>
      </c>
      <c r="J9" s="12">
        <v>676</v>
      </c>
      <c r="K9" s="12">
        <v>333</v>
      </c>
      <c r="L9" s="12">
        <v>343</v>
      </c>
      <c r="M9" s="356">
        <f>J9/J4*100</f>
        <v>13.659325116185089</v>
      </c>
      <c r="N9" s="238"/>
      <c r="O9" s="237"/>
    </row>
    <row r="10" spans="1:15" s="239" customFormat="1" ht="15" customHeight="1">
      <c r="A10" s="412"/>
      <c r="B10" s="464" t="s">
        <v>340</v>
      </c>
      <c r="C10" s="240" t="s">
        <v>493</v>
      </c>
      <c r="D10" s="11">
        <v>2</v>
      </c>
      <c r="E10" s="12">
        <v>2</v>
      </c>
      <c r="F10" s="12">
        <v>13</v>
      </c>
      <c r="G10" s="12">
        <v>29</v>
      </c>
      <c r="H10" s="12">
        <v>5</v>
      </c>
      <c r="I10" s="12">
        <v>2</v>
      </c>
      <c r="J10" s="12">
        <v>53</v>
      </c>
      <c r="K10" s="12">
        <v>28</v>
      </c>
      <c r="L10" s="12">
        <v>25</v>
      </c>
      <c r="M10" s="356">
        <f>J10/J4*100</f>
        <v>1.0709234188724996</v>
      </c>
      <c r="N10" s="238"/>
      <c r="O10" s="237"/>
    </row>
    <row r="11" spans="1:15" s="239" customFormat="1" ht="15" customHeight="1">
      <c r="A11" s="412"/>
      <c r="B11" s="464"/>
      <c r="C11" s="240" t="s">
        <v>339</v>
      </c>
      <c r="D11" s="11">
        <v>64</v>
      </c>
      <c r="E11" s="12">
        <v>123</v>
      </c>
      <c r="F11" s="12">
        <v>348</v>
      </c>
      <c r="G11" s="12">
        <v>665</v>
      </c>
      <c r="H11" s="12">
        <v>244</v>
      </c>
      <c r="I11" s="12">
        <v>105</v>
      </c>
      <c r="J11" s="12">
        <v>1549</v>
      </c>
      <c r="K11" s="12">
        <v>473</v>
      </c>
      <c r="L11" s="12">
        <v>1076</v>
      </c>
      <c r="M11" s="356">
        <f>J11/J4*100</f>
        <v>31.299252374217012</v>
      </c>
      <c r="N11" s="238"/>
      <c r="O11" s="237"/>
    </row>
    <row r="12" spans="1:15" s="239" customFormat="1" ht="15" customHeight="1">
      <c r="A12" s="425"/>
      <c r="B12" s="465" t="s">
        <v>341</v>
      </c>
      <c r="C12" s="465"/>
      <c r="D12" s="11">
        <v>153</v>
      </c>
      <c r="E12" s="12">
        <v>214</v>
      </c>
      <c r="F12" s="12">
        <v>197</v>
      </c>
      <c r="G12" s="12"/>
      <c r="H12" s="12">
        <v>112</v>
      </c>
      <c r="I12" s="12"/>
      <c r="J12" s="12">
        <v>676</v>
      </c>
      <c r="K12" s="12">
        <v>335</v>
      </c>
      <c r="L12" s="12">
        <v>341</v>
      </c>
      <c r="M12" s="356">
        <f>J12/J4*100</f>
        <v>13.659325116185089</v>
      </c>
      <c r="N12" s="238"/>
      <c r="O12" s="237"/>
    </row>
    <row r="13" spans="1:15" s="239" customFormat="1" ht="15" customHeight="1">
      <c r="A13" s="451" t="s">
        <v>342</v>
      </c>
      <c r="B13" s="451"/>
      <c r="C13" s="452"/>
      <c r="D13" s="11">
        <v>455</v>
      </c>
      <c r="E13" s="12"/>
      <c r="F13" s="12">
        <v>137</v>
      </c>
      <c r="G13" s="12">
        <v>148</v>
      </c>
      <c r="H13" s="12"/>
      <c r="I13" s="12"/>
      <c r="J13" s="12">
        <v>740</v>
      </c>
      <c r="K13" s="12">
        <v>408</v>
      </c>
      <c r="L13" s="12">
        <v>332</v>
      </c>
      <c r="M13" s="356">
        <f>J13/J4*100</f>
        <v>14.952515659729237</v>
      </c>
      <c r="N13" s="238"/>
      <c r="O13" s="237"/>
    </row>
    <row r="14" spans="1:15" s="239" customFormat="1" ht="15" customHeight="1">
      <c r="A14" s="451" t="s">
        <v>343</v>
      </c>
      <c r="B14" s="451"/>
      <c r="C14" s="452"/>
      <c r="D14" s="11"/>
      <c r="E14" s="12"/>
      <c r="F14" s="12">
        <v>1</v>
      </c>
      <c r="G14" s="12"/>
      <c r="H14" s="12">
        <v>2</v>
      </c>
      <c r="I14" s="12"/>
      <c r="J14" s="12">
        <v>3</v>
      </c>
      <c r="K14" s="12">
        <v>2</v>
      </c>
      <c r="L14" s="12">
        <v>1</v>
      </c>
      <c r="M14" s="356">
        <f>J14/J4*100</f>
        <v>0.06061830672863205</v>
      </c>
      <c r="N14" s="238"/>
      <c r="O14" s="237"/>
    </row>
    <row r="15" spans="1:15" s="239" customFormat="1" ht="15" customHeight="1">
      <c r="A15" s="451" t="s">
        <v>344</v>
      </c>
      <c r="B15" s="451"/>
      <c r="C15" s="452"/>
      <c r="D15" s="12"/>
      <c r="E15" s="12"/>
      <c r="F15" s="12"/>
      <c r="G15" s="12">
        <v>2</v>
      </c>
      <c r="H15" s="12"/>
      <c r="I15" s="12"/>
      <c r="J15" s="12">
        <v>2</v>
      </c>
      <c r="K15" s="12"/>
      <c r="L15" s="12">
        <v>2</v>
      </c>
      <c r="M15" s="356">
        <f>J15/J4*100</f>
        <v>0.040412204485754694</v>
      </c>
      <c r="N15" s="238"/>
      <c r="O15" s="237"/>
    </row>
    <row r="16" spans="1:14" s="242" customFormat="1" ht="15" customHeight="1" thickBot="1">
      <c r="A16" s="462" t="s">
        <v>492</v>
      </c>
      <c r="B16" s="462"/>
      <c r="C16" s="463"/>
      <c r="D16" s="357">
        <f>D4/J4*100</f>
        <v>18.60982016569004</v>
      </c>
      <c r="E16" s="357">
        <f>E4/J4*100</f>
        <v>14.467569205900183</v>
      </c>
      <c r="F16" s="357">
        <f>F4/J4*100</f>
        <v>19.983835118205697</v>
      </c>
      <c r="G16" s="357">
        <f>G4/J4*100</f>
        <v>21.9438270357648</v>
      </c>
      <c r="H16" s="357">
        <f>H4/J4*100</f>
        <v>10.224287734895938</v>
      </c>
      <c r="I16" s="357">
        <f>I4/J4*100</f>
        <v>14.770660739543343</v>
      </c>
      <c r="J16" s="357">
        <f>J4/J4*100</f>
        <v>100</v>
      </c>
      <c r="K16" s="357">
        <f>K4/J4*100</f>
        <v>43.241058799757525</v>
      </c>
      <c r="L16" s="357">
        <f>L4/J4*100</f>
        <v>56.758941200242475</v>
      </c>
      <c r="M16" s="357">
        <f>SUM(M5:M15)</f>
        <v>100</v>
      </c>
      <c r="N16" s="241"/>
    </row>
    <row r="17" ht="18" customHeight="1">
      <c r="M17" s="243" t="s">
        <v>345</v>
      </c>
    </row>
    <row r="18" ht="18" customHeight="1">
      <c r="M18" s="244"/>
    </row>
    <row r="19" spans="4:12" ht="18" customHeight="1">
      <c r="D19" s="24"/>
      <c r="E19" s="24"/>
      <c r="F19" s="24"/>
      <c r="G19" s="24"/>
      <c r="H19" s="24"/>
      <c r="I19" s="24"/>
      <c r="J19" s="24"/>
      <c r="K19" s="24"/>
      <c r="L19" s="24"/>
    </row>
    <row r="20" ht="18" customHeight="1">
      <c r="J20" s="30"/>
    </row>
    <row r="21" ht="18" customHeight="1">
      <c r="J21" s="30"/>
    </row>
    <row r="22" ht="18" customHeight="1">
      <c r="J22" s="30"/>
    </row>
    <row r="23" ht="18" customHeight="1">
      <c r="J23" s="30"/>
    </row>
    <row r="24" ht="18" customHeight="1">
      <c r="J24" s="30"/>
    </row>
    <row r="25" ht="18" customHeight="1">
      <c r="J25" s="30"/>
    </row>
    <row r="26" ht="18" customHeight="1">
      <c r="J26" s="30"/>
    </row>
    <row r="27" ht="18" customHeight="1">
      <c r="J27" s="30"/>
    </row>
    <row r="28" ht="18" customHeight="1">
      <c r="J28" s="30"/>
    </row>
    <row r="29" ht="18" customHeight="1">
      <c r="J29" s="30"/>
    </row>
    <row r="30" ht="18" customHeight="1">
      <c r="J30" s="30"/>
    </row>
    <row r="31" ht="18" customHeight="1">
      <c r="J31" s="1"/>
    </row>
    <row r="32" ht="18" customHeight="1"/>
    <row r="33" spans="1:13" ht="18" customHeight="1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</row>
    <row r="34" spans="1:13" ht="18" customHeight="1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</row>
    <row r="35" spans="1:13" ht="18" customHeight="1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1:13" ht="18" customHeight="1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1:13" ht="18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1:13" ht="18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1:13" ht="18" customHeight="1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1:13" ht="18" customHeight="1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1:13" ht="18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1:13" ht="18" customHeight="1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1:13" ht="18" customHeight="1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1:13" ht="18" customHeight="1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1:13" ht="18" customHeight="1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1:13" ht="18" customHeight="1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</sheetData>
  <sheetProtection/>
  <mergeCells count="23">
    <mergeCell ref="A15:C15"/>
    <mergeCell ref="A16:C16"/>
    <mergeCell ref="A7:C7"/>
    <mergeCell ref="A8:A12"/>
    <mergeCell ref="B8:B9"/>
    <mergeCell ref="B10:B11"/>
    <mergeCell ref="B12:C12"/>
    <mergeCell ref="G2:G3"/>
    <mergeCell ref="H2:H3"/>
    <mergeCell ref="I2:I3"/>
    <mergeCell ref="J2:J3"/>
    <mergeCell ref="A13:C13"/>
    <mergeCell ref="A14:C14"/>
    <mergeCell ref="K2:K3"/>
    <mergeCell ref="L2:L3"/>
    <mergeCell ref="A5:C5"/>
    <mergeCell ref="A6:C6"/>
    <mergeCell ref="M2:M3"/>
    <mergeCell ref="A4:C4"/>
    <mergeCell ref="A2:C3"/>
    <mergeCell ref="D2:D3"/>
    <mergeCell ref="E2:E3"/>
    <mergeCell ref="F2:F3"/>
  </mergeCells>
  <hyperlinks>
    <hyperlink ref="N1" location="目次!A1" display="目次へ戻る"/>
  </hyperlinks>
  <printOptions/>
  <pageMargins left="0.88" right="0.787" top="0.984" bottom="0.984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8.28125" style="21" customWidth="1"/>
    <col min="2" max="10" width="6.57421875" style="21" customWidth="1"/>
    <col min="11" max="12" width="8.421875" style="5" customWidth="1"/>
    <col min="13" max="16384" width="9.00390625" style="5" customWidth="1"/>
  </cols>
  <sheetData>
    <row r="1" spans="1:13" ht="15" thickBot="1">
      <c r="A1" s="2" t="s">
        <v>346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137</v>
      </c>
      <c r="M1" s="287" t="s">
        <v>427</v>
      </c>
    </row>
    <row r="2" spans="1:12" s="9" customFormat="1" ht="13.5">
      <c r="A2" s="368" t="s">
        <v>347</v>
      </c>
      <c r="B2" s="421" t="s">
        <v>18</v>
      </c>
      <c r="C2" s="422"/>
      <c r="D2" s="438"/>
      <c r="E2" s="421" t="s">
        <v>348</v>
      </c>
      <c r="F2" s="422"/>
      <c r="G2" s="438"/>
      <c r="H2" s="421" t="s">
        <v>349</v>
      </c>
      <c r="I2" s="422"/>
      <c r="J2" s="438"/>
      <c r="K2" s="421" t="s">
        <v>350</v>
      </c>
      <c r="L2" s="422"/>
    </row>
    <row r="3" spans="1:12" s="9" customFormat="1" ht="25.5">
      <c r="A3" s="369"/>
      <c r="B3" s="28" t="s">
        <v>330</v>
      </c>
      <c r="C3" s="28" t="s">
        <v>331</v>
      </c>
      <c r="D3" s="28" t="s">
        <v>332</v>
      </c>
      <c r="E3" s="27" t="s">
        <v>330</v>
      </c>
      <c r="F3" s="28" t="s">
        <v>331</v>
      </c>
      <c r="G3" s="28" t="s">
        <v>332</v>
      </c>
      <c r="H3" s="28" t="s">
        <v>330</v>
      </c>
      <c r="I3" s="28" t="s">
        <v>331</v>
      </c>
      <c r="J3" s="28" t="s">
        <v>332</v>
      </c>
      <c r="K3" s="101" t="s">
        <v>351</v>
      </c>
      <c r="L3" s="101" t="s">
        <v>352</v>
      </c>
    </row>
    <row r="4" spans="1:12" s="9" customFormat="1" ht="13.5">
      <c r="A4" s="246">
        <v>21</v>
      </c>
      <c r="B4" s="30">
        <v>694</v>
      </c>
      <c r="C4" s="30">
        <v>418</v>
      </c>
      <c r="D4" s="30">
        <v>276</v>
      </c>
      <c r="E4" s="58">
        <v>158</v>
      </c>
      <c r="F4" s="30">
        <v>102</v>
      </c>
      <c r="G4" s="30">
        <v>56</v>
      </c>
      <c r="H4" s="58">
        <v>536</v>
      </c>
      <c r="I4" s="30">
        <v>316</v>
      </c>
      <c r="J4" s="30">
        <v>220</v>
      </c>
      <c r="K4" s="12">
        <v>126</v>
      </c>
      <c r="L4" s="104">
        <v>11</v>
      </c>
    </row>
    <row r="5" spans="1:12" s="9" customFormat="1" ht="13.5">
      <c r="A5" s="246">
        <v>22</v>
      </c>
      <c r="B5" s="30">
        <v>688</v>
      </c>
      <c r="C5" s="30">
        <v>416</v>
      </c>
      <c r="D5" s="30">
        <v>272</v>
      </c>
      <c r="E5" s="58">
        <v>148</v>
      </c>
      <c r="F5" s="30">
        <v>97</v>
      </c>
      <c r="G5" s="30">
        <v>51</v>
      </c>
      <c r="H5" s="58">
        <v>540</v>
      </c>
      <c r="I5" s="30">
        <v>319</v>
      </c>
      <c r="J5" s="30">
        <v>221</v>
      </c>
      <c r="K5" s="12">
        <v>120</v>
      </c>
      <c r="L5" s="104">
        <v>11</v>
      </c>
    </row>
    <row r="6" spans="1:12" s="9" customFormat="1" ht="13.5">
      <c r="A6" s="246">
        <v>23</v>
      </c>
      <c r="B6" s="30">
        <v>683</v>
      </c>
      <c r="C6" s="30">
        <v>423</v>
      </c>
      <c r="D6" s="30">
        <v>260</v>
      </c>
      <c r="E6" s="58">
        <v>180</v>
      </c>
      <c r="F6" s="30">
        <v>122</v>
      </c>
      <c r="G6" s="30">
        <v>58</v>
      </c>
      <c r="H6" s="58">
        <v>503</v>
      </c>
      <c r="I6" s="30">
        <v>301</v>
      </c>
      <c r="J6" s="30">
        <v>202</v>
      </c>
      <c r="K6" s="12">
        <v>120</v>
      </c>
      <c r="L6" s="104">
        <v>11</v>
      </c>
    </row>
    <row r="7" spans="1:12" s="9" customFormat="1" ht="13.5">
      <c r="A7" s="246">
        <v>24</v>
      </c>
      <c r="B7" s="30">
        <v>591</v>
      </c>
      <c r="C7" s="30">
        <v>364</v>
      </c>
      <c r="D7" s="30">
        <v>227</v>
      </c>
      <c r="E7" s="58">
        <v>199</v>
      </c>
      <c r="F7" s="30">
        <v>124</v>
      </c>
      <c r="G7" s="30">
        <v>74</v>
      </c>
      <c r="H7" s="58">
        <v>392</v>
      </c>
      <c r="I7" s="30">
        <v>240</v>
      </c>
      <c r="J7" s="30">
        <v>152</v>
      </c>
      <c r="K7" s="12">
        <v>115</v>
      </c>
      <c r="L7" s="104">
        <v>9</v>
      </c>
    </row>
    <row r="8" spans="1:12" s="9" customFormat="1" ht="14.25" thickBot="1">
      <c r="A8" s="247">
        <v>25</v>
      </c>
      <c r="B8" s="358">
        <f>C8+D8</f>
        <v>615</v>
      </c>
      <c r="C8" s="358">
        <v>382</v>
      </c>
      <c r="D8" s="358">
        <v>233</v>
      </c>
      <c r="E8" s="359">
        <f>F8+G8</f>
        <v>202</v>
      </c>
      <c r="F8" s="358">
        <v>125</v>
      </c>
      <c r="G8" s="358">
        <v>77</v>
      </c>
      <c r="H8" s="359">
        <f>I8+J8</f>
        <v>413</v>
      </c>
      <c r="I8" s="358">
        <v>257</v>
      </c>
      <c r="J8" s="358">
        <v>156</v>
      </c>
      <c r="K8" s="350">
        <v>124</v>
      </c>
      <c r="L8" s="360">
        <v>11</v>
      </c>
    </row>
    <row r="9" s="9" customFormat="1" ht="13.5"/>
    <row r="10" ht="13.5">
      <c r="L10" s="23" t="s">
        <v>345</v>
      </c>
    </row>
    <row r="11" spans="1:6" ht="13.5">
      <c r="A11" s="65"/>
      <c r="B11" s="1"/>
      <c r="C11" s="1"/>
      <c r="D11" s="1"/>
      <c r="E11" s="1"/>
      <c r="F11" s="1"/>
    </row>
    <row r="12" spans="1:6" ht="13.5">
      <c r="A12" s="65"/>
      <c r="B12" s="1"/>
      <c r="C12" s="1"/>
      <c r="D12" s="1"/>
      <c r="E12" s="1"/>
      <c r="F12" s="1"/>
    </row>
    <row r="13" spans="1:6" ht="13.5">
      <c r="A13" s="65"/>
      <c r="B13" s="1"/>
      <c r="C13" s="1"/>
      <c r="D13" s="1"/>
      <c r="E13" s="1"/>
      <c r="F13" s="1"/>
    </row>
    <row r="14" spans="1:6" ht="13.5">
      <c r="A14" s="65"/>
      <c r="B14" s="1"/>
      <c r="C14" s="1"/>
      <c r="D14" s="1"/>
      <c r="E14" s="1"/>
      <c r="F14" s="1"/>
    </row>
    <row r="15" spans="1:6" ht="13.5">
      <c r="A15" s="361"/>
      <c r="B15" s="1"/>
      <c r="C15" s="1"/>
      <c r="D15" s="1"/>
      <c r="E15" s="1"/>
      <c r="F15" s="1"/>
    </row>
  </sheetData>
  <sheetProtection/>
  <mergeCells count="5">
    <mergeCell ref="H2:J2"/>
    <mergeCell ref="K2:L2"/>
    <mergeCell ref="A2:A3"/>
    <mergeCell ref="B2:D2"/>
    <mergeCell ref="E2:G2"/>
  </mergeCells>
  <hyperlinks>
    <hyperlink ref="M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9.140625" style="21" customWidth="1"/>
    <col min="2" max="4" width="10.28125" style="21" customWidth="1"/>
    <col min="5" max="7" width="11.140625" style="21" customWidth="1"/>
    <col min="8" max="8" width="11.140625" style="5" customWidth="1"/>
    <col min="9" max="16384" width="9.00390625" style="5" customWidth="1"/>
  </cols>
  <sheetData>
    <row r="1" spans="1:9" ht="15" thickBot="1">
      <c r="A1" s="2" t="s">
        <v>353</v>
      </c>
      <c r="B1" s="3"/>
      <c r="C1" s="3"/>
      <c r="D1" s="3"/>
      <c r="E1" s="3"/>
      <c r="F1" s="3"/>
      <c r="G1" s="3"/>
      <c r="H1" s="4"/>
      <c r="I1" s="287" t="s">
        <v>427</v>
      </c>
    </row>
    <row r="2" spans="1:8" s="9" customFormat="1" ht="13.5">
      <c r="A2" s="368" t="s">
        <v>19</v>
      </c>
      <c r="B2" s="421" t="s">
        <v>354</v>
      </c>
      <c r="C2" s="422"/>
      <c r="D2" s="438"/>
      <c r="E2" s="248" t="s">
        <v>355</v>
      </c>
      <c r="F2" s="249" t="s">
        <v>356</v>
      </c>
      <c r="G2" s="250" t="s">
        <v>357</v>
      </c>
      <c r="H2" s="248" t="s">
        <v>357</v>
      </c>
    </row>
    <row r="3" spans="1:8" s="9" customFormat="1" ht="25.5">
      <c r="A3" s="369"/>
      <c r="B3" s="27" t="s">
        <v>18</v>
      </c>
      <c r="C3" s="101" t="s">
        <v>358</v>
      </c>
      <c r="D3" s="134" t="s">
        <v>359</v>
      </c>
      <c r="E3" s="251" t="s">
        <v>360</v>
      </c>
      <c r="F3" s="252" t="s">
        <v>360</v>
      </c>
      <c r="G3" s="252" t="s">
        <v>361</v>
      </c>
      <c r="H3" s="253" t="s">
        <v>362</v>
      </c>
    </row>
    <row r="4" spans="1:8" s="9" customFormat="1" ht="13.5">
      <c r="A4" s="246">
        <v>20</v>
      </c>
      <c r="B4" s="58">
        <v>20996</v>
      </c>
      <c r="C4" s="30">
        <v>14060</v>
      </c>
      <c r="D4" s="30">
        <v>6936</v>
      </c>
      <c r="E4" s="58">
        <v>132</v>
      </c>
      <c r="F4" s="30">
        <v>423</v>
      </c>
      <c r="G4" s="30">
        <v>3855</v>
      </c>
      <c r="H4" s="104">
        <v>1375190</v>
      </c>
    </row>
    <row r="5" spans="1:8" s="9" customFormat="1" ht="13.5">
      <c r="A5" s="246">
        <v>21</v>
      </c>
      <c r="B5" s="58">
        <v>20582</v>
      </c>
      <c r="C5" s="30">
        <v>13892</v>
      </c>
      <c r="D5" s="30">
        <v>6690</v>
      </c>
      <c r="E5" s="58">
        <v>115</v>
      </c>
      <c r="F5" s="30">
        <v>423</v>
      </c>
      <c r="G5" s="30">
        <v>4009</v>
      </c>
      <c r="H5" s="104">
        <v>1308210</v>
      </c>
    </row>
    <row r="6" spans="1:8" s="88" customFormat="1" ht="13.5">
      <c r="A6" s="246">
        <v>22</v>
      </c>
      <c r="B6" s="58">
        <v>19966</v>
      </c>
      <c r="C6" s="30">
        <v>13378</v>
      </c>
      <c r="D6" s="30">
        <v>6588</v>
      </c>
      <c r="E6" s="58">
        <v>104</v>
      </c>
      <c r="F6" s="30">
        <v>516</v>
      </c>
      <c r="G6" s="30">
        <v>3666</v>
      </c>
      <c r="H6" s="104">
        <v>1275488</v>
      </c>
    </row>
    <row r="7" spans="1:8" s="88" customFormat="1" ht="13.5">
      <c r="A7" s="246">
        <v>23</v>
      </c>
      <c r="B7" s="58">
        <f>C7+D7</f>
        <v>19373</v>
      </c>
      <c r="C7" s="30">
        <v>12956</v>
      </c>
      <c r="D7" s="30">
        <v>6417</v>
      </c>
      <c r="E7" s="58">
        <v>93</v>
      </c>
      <c r="F7" s="30">
        <v>539</v>
      </c>
      <c r="G7" s="30">
        <v>3661</v>
      </c>
      <c r="H7" s="104">
        <v>1196609</v>
      </c>
    </row>
    <row r="8" spans="1:8" s="9" customFormat="1" ht="14.25" thickBot="1">
      <c r="A8" s="247">
        <v>24</v>
      </c>
      <c r="B8" s="359">
        <f>C8+D8</f>
        <v>18922</v>
      </c>
      <c r="C8" s="358">
        <v>12714</v>
      </c>
      <c r="D8" s="358">
        <v>6208</v>
      </c>
      <c r="E8" s="359">
        <v>93</v>
      </c>
      <c r="F8" s="358">
        <v>541</v>
      </c>
      <c r="G8" s="358">
        <v>3746</v>
      </c>
      <c r="H8" s="360">
        <v>1144871</v>
      </c>
    </row>
    <row r="9" spans="1:8" ht="13.5">
      <c r="A9" s="21" t="s">
        <v>363</v>
      </c>
      <c r="G9" s="23"/>
      <c r="H9" s="130" t="s">
        <v>364</v>
      </c>
    </row>
  </sheetData>
  <sheetProtection/>
  <mergeCells count="2">
    <mergeCell ref="A2:A3"/>
    <mergeCell ref="B2:D2"/>
  </mergeCells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7.57421875" style="21" customWidth="1"/>
    <col min="2" max="5" width="15.00390625" style="21" customWidth="1"/>
    <col min="6" max="6" width="15.00390625" style="5" customWidth="1"/>
    <col min="7" max="16384" width="9.00390625" style="5" customWidth="1"/>
  </cols>
  <sheetData>
    <row r="1" spans="1:7" ht="15" thickBot="1">
      <c r="A1" s="2" t="s">
        <v>365</v>
      </c>
      <c r="G1" s="362" t="s">
        <v>427</v>
      </c>
    </row>
    <row r="2" spans="1:7" s="9" customFormat="1" ht="13.5">
      <c r="A2" s="368" t="s">
        <v>19</v>
      </c>
      <c r="B2" s="421" t="s">
        <v>18</v>
      </c>
      <c r="C2" s="438"/>
      <c r="D2" s="421" t="s">
        <v>366</v>
      </c>
      <c r="E2" s="422"/>
      <c r="F2" s="422"/>
      <c r="G2" s="68"/>
    </row>
    <row r="3" spans="1:6" s="9" customFormat="1" ht="25.5">
      <c r="A3" s="369"/>
      <c r="B3" s="134" t="s">
        <v>367</v>
      </c>
      <c r="C3" s="101" t="s">
        <v>368</v>
      </c>
      <c r="D3" s="101" t="s">
        <v>369</v>
      </c>
      <c r="E3" s="101" t="s">
        <v>370</v>
      </c>
      <c r="F3" s="101" t="s">
        <v>371</v>
      </c>
    </row>
    <row r="4" spans="1:6" s="9" customFormat="1" ht="13.5">
      <c r="A4" s="246">
        <v>20</v>
      </c>
      <c r="B4" s="58">
        <v>29304</v>
      </c>
      <c r="C4" s="30">
        <v>19107012</v>
      </c>
      <c r="D4" s="30">
        <v>27580</v>
      </c>
      <c r="E4" s="30">
        <v>1603</v>
      </c>
      <c r="F4" s="30">
        <v>121</v>
      </c>
    </row>
    <row r="5" spans="1:6" s="9" customFormat="1" ht="13.5">
      <c r="A5" s="246">
        <v>21</v>
      </c>
      <c r="B5" s="58">
        <v>30500</v>
      </c>
      <c r="C5" s="30">
        <v>20073553</v>
      </c>
      <c r="D5" s="30">
        <v>28440</v>
      </c>
      <c r="E5" s="30">
        <v>1774</v>
      </c>
      <c r="F5" s="30">
        <v>286</v>
      </c>
    </row>
    <row r="6" spans="1:6" s="88" customFormat="1" ht="13.5">
      <c r="A6" s="246">
        <v>22</v>
      </c>
      <c r="B6" s="58">
        <v>30740</v>
      </c>
      <c r="C6" s="30">
        <v>20429642</v>
      </c>
      <c r="D6" s="30">
        <v>28635</v>
      </c>
      <c r="E6" s="30">
        <v>1796</v>
      </c>
      <c r="F6" s="30">
        <v>309</v>
      </c>
    </row>
    <row r="7" spans="1:6" s="88" customFormat="1" ht="13.5">
      <c r="A7" s="246">
        <v>23</v>
      </c>
      <c r="B7" s="58">
        <v>31028</v>
      </c>
      <c r="C7" s="30">
        <v>20751091</v>
      </c>
      <c r="D7" s="30">
        <v>28927</v>
      </c>
      <c r="E7" s="30">
        <v>1790</v>
      </c>
      <c r="F7" s="30">
        <v>311</v>
      </c>
    </row>
    <row r="8" spans="1:6" s="9" customFormat="1" ht="14.25" thickBot="1">
      <c r="A8" s="247">
        <v>24</v>
      </c>
      <c r="B8" s="359">
        <v>31722</v>
      </c>
      <c r="C8" s="358">
        <v>21403347</v>
      </c>
      <c r="D8" s="358">
        <v>29611</v>
      </c>
      <c r="E8" s="358">
        <v>1815</v>
      </c>
      <c r="F8" s="358">
        <v>296</v>
      </c>
    </row>
    <row r="9" spans="2:6" ht="13.5">
      <c r="B9" s="1"/>
      <c r="F9" s="23" t="s">
        <v>372</v>
      </c>
    </row>
  </sheetData>
  <sheetProtection/>
  <mergeCells count="3">
    <mergeCell ref="A2:A3"/>
    <mergeCell ref="B2:C2"/>
    <mergeCell ref="D2:F2"/>
  </mergeCells>
  <hyperlinks>
    <hyperlink ref="G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25" sqref="A25"/>
    </sheetView>
  </sheetViews>
  <sheetFormatPr defaultColWidth="9.140625" defaultRowHeight="15"/>
  <cols>
    <col min="1" max="1" width="12.57421875" style="21" customWidth="1"/>
    <col min="2" max="6" width="12.00390625" style="21" customWidth="1"/>
    <col min="7" max="7" width="12.00390625" style="5" customWidth="1"/>
    <col min="8" max="16384" width="9.00390625" style="5" customWidth="1"/>
  </cols>
  <sheetData>
    <row r="1" spans="1:8" ht="15" thickBot="1">
      <c r="A1" s="2" t="s">
        <v>373</v>
      </c>
      <c r="B1" s="3"/>
      <c r="C1" s="3"/>
      <c r="D1" s="3"/>
      <c r="E1" s="3"/>
      <c r="F1" s="3"/>
      <c r="G1" s="4"/>
      <c r="H1" s="362" t="s">
        <v>427</v>
      </c>
    </row>
    <row r="2" spans="1:8" s="9" customFormat="1" ht="13.5">
      <c r="A2" s="368" t="s">
        <v>19</v>
      </c>
      <c r="B2" s="421" t="s">
        <v>18</v>
      </c>
      <c r="C2" s="438"/>
      <c r="D2" s="421" t="s">
        <v>366</v>
      </c>
      <c r="E2" s="422"/>
      <c r="F2" s="422"/>
      <c r="G2" s="422"/>
      <c r="H2" s="68"/>
    </row>
    <row r="3" spans="1:7" s="9" customFormat="1" ht="25.5">
      <c r="A3" s="369"/>
      <c r="B3" s="134" t="s">
        <v>367</v>
      </c>
      <c r="C3" s="101" t="s">
        <v>368</v>
      </c>
      <c r="D3" s="101" t="s">
        <v>374</v>
      </c>
      <c r="E3" s="101" t="s">
        <v>375</v>
      </c>
      <c r="F3" s="101" t="s">
        <v>376</v>
      </c>
      <c r="G3" s="101" t="s">
        <v>377</v>
      </c>
    </row>
    <row r="4" spans="1:7" s="9" customFormat="1" ht="13.5">
      <c r="A4" s="246">
        <v>20</v>
      </c>
      <c r="B4" s="58">
        <v>9</v>
      </c>
      <c r="C4" s="30">
        <v>3202</v>
      </c>
      <c r="D4" s="30">
        <v>9</v>
      </c>
      <c r="E4" s="30" t="s">
        <v>20</v>
      </c>
      <c r="F4" s="30" t="s">
        <v>20</v>
      </c>
      <c r="G4" s="30" t="s">
        <v>20</v>
      </c>
    </row>
    <row r="5" spans="1:7" s="9" customFormat="1" ht="13.5">
      <c r="A5" s="246">
        <v>21</v>
      </c>
      <c r="B5" s="58">
        <v>8</v>
      </c>
      <c r="C5" s="30">
        <v>2075</v>
      </c>
      <c r="D5" s="30">
        <v>8</v>
      </c>
      <c r="E5" s="30" t="s">
        <v>20</v>
      </c>
      <c r="F5" s="30" t="s">
        <v>20</v>
      </c>
      <c r="G5" s="30" t="s">
        <v>20</v>
      </c>
    </row>
    <row r="6" spans="1:7" s="88" customFormat="1" ht="13.5">
      <c r="A6" s="246">
        <v>22</v>
      </c>
      <c r="B6" s="58">
        <v>4</v>
      </c>
      <c r="C6" s="30">
        <v>1263</v>
      </c>
      <c r="D6" s="30">
        <v>4</v>
      </c>
      <c r="E6" s="30" t="s">
        <v>378</v>
      </c>
      <c r="F6" s="30" t="s">
        <v>378</v>
      </c>
      <c r="G6" s="30" t="s">
        <v>378</v>
      </c>
    </row>
    <row r="7" spans="1:7" s="88" customFormat="1" ht="13.5">
      <c r="A7" s="246">
        <v>23</v>
      </c>
      <c r="B7" s="58">
        <v>2</v>
      </c>
      <c r="C7" s="30">
        <v>808</v>
      </c>
      <c r="D7" s="30">
        <v>2</v>
      </c>
      <c r="E7" s="30" t="s">
        <v>378</v>
      </c>
      <c r="F7" s="30" t="s">
        <v>378</v>
      </c>
      <c r="G7" s="30" t="s">
        <v>378</v>
      </c>
    </row>
    <row r="8" spans="1:7" s="9" customFormat="1" ht="14.25" thickBot="1">
      <c r="A8" s="247">
        <v>24</v>
      </c>
      <c r="B8" s="359">
        <v>1</v>
      </c>
      <c r="C8" s="358">
        <v>402</v>
      </c>
      <c r="D8" s="358">
        <v>1</v>
      </c>
      <c r="E8" s="358"/>
      <c r="F8" s="358"/>
      <c r="G8" s="358"/>
    </row>
    <row r="9" spans="7:9" ht="13.5">
      <c r="G9" s="23" t="s">
        <v>372</v>
      </c>
      <c r="I9" s="3"/>
    </row>
  </sheetData>
  <sheetProtection/>
  <mergeCells count="3">
    <mergeCell ref="A2:A3"/>
    <mergeCell ref="B2:C2"/>
    <mergeCell ref="D2:G2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9.421875" style="21" customWidth="1"/>
    <col min="2" max="6" width="12.28125" style="21" customWidth="1"/>
    <col min="7" max="7" width="13.8515625" style="5" customWidth="1"/>
    <col min="8" max="9" width="10.28125" style="5" bestFit="1" customWidth="1"/>
    <col min="10" max="16384" width="9.00390625" style="5" customWidth="1"/>
  </cols>
  <sheetData>
    <row r="1" spans="1:8" ht="15" thickBot="1">
      <c r="A1" s="2" t="s">
        <v>379</v>
      </c>
      <c r="B1" s="1"/>
      <c r="C1" s="3"/>
      <c r="D1" s="3"/>
      <c r="E1" s="3"/>
      <c r="F1" s="3"/>
      <c r="G1" s="4" t="s">
        <v>380</v>
      </c>
      <c r="H1" s="287" t="s">
        <v>427</v>
      </c>
    </row>
    <row r="2" spans="1:8" s="9" customFormat="1" ht="13.5">
      <c r="A2" s="368" t="s">
        <v>19</v>
      </c>
      <c r="B2" s="419" t="s">
        <v>381</v>
      </c>
      <c r="C2" s="421" t="s">
        <v>382</v>
      </c>
      <c r="D2" s="422"/>
      <c r="E2" s="422"/>
      <c r="F2" s="438"/>
      <c r="G2" s="469" t="s">
        <v>383</v>
      </c>
      <c r="H2" s="68"/>
    </row>
    <row r="3" spans="1:7" s="9" customFormat="1" ht="13.5">
      <c r="A3" s="369"/>
      <c r="B3" s="420"/>
      <c r="C3" s="134" t="s">
        <v>384</v>
      </c>
      <c r="D3" s="101" t="s">
        <v>385</v>
      </c>
      <c r="E3" s="101" t="s">
        <v>386</v>
      </c>
      <c r="F3" s="101" t="s">
        <v>387</v>
      </c>
      <c r="G3" s="470"/>
    </row>
    <row r="4" spans="1:8" s="9" customFormat="1" ht="13.5">
      <c r="A4" s="65">
        <v>20</v>
      </c>
      <c r="B4" s="57">
        <v>17100000</v>
      </c>
      <c r="C4" s="58">
        <v>17011507</v>
      </c>
      <c r="D4" s="58">
        <v>12235539</v>
      </c>
      <c r="E4" s="58">
        <v>1255968</v>
      </c>
      <c r="F4" s="58">
        <v>3520000</v>
      </c>
      <c r="G4" s="254">
        <v>0.9948249707602339</v>
      </c>
      <c r="H4" s="255"/>
    </row>
    <row r="5" spans="1:9" s="9" customFormat="1" ht="13.5">
      <c r="A5" s="65">
        <v>21</v>
      </c>
      <c r="B5" s="57">
        <v>17100000</v>
      </c>
      <c r="C5" s="58">
        <v>16381345</v>
      </c>
      <c r="D5" s="58">
        <v>11872353</v>
      </c>
      <c r="E5" s="58">
        <v>1193492</v>
      </c>
      <c r="F5" s="58">
        <v>3315500</v>
      </c>
      <c r="G5" s="254">
        <v>0.9579733918128654</v>
      </c>
      <c r="H5" s="255"/>
      <c r="I5" s="255"/>
    </row>
    <row r="6" spans="1:9" s="88" customFormat="1" ht="13.5">
      <c r="A6" s="65">
        <v>22</v>
      </c>
      <c r="B6" s="57">
        <v>16500000</v>
      </c>
      <c r="C6" s="58">
        <v>16092340</v>
      </c>
      <c r="D6" s="58">
        <v>11584053</v>
      </c>
      <c r="E6" s="58">
        <v>1230587</v>
      </c>
      <c r="F6" s="58">
        <v>3277700</v>
      </c>
      <c r="G6" s="254">
        <f>C6/B6</f>
        <v>0.9752933333333333</v>
      </c>
      <c r="H6" s="256"/>
      <c r="I6" s="256"/>
    </row>
    <row r="7" spans="1:9" s="88" customFormat="1" ht="13.5">
      <c r="A7" s="65">
        <v>23</v>
      </c>
      <c r="B7" s="57">
        <v>16000000</v>
      </c>
      <c r="C7" s="58">
        <v>16529743</v>
      </c>
      <c r="D7" s="58">
        <v>11973970</v>
      </c>
      <c r="E7" s="58">
        <v>1332373</v>
      </c>
      <c r="F7" s="58">
        <v>3223400</v>
      </c>
      <c r="G7" s="254">
        <f>C7/B7</f>
        <v>1.0331089375</v>
      </c>
      <c r="H7" s="256"/>
      <c r="I7" s="256"/>
    </row>
    <row r="8" spans="1:9" s="9" customFormat="1" ht="14.25" thickBot="1">
      <c r="A8" s="363">
        <v>24</v>
      </c>
      <c r="B8" s="364">
        <v>16000000</v>
      </c>
      <c r="C8" s="359">
        <v>16173130</v>
      </c>
      <c r="D8" s="359">
        <v>11576225</v>
      </c>
      <c r="E8" s="359">
        <v>1058763</v>
      </c>
      <c r="F8" s="359">
        <v>3114400</v>
      </c>
      <c r="G8" s="365">
        <f>C8/B8</f>
        <v>1.010820625</v>
      </c>
      <c r="H8" s="255"/>
      <c r="I8" s="255"/>
    </row>
    <row r="9" ht="21.75" customHeight="1" thickBot="1">
      <c r="G9" s="23"/>
    </row>
    <row r="10" spans="1:7" s="9" customFormat="1" ht="13.5">
      <c r="A10" s="83"/>
      <c r="B10" s="257" t="s">
        <v>388</v>
      </c>
      <c r="C10" s="257"/>
      <c r="D10" s="7" t="s">
        <v>389</v>
      </c>
      <c r="E10" s="227" t="s">
        <v>388</v>
      </c>
      <c r="F10" s="257"/>
      <c r="G10" s="99" t="s">
        <v>389</v>
      </c>
    </row>
    <row r="11" spans="2:7" ht="13.5">
      <c r="B11" s="476" t="s">
        <v>390</v>
      </c>
      <c r="C11" s="476"/>
      <c r="D11" s="67">
        <v>6259000</v>
      </c>
      <c r="E11" s="471" t="s">
        <v>391</v>
      </c>
      <c r="F11" s="472"/>
      <c r="G11" s="67">
        <v>350000</v>
      </c>
    </row>
    <row r="12" spans="2:7" ht="13.5">
      <c r="B12" s="466" t="s">
        <v>392</v>
      </c>
      <c r="C12" s="466"/>
      <c r="D12" s="67">
        <v>1119130</v>
      </c>
      <c r="E12" s="467" t="s">
        <v>393</v>
      </c>
      <c r="F12" s="468"/>
      <c r="G12" s="67">
        <v>7125000</v>
      </c>
    </row>
    <row r="13" spans="2:7" ht="13.5">
      <c r="B13" s="466" t="s">
        <v>394</v>
      </c>
      <c r="C13" s="466"/>
      <c r="D13" s="67">
        <v>297000</v>
      </c>
      <c r="E13" s="467" t="s">
        <v>395</v>
      </c>
      <c r="F13" s="468"/>
      <c r="G13" s="67">
        <v>743000</v>
      </c>
    </row>
    <row r="14" spans="2:7" ht="14.25" thickBot="1">
      <c r="B14" s="473" t="s">
        <v>396</v>
      </c>
      <c r="C14" s="473"/>
      <c r="D14" s="258">
        <v>280000</v>
      </c>
      <c r="E14" s="474"/>
      <c r="F14" s="475"/>
      <c r="G14" s="258"/>
    </row>
    <row r="15" ht="13.5">
      <c r="G15" s="23" t="s">
        <v>397</v>
      </c>
    </row>
    <row r="16" ht="13.5">
      <c r="G16" s="23"/>
    </row>
  </sheetData>
  <sheetProtection/>
  <mergeCells count="12">
    <mergeCell ref="B14:C14"/>
    <mergeCell ref="E14:F14"/>
    <mergeCell ref="B11:C11"/>
    <mergeCell ref="A2:A3"/>
    <mergeCell ref="B2:B3"/>
    <mergeCell ref="B13:C13"/>
    <mergeCell ref="E13:F13"/>
    <mergeCell ref="G2:G3"/>
    <mergeCell ref="C2:F2"/>
    <mergeCell ref="B12:C12"/>
    <mergeCell ref="E11:F11"/>
    <mergeCell ref="E12:F12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2" width="8.00390625" style="21" customWidth="1"/>
    <col min="3" max="8" width="7.57421875" style="21" customWidth="1"/>
    <col min="9" max="10" width="7.57421875" style="5" customWidth="1"/>
    <col min="11" max="11" width="8.00390625" style="5" customWidth="1"/>
    <col min="12" max="12" width="9.00390625" style="5" customWidth="1"/>
    <col min="13" max="14" width="10.8515625" style="5" bestFit="1" customWidth="1"/>
    <col min="15" max="16384" width="9.00390625" style="5" customWidth="1"/>
  </cols>
  <sheetData>
    <row r="1" spans="1:12" ht="18" customHeight="1" thickBot="1">
      <c r="A1" s="2" t="s">
        <v>481</v>
      </c>
      <c r="B1" s="1"/>
      <c r="C1" s="3"/>
      <c r="D1" s="3"/>
      <c r="E1" s="3"/>
      <c r="F1" s="3"/>
      <c r="G1" s="3"/>
      <c r="H1" s="3"/>
      <c r="I1" s="3"/>
      <c r="J1" s="3"/>
      <c r="K1" s="4" t="s">
        <v>480</v>
      </c>
      <c r="L1" s="287" t="s">
        <v>427</v>
      </c>
    </row>
    <row r="2" spans="1:11" s="9" customFormat="1" ht="25.5">
      <c r="A2" s="295" t="s">
        <v>19</v>
      </c>
      <c r="B2" s="6" t="s">
        <v>18</v>
      </c>
      <c r="C2" s="7" t="s">
        <v>479</v>
      </c>
      <c r="D2" s="7" t="s">
        <v>478</v>
      </c>
      <c r="E2" s="7" t="s">
        <v>477</v>
      </c>
      <c r="F2" s="7" t="s">
        <v>476</v>
      </c>
      <c r="G2" s="7" t="s">
        <v>475</v>
      </c>
      <c r="H2" s="7" t="s">
        <v>474</v>
      </c>
      <c r="I2" s="7" t="s">
        <v>473</v>
      </c>
      <c r="J2" s="7" t="s">
        <v>472</v>
      </c>
      <c r="K2" s="8" t="s">
        <v>471</v>
      </c>
    </row>
    <row r="3" spans="1:11" s="13" customFormat="1" ht="18" customHeight="1">
      <c r="A3" s="10">
        <v>20</v>
      </c>
      <c r="B3" s="11">
        <v>585751</v>
      </c>
      <c r="C3" s="12">
        <v>158889</v>
      </c>
      <c r="D3" s="12">
        <v>45543</v>
      </c>
      <c r="E3" s="12">
        <v>365</v>
      </c>
      <c r="F3" s="12">
        <v>17913</v>
      </c>
      <c r="G3" s="12">
        <v>264079</v>
      </c>
      <c r="H3" s="12" t="s">
        <v>20</v>
      </c>
      <c r="I3" s="340">
        <v>122</v>
      </c>
      <c r="J3" s="340">
        <v>489</v>
      </c>
      <c r="K3" s="12">
        <v>98351</v>
      </c>
    </row>
    <row r="4" spans="1:11" s="16" customFormat="1" ht="18" customHeight="1">
      <c r="A4" s="14" t="s">
        <v>470</v>
      </c>
      <c r="B4" s="339">
        <v>0.9999999999999999</v>
      </c>
      <c r="C4" s="338">
        <v>0.27125689926265595</v>
      </c>
      <c r="D4" s="338">
        <v>0.0777514677738493</v>
      </c>
      <c r="E4" s="338">
        <v>0.0006231316719903167</v>
      </c>
      <c r="F4" s="338">
        <v>0.030581253809212446</v>
      </c>
      <c r="G4" s="338">
        <v>0.4508383255000845</v>
      </c>
      <c r="H4" s="338" t="s">
        <v>20</v>
      </c>
      <c r="I4" s="338">
        <v>0.00020827962735018804</v>
      </c>
      <c r="J4" s="338">
        <v>0.0008348257194609997</v>
      </c>
      <c r="K4" s="338">
        <v>0.16790581663539628</v>
      </c>
    </row>
    <row r="5" spans="1:11" s="13" customFormat="1" ht="18" customHeight="1">
      <c r="A5" s="10">
        <v>21</v>
      </c>
      <c r="B5" s="11">
        <v>639597</v>
      </c>
      <c r="C5" s="12">
        <v>179454</v>
      </c>
      <c r="D5" s="12">
        <v>51485</v>
      </c>
      <c r="E5" s="12">
        <v>920</v>
      </c>
      <c r="F5" s="12">
        <v>13183</v>
      </c>
      <c r="G5" s="12">
        <v>297862</v>
      </c>
      <c r="H5" s="12">
        <v>1066</v>
      </c>
      <c r="I5" s="340">
        <v>477</v>
      </c>
      <c r="J5" s="340">
        <v>605</v>
      </c>
      <c r="K5" s="12">
        <v>94545</v>
      </c>
    </row>
    <row r="6" spans="1:11" s="16" customFormat="1" ht="18" customHeight="1">
      <c r="A6" s="14" t="s">
        <v>470</v>
      </c>
      <c r="B6" s="339">
        <v>1</v>
      </c>
      <c r="C6" s="338">
        <v>0.2805735486564196</v>
      </c>
      <c r="D6" s="338">
        <v>0.08049599982488974</v>
      </c>
      <c r="E6" s="338">
        <v>0.0014384057461182588</v>
      </c>
      <c r="F6" s="338">
        <v>0.020611416251170658</v>
      </c>
      <c r="G6" s="338">
        <v>0.4657026221198661</v>
      </c>
      <c r="H6" s="338">
        <v>0.0016666744840891999</v>
      </c>
      <c r="I6" s="338">
        <v>0.0007457821096721842</v>
      </c>
      <c r="J6" s="338">
        <v>0.0009459081265234202</v>
      </c>
      <c r="K6" s="338">
        <v>0.14781964268125086</v>
      </c>
    </row>
    <row r="7" spans="1:11" s="17" customFormat="1" ht="18" customHeight="1">
      <c r="A7" s="10">
        <v>22</v>
      </c>
      <c r="B7" s="11">
        <v>731023</v>
      </c>
      <c r="C7" s="12">
        <v>183232</v>
      </c>
      <c r="D7" s="12">
        <v>55051</v>
      </c>
      <c r="E7" s="12">
        <v>881</v>
      </c>
      <c r="F7" s="12">
        <v>19064</v>
      </c>
      <c r="G7" s="12">
        <v>378094</v>
      </c>
      <c r="H7" s="12">
        <v>0</v>
      </c>
      <c r="I7" s="340">
        <v>113</v>
      </c>
      <c r="J7" s="340">
        <v>571</v>
      </c>
      <c r="K7" s="12">
        <v>94017</v>
      </c>
    </row>
    <row r="8" spans="1:11" s="16" customFormat="1" ht="18" customHeight="1">
      <c r="A8" s="14" t="s">
        <v>470</v>
      </c>
      <c r="B8" s="339">
        <f>SUM(C8:K8)</f>
        <v>1</v>
      </c>
      <c r="C8" s="338">
        <f aca="true" t="shared" si="0" ref="C8:K8">C7/$B$7</f>
        <v>0.250651484289824</v>
      </c>
      <c r="D8" s="338">
        <f t="shared" si="0"/>
        <v>0.07530679609259901</v>
      </c>
      <c r="E8" s="338">
        <f t="shared" si="0"/>
        <v>0.0012051604395484138</v>
      </c>
      <c r="F8" s="338">
        <f t="shared" si="0"/>
        <v>0.026078522837174753</v>
      </c>
      <c r="G8" s="338">
        <f t="shared" si="0"/>
        <v>0.5172121807384993</v>
      </c>
      <c r="H8" s="338">
        <f t="shared" si="0"/>
        <v>0</v>
      </c>
      <c r="I8" s="338">
        <f t="shared" si="0"/>
        <v>0.00015457789973776474</v>
      </c>
      <c r="J8" s="338">
        <f t="shared" si="0"/>
        <v>0.0007810971747810945</v>
      </c>
      <c r="K8" s="338">
        <f t="shared" si="0"/>
        <v>0.12861018052783565</v>
      </c>
    </row>
    <row r="9" spans="1:11" s="335" customFormat="1" ht="18" customHeight="1">
      <c r="A9" s="10">
        <v>23</v>
      </c>
      <c r="B9" s="11">
        <v>664191</v>
      </c>
      <c r="C9" s="12">
        <v>183626</v>
      </c>
      <c r="D9" s="12">
        <v>60289</v>
      </c>
      <c r="E9" s="12">
        <v>1330</v>
      </c>
      <c r="F9" s="12">
        <v>25035</v>
      </c>
      <c r="G9" s="12">
        <v>300176</v>
      </c>
      <c r="H9" s="12">
        <v>0</v>
      </c>
      <c r="I9" s="340">
        <v>549</v>
      </c>
      <c r="J9" s="340">
        <v>587</v>
      </c>
      <c r="K9" s="12">
        <v>92599</v>
      </c>
    </row>
    <row r="10" spans="1:11" s="19" customFormat="1" ht="18" customHeight="1">
      <c r="A10" s="14" t="s">
        <v>470</v>
      </c>
      <c r="B10" s="339">
        <f>SUM(C10:K10)</f>
        <v>0.9999999999999999</v>
      </c>
      <c r="C10" s="338">
        <f aca="true" t="shared" si="1" ref="C10:K10">C9/$B$9</f>
        <v>0.27646565521062466</v>
      </c>
      <c r="D10" s="338">
        <f t="shared" si="1"/>
        <v>0.0907705765359663</v>
      </c>
      <c r="E10" s="338">
        <f t="shared" si="1"/>
        <v>0.0020024360462577782</v>
      </c>
      <c r="F10" s="338">
        <f t="shared" si="1"/>
        <v>0.03769247099102517</v>
      </c>
      <c r="G10" s="338">
        <f t="shared" si="1"/>
        <v>0.4519422876853194</v>
      </c>
      <c r="H10" s="338">
        <f t="shared" si="1"/>
        <v>0</v>
      </c>
      <c r="I10" s="338">
        <f t="shared" si="1"/>
        <v>0.0008265694657109175</v>
      </c>
      <c r="J10" s="338">
        <f t="shared" si="1"/>
        <v>0.0008837819241754255</v>
      </c>
      <c r="K10" s="338">
        <f t="shared" si="1"/>
        <v>0.1394162221409203</v>
      </c>
    </row>
    <row r="11" spans="1:11" s="13" customFormat="1" ht="18" customHeight="1">
      <c r="A11" s="312">
        <v>24</v>
      </c>
      <c r="B11" s="337">
        <f>SUM(C11:K11)</f>
        <v>649158</v>
      </c>
      <c r="C11" s="20">
        <v>181447</v>
      </c>
      <c r="D11" s="20">
        <v>62908</v>
      </c>
      <c r="E11" s="20">
        <v>1677</v>
      </c>
      <c r="F11" s="20">
        <v>15501</v>
      </c>
      <c r="G11" s="20">
        <v>294269</v>
      </c>
      <c r="H11" s="20">
        <v>0</v>
      </c>
      <c r="I11" s="336">
        <v>307</v>
      </c>
      <c r="J11" s="336">
        <v>891</v>
      </c>
      <c r="K11" s="20">
        <v>92158</v>
      </c>
    </row>
    <row r="12" spans="1:11" s="16" customFormat="1" ht="18" customHeight="1" thickBot="1">
      <c r="A12" s="334" t="s">
        <v>470</v>
      </c>
      <c r="B12" s="347">
        <f>SUM(C12:K12)</f>
        <v>1.0000000000000002</v>
      </c>
      <c r="C12" s="348">
        <f>C11/B11</f>
        <v>0.27951130541409025</v>
      </c>
      <c r="D12" s="348">
        <f>D11/B11</f>
        <v>0.0969070703896432</v>
      </c>
      <c r="E12" s="348">
        <f>E11/B11</f>
        <v>0.002583346427218027</v>
      </c>
      <c r="F12" s="348">
        <f>F11/B11</f>
        <v>0.023878624310260367</v>
      </c>
      <c r="G12" s="348">
        <f>G11/B11</f>
        <v>0.4533087476392496</v>
      </c>
      <c r="H12" s="348">
        <f>H11/B11</f>
        <v>0</v>
      </c>
      <c r="I12" s="348">
        <f>I11/B11</f>
        <v>0.000472920305996383</v>
      </c>
      <c r="J12" s="348">
        <f>J11/B11</f>
        <v>0.0013725472073054634</v>
      </c>
      <c r="K12" s="348">
        <f>K11/B11</f>
        <v>0.1419654383062367</v>
      </c>
    </row>
    <row r="13" spans="2:11" ht="18" customHeight="1">
      <c r="B13" s="22"/>
      <c r="G13" s="23"/>
      <c r="H13" s="23"/>
      <c r="K13" s="23" t="s">
        <v>469</v>
      </c>
    </row>
    <row r="14" spans="2:11" ht="18" customHeight="1">
      <c r="B14" s="333"/>
      <c r="C14" s="24"/>
      <c r="D14" s="332"/>
      <c r="E14" s="332"/>
      <c r="F14" s="332"/>
      <c r="G14" s="332"/>
      <c r="H14" s="332"/>
      <c r="I14" s="332"/>
      <c r="J14" s="332"/>
      <c r="K14" s="332"/>
    </row>
    <row r="15" ht="18" customHeight="1">
      <c r="B15" s="331"/>
    </row>
    <row r="16" ht="18" customHeight="1">
      <c r="B16" s="331"/>
    </row>
    <row r="17" s="5" customFormat="1" ht="18" customHeight="1">
      <c r="B17" s="331"/>
    </row>
    <row r="18" s="5" customFormat="1" ht="18" customHeight="1">
      <c r="B18" s="331"/>
    </row>
    <row r="19" s="5" customFormat="1" ht="18" customHeight="1">
      <c r="B19" s="21"/>
    </row>
    <row r="20" s="5" customFormat="1" ht="18" customHeight="1">
      <c r="B20" s="21"/>
    </row>
    <row r="21" s="5" customFormat="1" ht="18" customHeight="1">
      <c r="B21" s="21"/>
    </row>
    <row r="22" s="5" customFormat="1" ht="18" customHeight="1">
      <c r="B22" s="21"/>
    </row>
    <row r="23" s="5" customFormat="1" ht="18" customHeight="1">
      <c r="B23" s="21"/>
    </row>
    <row r="24" s="5" customFormat="1" ht="18" customHeight="1">
      <c r="B24" s="21"/>
    </row>
    <row r="25" s="5" customFormat="1" ht="18" customHeight="1">
      <c r="B25" s="21"/>
    </row>
    <row r="26" s="5" customFormat="1" ht="18" customHeight="1">
      <c r="B26" s="21"/>
    </row>
    <row r="27" s="5" customFormat="1" ht="18" customHeight="1">
      <c r="B27" s="21"/>
    </row>
    <row r="28" s="5" customFormat="1" ht="18" customHeight="1">
      <c r="B28" s="21"/>
    </row>
    <row r="29" s="5" customFormat="1" ht="18" customHeight="1">
      <c r="B29" s="21"/>
    </row>
    <row r="30" s="5" customFormat="1" ht="18" customHeight="1">
      <c r="B30" s="21"/>
    </row>
    <row r="31" s="5" customFormat="1" ht="18" customHeight="1">
      <c r="B31" s="21"/>
    </row>
    <row r="32" s="5" customFormat="1" ht="18" customHeight="1">
      <c r="B32" s="21"/>
    </row>
    <row r="33" spans="1:8" ht="18" customHeight="1">
      <c r="A33" s="5"/>
      <c r="B33" s="5"/>
      <c r="C33" s="5"/>
      <c r="D33" s="5"/>
      <c r="E33" s="5"/>
      <c r="F33" s="5"/>
      <c r="G33" s="5"/>
      <c r="H33" s="5"/>
    </row>
    <row r="34" spans="1:8" ht="18" customHeight="1">
      <c r="A34" s="5"/>
      <c r="B34" s="5"/>
      <c r="C34" s="5"/>
      <c r="D34" s="5"/>
      <c r="E34" s="5"/>
      <c r="F34" s="5"/>
      <c r="G34" s="5"/>
      <c r="H34" s="5"/>
    </row>
    <row r="35" spans="1:8" ht="18" customHeight="1">
      <c r="A35" s="5"/>
      <c r="B35" s="5"/>
      <c r="C35" s="5"/>
      <c r="D35" s="5"/>
      <c r="E35" s="5"/>
      <c r="F35" s="5"/>
      <c r="G35" s="5"/>
      <c r="H35" s="5"/>
    </row>
    <row r="36" spans="1:8" ht="18" customHeight="1">
      <c r="A36" s="5"/>
      <c r="B36" s="5"/>
      <c r="C36" s="5"/>
      <c r="D36" s="5"/>
      <c r="E36" s="5"/>
      <c r="F36" s="5"/>
      <c r="G36" s="5"/>
      <c r="H36" s="5"/>
    </row>
    <row r="37" spans="1:8" ht="18" customHeight="1">
      <c r="A37" s="5"/>
      <c r="B37" s="5"/>
      <c r="C37" s="5"/>
      <c r="D37" s="5"/>
      <c r="E37" s="5"/>
      <c r="F37" s="5"/>
      <c r="G37" s="5"/>
      <c r="H37" s="5"/>
    </row>
    <row r="38" spans="1:8" ht="18" customHeight="1">
      <c r="A38" s="5"/>
      <c r="B38" s="5"/>
      <c r="C38" s="5"/>
      <c r="D38" s="5"/>
      <c r="E38" s="5"/>
      <c r="F38" s="5"/>
      <c r="G38" s="5"/>
      <c r="H38" s="5"/>
    </row>
    <row r="39" spans="1:8" ht="18" customHeight="1">
      <c r="A39" s="5"/>
      <c r="B39" s="5"/>
      <c r="C39" s="5"/>
      <c r="D39" s="5"/>
      <c r="E39" s="5"/>
      <c r="F39" s="5"/>
      <c r="G39" s="5"/>
      <c r="H39" s="5"/>
    </row>
    <row r="40" spans="1:8" ht="18" customHeight="1">
      <c r="A40" s="5"/>
      <c r="B40" s="5"/>
      <c r="C40" s="5"/>
      <c r="D40" s="5"/>
      <c r="E40" s="5"/>
      <c r="F40" s="5"/>
      <c r="G40" s="5"/>
      <c r="H40" s="5"/>
    </row>
    <row r="41" spans="1:8" ht="18" customHeight="1">
      <c r="A41" s="5"/>
      <c r="B41" s="5"/>
      <c r="C41" s="5"/>
      <c r="D41" s="5"/>
      <c r="E41" s="5"/>
      <c r="F41" s="5"/>
      <c r="G41" s="5"/>
      <c r="H41" s="5"/>
    </row>
    <row r="42" spans="1:8" ht="18" customHeight="1">
      <c r="A42" s="5"/>
      <c r="B42" s="5"/>
      <c r="C42" s="5"/>
      <c r="D42" s="5"/>
      <c r="E42" s="5"/>
      <c r="F42" s="5"/>
      <c r="G42" s="5"/>
      <c r="H42" s="5"/>
    </row>
  </sheetData>
  <sheetProtection/>
  <hyperlinks>
    <hyperlink ref="L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16.421875" style="21" customWidth="1"/>
    <col min="2" max="3" width="21.57421875" style="21" customWidth="1"/>
    <col min="4" max="4" width="21.57421875" style="5" customWidth="1"/>
    <col min="5" max="5" width="9.421875" style="5" bestFit="1" customWidth="1"/>
    <col min="6" max="16384" width="9.00390625" style="5" customWidth="1"/>
  </cols>
  <sheetData>
    <row r="1" spans="1:5" ht="15" thickBot="1">
      <c r="A1" s="2" t="s">
        <v>398</v>
      </c>
      <c r="B1" s="1"/>
      <c r="C1" s="3"/>
      <c r="D1" s="4" t="s">
        <v>399</v>
      </c>
      <c r="E1" s="287" t="s">
        <v>427</v>
      </c>
    </row>
    <row r="2" spans="1:5" s="9" customFormat="1" ht="13.5">
      <c r="A2" s="25" t="s">
        <v>19</v>
      </c>
      <c r="B2" s="39" t="s">
        <v>381</v>
      </c>
      <c r="C2" s="26" t="s">
        <v>382</v>
      </c>
      <c r="D2" s="294" t="s">
        <v>383</v>
      </c>
      <c r="E2" s="68"/>
    </row>
    <row r="3" spans="1:5" s="9" customFormat="1" ht="13.5">
      <c r="A3" s="246">
        <v>21</v>
      </c>
      <c r="B3" s="259">
        <v>15160000</v>
      </c>
      <c r="C3" s="260">
        <v>18617644</v>
      </c>
      <c r="D3" s="261">
        <v>1.2281</v>
      </c>
      <c r="E3" s="262"/>
    </row>
    <row r="4" spans="1:5" s="9" customFormat="1" ht="13.5">
      <c r="A4" s="246">
        <v>22</v>
      </c>
      <c r="B4" s="259">
        <v>15264000</v>
      </c>
      <c r="C4" s="260">
        <v>17693324</v>
      </c>
      <c r="D4" s="261">
        <v>1.1592</v>
      </c>
      <c r="E4" s="262"/>
    </row>
    <row r="5" spans="1:5" s="9" customFormat="1" ht="13.5">
      <c r="A5" s="246">
        <v>23</v>
      </c>
      <c r="B5" s="263">
        <v>15264000</v>
      </c>
      <c r="C5" s="260">
        <v>17675022</v>
      </c>
      <c r="D5" s="261">
        <f>C5/B5</f>
        <v>1.1579547955974843</v>
      </c>
      <c r="E5" s="262"/>
    </row>
    <row r="6" spans="1:5" s="9" customFormat="1" ht="13.5">
      <c r="A6" s="246">
        <v>24</v>
      </c>
      <c r="B6" s="263">
        <v>15580000</v>
      </c>
      <c r="C6" s="260">
        <v>17522711</v>
      </c>
      <c r="D6" s="261">
        <f>C6/B6</f>
        <v>1.1246926187419768</v>
      </c>
      <c r="E6" s="262"/>
    </row>
    <row r="7" spans="1:4" ht="14.25" thickBot="1">
      <c r="A7" s="247">
        <v>25</v>
      </c>
      <c r="B7" s="264">
        <v>14082000</v>
      </c>
      <c r="C7" s="265">
        <v>18399116</v>
      </c>
      <c r="D7" s="266">
        <f>C7/B7</f>
        <v>1.3065698054253656</v>
      </c>
    </row>
    <row r="9" spans="3:4" ht="13.5">
      <c r="C9" s="267"/>
      <c r="D9" s="23" t="s">
        <v>400</v>
      </c>
    </row>
    <row r="13" ht="13.5">
      <c r="D13" s="268"/>
    </row>
  </sheetData>
  <sheetProtection/>
  <hyperlinks>
    <hyperlink ref="E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12.421875" style="21" customWidth="1"/>
    <col min="2" max="2" width="11.28125" style="21" customWidth="1"/>
    <col min="3" max="6" width="12.140625" style="21" customWidth="1"/>
    <col min="7" max="7" width="12.140625" style="5" customWidth="1"/>
    <col min="8" max="8" width="1.8515625" style="5" customWidth="1"/>
    <col min="9" max="16384" width="9.00390625" style="5" customWidth="1"/>
  </cols>
  <sheetData>
    <row r="1" spans="1:9" ht="15" thickBot="1">
      <c r="A1" s="2" t="s">
        <v>401</v>
      </c>
      <c r="B1" s="1"/>
      <c r="C1" s="1"/>
      <c r="D1" s="3"/>
      <c r="E1" s="235"/>
      <c r="F1" s="235"/>
      <c r="G1" s="269"/>
      <c r="I1" s="287" t="s">
        <v>427</v>
      </c>
    </row>
    <row r="2" spans="1:8" s="9" customFormat="1" ht="17.25" customHeight="1">
      <c r="A2" s="270"/>
      <c r="B2" s="25" t="s">
        <v>19</v>
      </c>
      <c r="C2" s="271">
        <v>20</v>
      </c>
      <c r="D2" s="272">
        <v>21</v>
      </c>
      <c r="E2" s="273">
        <v>22</v>
      </c>
      <c r="F2" s="273">
        <v>23</v>
      </c>
      <c r="G2" s="274">
        <v>24</v>
      </c>
      <c r="H2" s="68"/>
    </row>
    <row r="3" spans="1:8" s="9" customFormat="1" ht="12.75" customHeight="1">
      <c r="A3" s="143" t="s">
        <v>402</v>
      </c>
      <c r="B3" s="275"/>
      <c r="C3" s="276"/>
      <c r="D3" s="277"/>
      <c r="E3" s="278"/>
      <c r="F3" s="278"/>
      <c r="G3" s="279"/>
      <c r="H3" s="68"/>
    </row>
    <row r="4" spans="1:8" s="9" customFormat="1" ht="22.5" customHeight="1">
      <c r="A4" s="483" t="s">
        <v>18</v>
      </c>
      <c r="B4" s="484"/>
      <c r="C4" s="280">
        <v>614</v>
      </c>
      <c r="D4" s="280">
        <v>656</v>
      </c>
      <c r="E4" s="280">
        <f>SUM(E5:E24)</f>
        <v>970</v>
      </c>
      <c r="F4" s="280">
        <f>SUM(F5:F24)</f>
        <v>751</v>
      </c>
      <c r="G4" s="281">
        <v>716</v>
      </c>
      <c r="H4" s="262"/>
    </row>
    <row r="5" spans="1:8" s="9" customFormat="1" ht="22.5" customHeight="1">
      <c r="A5" s="477" t="s">
        <v>403</v>
      </c>
      <c r="B5" s="478"/>
      <c r="C5" s="282">
        <v>37</v>
      </c>
      <c r="D5" s="282">
        <v>20</v>
      </c>
      <c r="E5" s="282">
        <v>89</v>
      </c>
      <c r="F5" s="282">
        <v>21</v>
      </c>
      <c r="G5" s="283">
        <v>12</v>
      </c>
      <c r="H5" s="262"/>
    </row>
    <row r="6" spans="1:8" s="9" customFormat="1" ht="13.5">
      <c r="A6" s="477" t="s">
        <v>404</v>
      </c>
      <c r="B6" s="478"/>
      <c r="C6" s="282">
        <v>50</v>
      </c>
      <c r="D6" s="282">
        <v>47</v>
      </c>
      <c r="E6" s="282">
        <v>90</v>
      </c>
      <c r="F6" s="282">
        <v>82</v>
      </c>
      <c r="G6" s="283">
        <v>110</v>
      </c>
      <c r="H6" s="262"/>
    </row>
    <row r="7" spans="1:8" s="9" customFormat="1" ht="13.5">
      <c r="A7" s="477" t="s">
        <v>405</v>
      </c>
      <c r="B7" s="478"/>
      <c r="C7" s="282">
        <v>11</v>
      </c>
      <c r="D7" s="282">
        <v>6</v>
      </c>
      <c r="E7" s="282">
        <v>25</v>
      </c>
      <c r="F7" s="282">
        <v>12</v>
      </c>
      <c r="G7" s="283">
        <v>30</v>
      </c>
      <c r="H7" s="262"/>
    </row>
    <row r="8" spans="1:8" s="9" customFormat="1" ht="13.5">
      <c r="A8" s="477" t="s">
        <v>406</v>
      </c>
      <c r="B8" s="478"/>
      <c r="C8" s="282">
        <v>7</v>
      </c>
      <c r="D8" s="282">
        <v>6</v>
      </c>
      <c r="E8" s="282">
        <v>23</v>
      </c>
      <c r="F8" s="282">
        <v>6</v>
      </c>
      <c r="G8" s="283">
        <v>4</v>
      </c>
      <c r="H8" s="262"/>
    </row>
    <row r="9" spans="1:8" s="9" customFormat="1" ht="13.5">
      <c r="A9" s="477" t="s">
        <v>407</v>
      </c>
      <c r="B9" s="478"/>
      <c r="C9" s="282">
        <v>135</v>
      </c>
      <c r="D9" s="282">
        <v>211</v>
      </c>
      <c r="E9" s="282">
        <v>283</v>
      </c>
      <c r="F9" s="282">
        <v>214</v>
      </c>
      <c r="G9" s="283">
        <v>183</v>
      </c>
      <c r="H9" s="262"/>
    </row>
    <row r="10" spans="1:8" s="9" customFormat="1" ht="22.5" customHeight="1">
      <c r="A10" s="477" t="s">
        <v>408</v>
      </c>
      <c r="B10" s="478"/>
      <c r="C10" s="282">
        <v>64</v>
      </c>
      <c r="D10" s="282">
        <v>55</v>
      </c>
      <c r="E10" s="282">
        <v>79</v>
      </c>
      <c r="F10" s="282">
        <v>62</v>
      </c>
      <c r="G10" s="283">
        <v>61</v>
      </c>
      <c r="H10" s="262"/>
    </row>
    <row r="11" spans="1:8" s="9" customFormat="1" ht="13.5">
      <c r="A11" s="477" t="s">
        <v>409</v>
      </c>
      <c r="B11" s="478"/>
      <c r="C11" s="282">
        <v>26</v>
      </c>
      <c r="D11" s="282">
        <v>13</v>
      </c>
      <c r="E11" s="282">
        <v>20</v>
      </c>
      <c r="F11" s="282">
        <v>23</v>
      </c>
      <c r="G11" s="283">
        <v>20</v>
      </c>
      <c r="H11" s="262"/>
    </row>
    <row r="12" spans="1:8" s="9" customFormat="1" ht="13.5">
      <c r="A12" s="477" t="s">
        <v>410</v>
      </c>
      <c r="B12" s="478"/>
      <c r="C12" s="282">
        <v>75</v>
      </c>
      <c r="D12" s="282">
        <v>96</v>
      </c>
      <c r="E12" s="282">
        <v>128</v>
      </c>
      <c r="F12" s="282">
        <v>125</v>
      </c>
      <c r="G12" s="283">
        <v>116</v>
      </c>
      <c r="H12" s="262"/>
    </row>
    <row r="13" spans="1:8" s="9" customFormat="1" ht="13.5">
      <c r="A13" s="477" t="s">
        <v>411</v>
      </c>
      <c r="B13" s="478"/>
      <c r="C13" s="282">
        <v>7</v>
      </c>
      <c r="D13" s="282">
        <v>3</v>
      </c>
      <c r="E13" s="282">
        <v>24</v>
      </c>
      <c r="F13" s="282">
        <v>28</v>
      </c>
      <c r="G13" s="283">
        <v>17</v>
      </c>
      <c r="H13" s="262"/>
    </row>
    <row r="14" spans="1:8" s="9" customFormat="1" ht="13.5">
      <c r="A14" s="477" t="s">
        <v>412</v>
      </c>
      <c r="B14" s="478"/>
      <c r="C14" s="282">
        <v>2</v>
      </c>
      <c r="D14" s="282">
        <v>1</v>
      </c>
      <c r="E14" s="282">
        <v>2</v>
      </c>
      <c r="F14" s="282">
        <v>5</v>
      </c>
      <c r="G14" s="283">
        <v>1</v>
      </c>
      <c r="H14" s="262"/>
    </row>
    <row r="15" spans="1:8" s="9" customFormat="1" ht="22.5" customHeight="1">
      <c r="A15" s="477" t="s">
        <v>413</v>
      </c>
      <c r="B15" s="478"/>
      <c r="C15" s="282" t="s">
        <v>20</v>
      </c>
      <c r="D15" s="282" t="s">
        <v>20</v>
      </c>
      <c r="E15" s="282" t="s">
        <v>414</v>
      </c>
      <c r="F15" s="282"/>
      <c r="G15" s="283">
        <v>1</v>
      </c>
      <c r="H15" s="262"/>
    </row>
    <row r="16" spans="1:8" s="9" customFormat="1" ht="13.5">
      <c r="A16" s="477" t="s">
        <v>415</v>
      </c>
      <c r="B16" s="478"/>
      <c r="C16" s="282" t="s">
        <v>20</v>
      </c>
      <c r="D16" s="282" t="s">
        <v>20</v>
      </c>
      <c r="E16" s="282">
        <v>4</v>
      </c>
      <c r="F16" s="282">
        <v>2</v>
      </c>
      <c r="G16" s="283">
        <v>0</v>
      </c>
      <c r="H16" s="262"/>
    </row>
    <row r="17" spans="1:8" s="9" customFormat="1" ht="13.5">
      <c r="A17" s="477" t="s">
        <v>416</v>
      </c>
      <c r="B17" s="478"/>
      <c r="C17" s="282" t="s">
        <v>20</v>
      </c>
      <c r="D17" s="282" t="s">
        <v>20</v>
      </c>
      <c r="E17" s="282">
        <v>1</v>
      </c>
      <c r="F17" s="282"/>
      <c r="G17" s="283">
        <v>0</v>
      </c>
      <c r="H17" s="262"/>
    </row>
    <row r="18" spans="1:8" s="9" customFormat="1" ht="13.5">
      <c r="A18" s="477" t="s">
        <v>417</v>
      </c>
      <c r="B18" s="478"/>
      <c r="C18" s="282">
        <v>2</v>
      </c>
      <c r="D18" s="282">
        <v>1</v>
      </c>
      <c r="E18" s="282">
        <v>5</v>
      </c>
      <c r="F18" s="282">
        <v>19</v>
      </c>
      <c r="G18" s="283">
        <v>5</v>
      </c>
      <c r="H18" s="262"/>
    </row>
    <row r="19" spans="1:8" s="9" customFormat="1" ht="13.5">
      <c r="A19" s="477" t="s">
        <v>418</v>
      </c>
      <c r="B19" s="478"/>
      <c r="C19" s="282">
        <v>82</v>
      </c>
      <c r="D19" s="282">
        <v>52</v>
      </c>
      <c r="E19" s="282">
        <v>41</v>
      </c>
      <c r="F19" s="282">
        <v>14</v>
      </c>
      <c r="G19" s="283">
        <v>7</v>
      </c>
      <c r="H19" s="262"/>
    </row>
    <row r="20" spans="1:8" s="9" customFormat="1" ht="22.5" customHeight="1">
      <c r="A20" s="477" t="s">
        <v>419</v>
      </c>
      <c r="B20" s="478"/>
      <c r="C20" s="282">
        <v>5</v>
      </c>
      <c r="D20" s="282">
        <v>9</v>
      </c>
      <c r="E20" s="282">
        <v>17</v>
      </c>
      <c r="F20" s="282">
        <v>14</v>
      </c>
      <c r="G20" s="283">
        <v>8</v>
      </c>
      <c r="H20" s="262"/>
    </row>
    <row r="21" spans="1:8" s="9" customFormat="1" ht="13.5">
      <c r="A21" s="477" t="s">
        <v>420</v>
      </c>
      <c r="B21" s="478"/>
      <c r="C21" s="282">
        <v>2</v>
      </c>
      <c r="D21" s="282">
        <v>3</v>
      </c>
      <c r="E21" s="282">
        <v>22</v>
      </c>
      <c r="F21" s="282">
        <v>12</v>
      </c>
      <c r="G21" s="283">
        <v>7</v>
      </c>
      <c r="H21" s="262"/>
    </row>
    <row r="22" spans="1:8" s="9" customFormat="1" ht="13.5">
      <c r="A22" s="477" t="s">
        <v>421</v>
      </c>
      <c r="B22" s="478"/>
      <c r="C22" s="282" t="s">
        <v>20</v>
      </c>
      <c r="D22" s="282" t="s">
        <v>20</v>
      </c>
      <c r="E22" s="282" t="s">
        <v>414</v>
      </c>
      <c r="F22" s="282" t="s">
        <v>414</v>
      </c>
      <c r="G22" s="283" t="s">
        <v>20</v>
      </c>
      <c r="H22" s="262"/>
    </row>
    <row r="23" spans="1:8" s="9" customFormat="1" ht="13.5">
      <c r="A23" s="477" t="s">
        <v>422</v>
      </c>
      <c r="B23" s="478"/>
      <c r="C23" s="282">
        <v>94</v>
      </c>
      <c r="D23" s="282">
        <v>94</v>
      </c>
      <c r="E23" s="282">
        <v>91</v>
      </c>
      <c r="F23" s="282">
        <v>104</v>
      </c>
      <c r="G23" s="283">
        <v>108</v>
      </c>
      <c r="H23" s="262"/>
    </row>
    <row r="24" spans="1:8" s="88" customFormat="1" ht="14.25" thickBot="1">
      <c r="A24" s="479" t="s">
        <v>143</v>
      </c>
      <c r="B24" s="480"/>
      <c r="C24" s="284">
        <v>15</v>
      </c>
      <c r="D24" s="284">
        <v>39</v>
      </c>
      <c r="E24" s="284">
        <v>26</v>
      </c>
      <c r="F24" s="284">
        <v>8</v>
      </c>
      <c r="G24" s="285">
        <v>26</v>
      </c>
      <c r="H24" s="286"/>
    </row>
    <row r="25" spans="1:7" ht="13.5">
      <c r="A25" s="21" t="s">
        <v>423</v>
      </c>
      <c r="G25" s="23" t="s">
        <v>424</v>
      </c>
    </row>
    <row r="26" spans="1:7" ht="13.5">
      <c r="A26" s="481" t="s">
        <v>425</v>
      </c>
      <c r="B26" s="481"/>
      <c r="C26" s="481"/>
      <c r="D26" s="481"/>
      <c r="E26" s="481"/>
      <c r="F26" s="481"/>
      <c r="G26" s="481"/>
    </row>
    <row r="27" spans="1:7" ht="13.5" customHeight="1">
      <c r="A27" s="482" t="s">
        <v>426</v>
      </c>
      <c r="B27" s="482"/>
      <c r="C27" s="482"/>
      <c r="D27" s="482"/>
      <c r="E27" s="482"/>
      <c r="F27" s="482"/>
      <c r="G27" s="482"/>
    </row>
  </sheetData>
  <sheetProtection/>
  <mergeCells count="23">
    <mergeCell ref="A4:B4"/>
    <mergeCell ref="A5:B5"/>
    <mergeCell ref="A6:B6"/>
    <mergeCell ref="A7:B7"/>
    <mergeCell ref="A8:B8"/>
    <mergeCell ref="A9:B9"/>
    <mergeCell ref="A21:B21"/>
    <mergeCell ref="A10:B10"/>
    <mergeCell ref="A11:B11"/>
    <mergeCell ref="A12:B12"/>
    <mergeCell ref="A13:B13"/>
    <mergeCell ref="A14:B14"/>
    <mergeCell ref="A15:B15"/>
    <mergeCell ref="A22:B22"/>
    <mergeCell ref="A23:B23"/>
    <mergeCell ref="A24:B24"/>
    <mergeCell ref="A26:G26"/>
    <mergeCell ref="A27:G27"/>
    <mergeCell ref="A16:B16"/>
    <mergeCell ref="A17:B17"/>
    <mergeCell ref="A18:B18"/>
    <mergeCell ref="A19:B19"/>
    <mergeCell ref="A20:B20"/>
  </mergeCells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23.7109375" style="21" customWidth="1"/>
    <col min="2" max="6" width="12.140625" style="21" customWidth="1"/>
    <col min="7" max="16384" width="9.00390625" style="5" customWidth="1"/>
  </cols>
  <sheetData>
    <row r="1" spans="1:7" ht="18" customHeight="1" thickBot="1">
      <c r="A1" s="2" t="s">
        <v>21</v>
      </c>
      <c r="B1" s="1"/>
      <c r="C1" s="3"/>
      <c r="D1" s="3"/>
      <c r="E1" s="3"/>
      <c r="F1" s="4" t="s">
        <v>480</v>
      </c>
      <c r="G1" s="287" t="s">
        <v>427</v>
      </c>
    </row>
    <row r="2" spans="1:6" s="9" customFormat="1" ht="15.75" customHeight="1">
      <c r="A2" s="368" t="s">
        <v>22</v>
      </c>
      <c r="B2" s="370" t="s">
        <v>490</v>
      </c>
      <c r="C2" s="372" t="s">
        <v>23</v>
      </c>
      <c r="D2" s="373"/>
      <c r="E2" s="373"/>
      <c r="F2" s="373"/>
    </row>
    <row r="3" spans="1:6" s="9" customFormat="1" ht="15.75" customHeight="1">
      <c r="A3" s="369"/>
      <c r="B3" s="371"/>
      <c r="C3" s="27" t="s">
        <v>24</v>
      </c>
      <c r="D3" s="27" t="s">
        <v>489</v>
      </c>
      <c r="E3" s="27" t="s">
        <v>25</v>
      </c>
      <c r="F3" s="28" t="s">
        <v>488</v>
      </c>
    </row>
    <row r="4" spans="1:6" s="13" customFormat="1" ht="15" customHeight="1">
      <c r="A4" s="10">
        <v>20</v>
      </c>
      <c r="B4" s="12">
        <v>58283</v>
      </c>
      <c r="C4" s="12">
        <v>180</v>
      </c>
      <c r="D4" s="12">
        <v>169</v>
      </c>
      <c r="E4" s="12">
        <v>37</v>
      </c>
      <c r="F4" s="12">
        <v>58283</v>
      </c>
    </row>
    <row r="5" spans="1:6" s="13" customFormat="1" ht="15" customHeight="1">
      <c r="A5" s="10">
        <v>21</v>
      </c>
      <c r="B5" s="12">
        <v>40811</v>
      </c>
      <c r="C5" s="12">
        <v>180</v>
      </c>
      <c r="D5" s="12">
        <v>164</v>
      </c>
      <c r="E5" s="12">
        <v>37</v>
      </c>
      <c r="F5" s="12">
        <v>40811</v>
      </c>
    </row>
    <row r="6" spans="1:6" s="13" customFormat="1" ht="15" customHeight="1">
      <c r="A6" s="10">
        <v>22</v>
      </c>
      <c r="B6" s="12">
        <v>42689</v>
      </c>
      <c r="C6" s="12">
        <v>180</v>
      </c>
      <c r="D6" s="12">
        <v>153</v>
      </c>
      <c r="E6" s="12">
        <v>37</v>
      </c>
      <c r="F6" s="12">
        <v>42689</v>
      </c>
    </row>
    <row r="7" spans="1:6" s="13" customFormat="1" ht="15" customHeight="1">
      <c r="A7" s="10">
        <v>23</v>
      </c>
      <c r="B7" s="12">
        <v>39495</v>
      </c>
      <c r="C7" s="12">
        <v>180</v>
      </c>
      <c r="D7" s="12">
        <v>156</v>
      </c>
      <c r="E7" s="12">
        <v>37</v>
      </c>
      <c r="F7" s="12">
        <v>39495</v>
      </c>
    </row>
    <row r="8" spans="1:11" s="13" customFormat="1" ht="15" customHeight="1">
      <c r="A8" s="312">
        <v>24</v>
      </c>
      <c r="B8" s="20">
        <f>SUM(B9:B14)</f>
        <v>39160.883</v>
      </c>
      <c r="C8" s="20">
        <f>SUM(C9:C14)</f>
        <v>170</v>
      </c>
      <c r="D8" s="20">
        <f>SUM(D9:D14)</f>
        <v>158</v>
      </c>
      <c r="E8" s="20">
        <f>SUM(E9:E14)</f>
        <v>37</v>
      </c>
      <c r="F8" s="20">
        <f>SUM(F9:F14)</f>
        <v>39160.883</v>
      </c>
      <c r="H8" s="349"/>
      <c r="I8" s="349"/>
      <c r="J8" s="349"/>
      <c r="K8" s="349"/>
    </row>
    <row r="9" spans="1:6" s="13" customFormat="1" ht="15" customHeight="1">
      <c r="A9" s="342" t="s">
        <v>487</v>
      </c>
      <c r="B9" s="12">
        <v>9450.182</v>
      </c>
      <c r="C9" s="12">
        <v>30</v>
      </c>
      <c r="D9" s="12">
        <v>33</v>
      </c>
      <c r="E9" s="12">
        <v>7</v>
      </c>
      <c r="F9" s="12">
        <v>9450.182</v>
      </c>
    </row>
    <row r="10" spans="1:6" s="13" customFormat="1" ht="15" customHeight="1">
      <c r="A10" s="342" t="s">
        <v>486</v>
      </c>
      <c r="B10" s="12">
        <v>2940.746</v>
      </c>
      <c r="C10" s="12">
        <v>20</v>
      </c>
      <c r="D10" s="12">
        <v>15</v>
      </c>
      <c r="E10" s="12">
        <v>5</v>
      </c>
      <c r="F10" s="12">
        <v>2940.746</v>
      </c>
    </row>
    <row r="11" spans="1:6" s="13" customFormat="1" ht="15" customHeight="1">
      <c r="A11" s="342" t="s">
        <v>485</v>
      </c>
      <c r="B11" s="12">
        <v>9925.51</v>
      </c>
      <c r="C11" s="12">
        <v>30</v>
      </c>
      <c r="D11" s="12">
        <v>32</v>
      </c>
      <c r="E11" s="12">
        <v>7</v>
      </c>
      <c r="F11" s="12">
        <v>9925.51</v>
      </c>
    </row>
    <row r="12" spans="1:6" s="13" customFormat="1" ht="15" customHeight="1">
      <c r="A12" s="342" t="s">
        <v>484</v>
      </c>
      <c r="B12" s="12">
        <v>8258.083</v>
      </c>
      <c r="C12" s="12">
        <v>30</v>
      </c>
      <c r="D12" s="12">
        <v>35</v>
      </c>
      <c r="E12" s="12">
        <v>7</v>
      </c>
      <c r="F12" s="12">
        <v>8258.083</v>
      </c>
    </row>
    <row r="13" spans="1:6" s="13" customFormat="1" ht="15" customHeight="1">
      <c r="A13" s="342" t="s">
        <v>483</v>
      </c>
      <c r="B13" s="12">
        <v>2729.51</v>
      </c>
      <c r="C13" s="12">
        <v>20</v>
      </c>
      <c r="D13" s="12">
        <v>17</v>
      </c>
      <c r="E13" s="12">
        <v>5</v>
      </c>
      <c r="F13" s="12">
        <v>2729.51</v>
      </c>
    </row>
    <row r="14" spans="1:7" s="17" customFormat="1" ht="15" customHeight="1" thickBot="1">
      <c r="A14" s="341" t="s">
        <v>482</v>
      </c>
      <c r="B14" s="29">
        <v>5856.852</v>
      </c>
      <c r="C14" s="29">
        <v>40</v>
      </c>
      <c r="D14" s="29">
        <v>26</v>
      </c>
      <c r="E14" s="29">
        <v>6</v>
      </c>
      <c r="F14" s="29">
        <v>5856.852</v>
      </c>
      <c r="G14" s="13"/>
    </row>
    <row r="15" ht="18" customHeight="1">
      <c r="F15" s="23" t="s">
        <v>26</v>
      </c>
    </row>
    <row r="16" spans="2:6" ht="18" customHeight="1">
      <c r="B16" s="30"/>
      <c r="C16" s="31"/>
      <c r="D16" s="32"/>
      <c r="E16" s="32"/>
      <c r="F16" s="32"/>
    </row>
    <row r="17" spans="2:6" s="5" customFormat="1" ht="18" customHeight="1">
      <c r="B17" s="30"/>
      <c r="C17" s="1"/>
      <c r="D17" s="1"/>
      <c r="E17" s="1"/>
      <c r="F17" s="1"/>
    </row>
    <row r="18" spans="2:6" s="5" customFormat="1" ht="18" customHeight="1">
      <c r="B18" s="30"/>
      <c r="C18" s="1"/>
      <c r="D18" s="1"/>
      <c r="E18" s="1"/>
      <c r="F18" s="1"/>
    </row>
    <row r="19" spans="2:6" s="5" customFormat="1" ht="18" customHeight="1">
      <c r="B19" s="33"/>
      <c r="C19" s="33"/>
      <c r="D19" s="33"/>
      <c r="E19" s="33"/>
      <c r="F19" s="33"/>
    </row>
    <row r="20" spans="2:6" s="5" customFormat="1" ht="18" customHeight="1">
      <c r="B20" s="30"/>
      <c r="C20" s="1"/>
      <c r="D20" s="1"/>
      <c r="E20" s="1"/>
      <c r="F20" s="1"/>
    </row>
    <row r="21" spans="2:6" s="5" customFormat="1" ht="18" customHeight="1">
      <c r="B21" s="30"/>
      <c r="C21" s="1"/>
      <c r="D21" s="1"/>
      <c r="E21" s="1"/>
      <c r="F21" s="1"/>
    </row>
    <row r="22" spans="2:6" s="5" customFormat="1" ht="18" customHeight="1">
      <c r="B22" s="30"/>
      <c r="C22" s="1"/>
      <c r="D22" s="1"/>
      <c r="E22" s="1"/>
      <c r="F22" s="1"/>
    </row>
    <row r="23" spans="2:6" s="5" customFormat="1" ht="18" customHeight="1">
      <c r="B23" s="34"/>
      <c r="C23" s="1"/>
      <c r="D23" s="1"/>
      <c r="E23" s="1"/>
      <c r="F23" s="1"/>
    </row>
    <row r="24" spans="2:6" s="5" customFormat="1" ht="18" customHeight="1">
      <c r="B24" s="1"/>
      <c r="C24" s="1"/>
      <c r="D24" s="1"/>
      <c r="E24" s="1"/>
      <c r="F24" s="1"/>
    </row>
    <row r="25" spans="2:6" s="5" customFormat="1" ht="18" customHeight="1">
      <c r="B25" s="21"/>
      <c r="C25" s="21"/>
      <c r="D25" s="21"/>
      <c r="E25" s="21"/>
      <c r="F25" s="21"/>
    </row>
    <row r="26" spans="2:6" s="5" customFormat="1" ht="18" customHeight="1">
      <c r="B26" s="21"/>
      <c r="C26" s="21"/>
      <c r="D26" s="21"/>
      <c r="E26" s="21"/>
      <c r="F26" s="21"/>
    </row>
    <row r="27" spans="2:6" s="5" customFormat="1" ht="18" customHeight="1">
      <c r="B27" s="21"/>
      <c r="C27" s="21"/>
      <c r="D27" s="21"/>
      <c r="E27" s="21"/>
      <c r="F27" s="21"/>
    </row>
    <row r="28" spans="2:6" s="5" customFormat="1" ht="18" customHeight="1">
      <c r="B28" s="21"/>
      <c r="C28" s="21"/>
      <c r="D28" s="21"/>
      <c r="E28" s="21"/>
      <c r="F28" s="21"/>
    </row>
    <row r="29" spans="2:6" s="5" customFormat="1" ht="18" customHeight="1">
      <c r="B29" s="21"/>
      <c r="C29" s="21"/>
      <c r="D29" s="21"/>
      <c r="E29" s="21"/>
      <c r="F29" s="21"/>
    </row>
    <row r="30" spans="2:6" s="5" customFormat="1" ht="18" customHeight="1">
      <c r="B30" s="21"/>
      <c r="C30" s="21"/>
      <c r="D30" s="21"/>
      <c r="E30" s="21"/>
      <c r="F30" s="21"/>
    </row>
    <row r="31" spans="2:6" s="5" customFormat="1" ht="18" customHeight="1">
      <c r="B31" s="21"/>
      <c r="C31" s="21"/>
      <c r="D31" s="21"/>
      <c r="E31" s="21"/>
      <c r="F31" s="21"/>
    </row>
    <row r="32" spans="2:6" s="5" customFormat="1" ht="18" customHeight="1">
      <c r="B32" s="21"/>
      <c r="C32" s="21"/>
      <c r="D32" s="21"/>
      <c r="E32" s="21"/>
      <c r="F32" s="21"/>
    </row>
    <row r="33" spans="1:6" ht="18" customHeight="1">
      <c r="A33" s="5"/>
      <c r="B33" s="5"/>
      <c r="C33" s="5"/>
      <c r="D33" s="5"/>
      <c r="E33" s="5"/>
      <c r="F33" s="5"/>
    </row>
    <row r="34" spans="1:6" ht="18" customHeight="1">
      <c r="A34" s="5"/>
      <c r="B34" s="5"/>
      <c r="C34" s="5"/>
      <c r="D34" s="5"/>
      <c r="E34" s="5"/>
      <c r="F34" s="5"/>
    </row>
    <row r="35" spans="1:6" ht="18" customHeight="1">
      <c r="A35" s="5"/>
      <c r="B35" s="5"/>
      <c r="C35" s="5"/>
      <c r="D35" s="5"/>
      <c r="E35" s="5"/>
      <c r="F35" s="5"/>
    </row>
    <row r="36" spans="1:6" ht="18" customHeight="1">
      <c r="A36" s="5"/>
      <c r="B36" s="5"/>
      <c r="C36" s="5"/>
      <c r="D36" s="5"/>
      <c r="E36" s="5"/>
      <c r="F36" s="5"/>
    </row>
    <row r="37" spans="1:6" ht="18" customHeight="1">
      <c r="A37" s="5"/>
      <c r="B37" s="5"/>
      <c r="C37" s="5"/>
      <c r="D37" s="5"/>
      <c r="E37" s="5"/>
      <c r="F37" s="5"/>
    </row>
    <row r="38" spans="1:6" ht="18" customHeight="1">
      <c r="A38" s="5"/>
      <c r="B38" s="5"/>
      <c r="C38" s="5"/>
      <c r="D38" s="5"/>
      <c r="E38" s="5"/>
      <c r="F38" s="5"/>
    </row>
    <row r="39" spans="1:6" ht="18" customHeight="1">
      <c r="A39" s="5"/>
      <c r="B39" s="5"/>
      <c r="C39" s="5"/>
      <c r="D39" s="5"/>
      <c r="E39" s="5"/>
      <c r="F39" s="5"/>
    </row>
    <row r="40" spans="1:6" ht="18" customHeight="1">
      <c r="A40" s="5"/>
      <c r="B40" s="5"/>
      <c r="C40" s="5"/>
      <c r="D40" s="5"/>
      <c r="E40" s="5"/>
      <c r="F40" s="5"/>
    </row>
    <row r="41" spans="1:6" ht="18" customHeight="1">
      <c r="A41" s="5"/>
      <c r="B41" s="5"/>
      <c r="C41" s="5"/>
      <c r="D41" s="5"/>
      <c r="E41" s="5"/>
      <c r="F41" s="5"/>
    </row>
    <row r="42" spans="1:6" ht="18" customHeight="1">
      <c r="A42" s="5"/>
      <c r="B42" s="5"/>
      <c r="C42" s="5"/>
      <c r="D42" s="5"/>
      <c r="E42" s="5"/>
      <c r="F42" s="5"/>
    </row>
    <row r="43" spans="1:6" ht="18" customHeight="1">
      <c r="A43" s="5"/>
      <c r="B43" s="5"/>
      <c r="C43" s="5"/>
      <c r="D43" s="5"/>
      <c r="E43" s="5"/>
      <c r="F43" s="5"/>
    </row>
  </sheetData>
  <sheetProtection/>
  <mergeCells count="3">
    <mergeCell ref="A2:A3"/>
    <mergeCell ref="B2:B3"/>
    <mergeCell ref="C2:F2"/>
  </mergeCells>
  <hyperlinks>
    <hyperlink ref="G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4.421875" style="5" customWidth="1"/>
    <col min="2" max="3" width="2.00390625" style="5" customWidth="1"/>
    <col min="4" max="4" width="2.00390625" style="21" customWidth="1"/>
    <col min="5" max="5" width="33.140625" style="21" customWidth="1"/>
    <col min="6" max="6" width="7.8515625" style="22" customWidth="1"/>
    <col min="7" max="7" width="2.00390625" style="22" customWidth="1"/>
    <col min="8" max="9" width="2.00390625" style="5" customWidth="1"/>
    <col min="10" max="10" width="33.140625" style="5" customWidth="1"/>
    <col min="11" max="11" width="7.57421875" style="5" customWidth="1"/>
    <col min="12" max="16384" width="9.00390625" style="5" customWidth="1"/>
  </cols>
  <sheetData>
    <row r="1" spans="1:12" ht="18" thickBot="1">
      <c r="A1" s="400" t="s">
        <v>27</v>
      </c>
      <c r="B1" s="400"/>
      <c r="C1" s="400"/>
      <c r="D1" s="400"/>
      <c r="E1" s="400"/>
      <c r="F1" s="35"/>
      <c r="G1" s="35"/>
      <c r="K1" s="351" t="s">
        <v>428</v>
      </c>
      <c r="L1" s="287" t="s">
        <v>427</v>
      </c>
    </row>
    <row r="2" spans="1:11" ht="23.25" thickBot="1">
      <c r="A2" s="390" t="s">
        <v>28</v>
      </c>
      <c r="B2" s="388"/>
      <c r="C2" s="388"/>
      <c r="D2" s="388"/>
      <c r="E2" s="389"/>
      <c r="F2" s="36" t="s">
        <v>29</v>
      </c>
      <c r="G2" s="37"/>
      <c r="H2" s="388" t="s">
        <v>28</v>
      </c>
      <c r="I2" s="388"/>
      <c r="J2" s="389"/>
      <c r="K2" s="38" t="s">
        <v>29</v>
      </c>
    </row>
    <row r="3" spans="1:11" s="9" customFormat="1" ht="13.5" customHeight="1">
      <c r="A3" s="391" t="s">
        <v>30</v>
      </c>
      <c r="B3" s="401" t="s">
        <v>31</v>
      </c>
      <c r="C3" s="402"/>
      <c r="D3" s="402"/>
      <c r="E3" s="403"/>
      <c r="F3" s="39">
        <v>4</v>
      </c>
      <c r="G3" s="397" t="s">
        <v>32</v>
      </c>
      <c r="H3" s="398"/>
      <c r="I3" s="398"/>
      <c r="J3" s="399"/>
      <c r="K3" s="40"/>
    </row>
    <row r="4" spans="1:11" s="9" customFormat="1" ht="13.5" customHeight="1">
      <c r="A4" s="392"/>
      <c r="B4" s="381" t="s">
        <v>33</v>
      </c>
      <c r="C4" s="384"/>
      <c r="D4" s="384"/>
      <c r="E4" s="385"/>
      <c r="F4" s="41">
        <v>6</v>
      </c>
      <c r="G4" s="42"/>
      <c r="H4" s="374" t="s">
        <v>34</v>
      </c>
      <c r="I4" s="374"/>
      <c r="J4" s="375"/>
      <c r="K4" s="45">
        <v>1</v>
      </c>
    </row>
    <row r="5" spans="1:11" s="9" customFormat="1" ht="13.5" customHeight="1">
      <c r="A5" s="392"/>
      <c r="B5" s="381" t="s">
        <v>35</v>
      </c>
      <c r="C5" s="384"/>
      <c r="D5" s="384"/>
      <c r="E5" s="385"/>
      <c r="F5" s="41">
        <v>6</v>
      </c>
      <c r="G5" s="42"/>
      <c r="H5" s="374" t="s">
        <v>36</v>
      </c>
      <c r="I5" s="374"/>
      <c r="J5" s="375"/>
      <c r="K5" s="45">
        <v>1</v>
      </c>
    </row>
    <row r="6" spans="1:11" s="9" customFormat="1" ht="13.5" customHeight="1">
      <c r="A6" s="392"/>
      <c r="B6" s="381" t="s">
        <v>37</v>
      </c>
      <c r="C6" s="382"/>
      <c r="D6" s="382"/>
      <c r="E6" s="383"/>
      <c r="F6" s="41"/>
      <c r="G6" s="42"/>
      <c r="H6" s="374" t="s">
        <v>38</v>
      </c>
      <c r="I6" s="374"/>
      <c r="J6" s="375"/>
      <c r="K6" s="45">
        <v>2</v>
      </c>
    </row>
    <row r="7" spans="1:11" s="9" customFormat="1" ht="13.5" customHeight="1">
      <c r="A7" s="392"/>
      <c r="B7" s="46"/>
      <c r="C7" s="384" t="s">
        <v>39</v>
      </c>
      <c r="D7" s="384"/>
      <c r="E7" s="385"/>
      <c r="F7" s="41">
        <v>2</v>
      </c>
      <c r="G7" s="42"/>
      <c r="H7" s="43" t="s">
        <v>40</v>
      </c>
      <c r="I7" s="43"/>
      <c r="J7" s="44"/>
      <c r="K7" s="45">
        <v>1</v>
      </c>
    </row>
    <row r="8" spans="1:11" s="9" customFormat="1" ht="13.5" customHeight="1">
      <c r="A8" s="392"/>
      <c r="B8" s="46"/>
      <c r="C8" s="384" t="s">
        <v>41</v>
      </c>
      <c r="D8" s="384"/>
      <c r="E8" s="385"/>
      <c r="F8" s="41">
        <v>2</v>
      </c>
      <c r="G8" s="42"/>
      <c r="H8" s="376" t="s">
        <v>42</v>
      </c>
      <c r="I8" s="376"/>
      <c r="J8" s="377"/>
      <c r="K8" s="45">
        <v>35</v>
      </c>
    </row>
    <row r="9" spans="1:11" s="9" customFormat="1" ht="13.5" customHeight="1">
      <c r="A9" s="392"/>
      <c r="B9" s="46"/>
      <c r="C9" s="384" t="s">
        <v>43</v>
      </c>
      <c r="D9" s="384"/>
      <c r="E9" s="385"/>
      <c r="F9" s="41">
        <v>3</v>
      </c>
      <c r="G9" s="42"/>
      <c r="H9" s="43" t="s">
        <v>44</v>
      </c>
      <c r="I9" s="43"/>
      <c r="J9" s="44"/>
      <c r="K9" s="45">
        <v>4</v>
      </c>
    </row>
    <row r="10" spans="1:11" s="9" customFormat="1" ht="13.5" customHeight="1">
      <c r="A10" s="392"/>
      <c r="B10" s="46"/>
      <c r="C10" s="384" t="s">
        <v>45</v>
      </c>
      <c r="D10" s="384"/>
      <c r="E10" s="385"/>
      <c r="F10" s="41">
        <v>1</v>
      </c>
      <c r="G10" s="396" t="s">
        <v>46</v>
      </c>
      <c r="H10" s="374"/>
      <c r="I10" s="374"/>
      <c r="J10" s="375"/>
      <c r="K10" s="45"/>
    </row>
    <row r="11" spans="1:11" s="9" customFormat="1" ht="13.5" customHeight="1">
      <c r="A11" s="392"/>
      <c r="B11" s="46"/>
      <c r="C11" s="384" t="s">
        <v>47</v>
      </c>
      <c r="D11" s="384"/>
      <c r="E11" s="385"/>
      <c r="F11" s="41">
        <v>2</v>
      </c>
      <c r="G11" s="42"/>
      <c r="H11" s="374" t="s">
        <v>48</v>
      </c>
      <c r="I11" s="374"/>
      <c r="J11" s="375"/>
      <c r="K11" s="45">
        <v>18</v>
      </c>
    </row>
    <row r="12" spans="1:11" s="9" customFormat="1" ht="13.5" customHeight="1">
      <c r="A12" s="392"/>
      <c r="B12" s="46"/>
      <c r="C12" s="384" t="s">
        <v>49</v>
      </c>
      <c r="D12" s="384"/>
      <c r="E12" s="385"/>
      <c r="F12" s="41">
        <v>4</v>
      </c>
      <c r="G12" s="42"/>
      <c r="H12" s="43" t="s">
        <v>50</v>
      </c>
      <c r="I12" s="43"/>
      <c r="J12" s="44"/>
      <c r="K12" s="45">
        <v>9</v>
      </c>
    </row>
    <row r="13" spans="1:11" s="9" customFormat="1" ht="13.5" customHeight="1" thickBot="1">
      <c r="A13" s="393"/>
      <c r="B13" s="48"/>
      <c r="C13" s="386" t="s">
        <v>51</v>
      </c>
      <c r="D13" s="386"/>
      <c r="E13" s="387"/>
      <c r="F13" s="49">
        <v>1</v>
      </c>
      <c r="G13" s="50"/>
      <c r="H13" s="394"/>
      <c r="I13" s="394"/>
      <c r="J13" s="395"/>
      <c r="K13" s="51"/>
    </row>
    <row r="14" spans="1:11" s="16" customFormat="1" ht="13.5" customHeight="1">
      <c r="A14" s="391" t="s">
        <v>52</v>
      </c>
      <c r="B14" s="407" t="s">
        <v>53</v>
      </c>
      <c r="C14" s="408"/>
      <c r="D14" s="408"/>
      <c r="E14" s="409"/>
      <c r="F14" s="52">
        <v>28</v>
      </c>
      <c r="G14" s="53" t="s">
        <v>54</v>
      </c>
      <c r="H14" s="54"/>
      <c r="I14" s="54"/>
      <c r="J14" s="55"/>
      <c r="K14" s="40">
        <v>5</v>
      </c>
    </row>
    <row r="15" spans="1:11" s="16" customFormat="1" ht="13.5" customHeight="1">
      <c r="A15" s="392"/>
      <c r="B15" s="396" t="s">
        <v>55</v>
      </c>
      <c r="C15" s="374"/>
      <c r="D15" s="374"/>
      <c r="E15" s="375"/>
      <c r="F15" s="56">
        <v>6</v>
      </c>
      <c r="G15" s="57" t="s">
        <v>56</v>
      </c>
      <c r="H15" s="58"/>
      <c r="I15" s="58"/>
      <c r="J15" s="59"/>
      <c r="K15" s="45">
        <v>3</v>
      </c>
    </row>
    <row r="16" spans="1:11" s="16" customFormat="1" ht="13.5" customHeight="1">
      <c r="A16" s="392"/>
      <c r="B16" s="396" t="s">
        <v>57</v>
      </c>
      <c r="C16" s="374"/>
      <c r="D16" s="374"/>
      <c r="E16" s="375"/>
      <c r="F16" s="56">
        <v>6</v>
      </c>
      <c r="G16" s="57" t="s">
        <v>58</v>
      </c>
      <c r="H16" s="58"/>
      <c r="I16" s="58"/>
      <c r="J16" s="59"/>
      <c r="K16" s="45">
        <v>4</v>
      </c>
    </row>
    <row r="17" spans="1:11" s="16" customFormat="1" ht="13.5" customHeight="1">
      <c r="A17" s="392"/>
      <c r="B17" s="396" t="s">
        <v>59</v>
      </c>
      <c r="C17" s="374"/>
      <c r="D17" s="374"/>
      <c r="E17" s="375"/>
      <c r="F17" s="56">
        <v>5</v>
      </c>
      <c r="G17" s="57" t="s">
        <v>60</v>
      </c>
      <c r="H17" s="58"/>
      <c r="I17" s="58"/>
      <c r="J17" s="59"/>
      <c r="K17" s="45">
        <v>42</v>
      </c>
    </row>
    <row r="18" spans="1:11" s="16" customFormat="1" ht="13.5" customHeight="1">
      <c r="A18" s="392"/>
      <c r="B18" s="396" t="s">
        <v>61</v>
      </c>
      <c r="C18" s="374"/>
      <c r="D18" s="374"/>
      <c r="E18" s="375"/>
      <c r="F18" s="56">
        <v>43</v>
      </c>
      <c r="G18" s="57" t="s">
        <v>62</v>
      </c>
      <c r="H18" s="58"/>
      <c r="I18" s="58"/>
      <c r="J18" s="59"/>
      <c r="K18" s="45">
        <v>4</v>
      </c>
    </row>
    <row r="19" spans="1:11" s="16" customFormat="1" ht="13.5" customHeight="1">
      <c r="A19" s="392"/>
      <c r="B19" s="396" t="s">
        <v>63</v>
      </c>
      <c r="C19" s="374"/>
      <c r="D19" s="374"/>
      <c r="E19" s="375"/>
      <c r="F19" s="56">
        <v>6</v>
      </c>
      <c r="G19" s="57" t="s">
        <v>64</v>
      </c>
      <c r="H19" s="58"/>
      <c r="I19" s="58"/>
      <c r="J19" s="59"/>
      <c r="K19" s="45">
        <v>8</v>
      </c>
    </row>
    <row r="20" spans="1:12" s="16" customFormat="1" ht="13.5" customHeight="1">
      <c r="A20" s="392"/>
      <c r="B20" s="396" t="s">
        <v>65</v>
      </c>
      <c r="C20" s="374"/>
      <c r="D20" s="374"/>
      <c r="E20" s="375"/>
      <c r="F20" s="56">
        <v>9</v>
      </c>
      <c r="G20" s="57" t="s">
        <v>66</v>
      </c>
      <c r="H20" s="58"/>
      <c r="I20" s="58"/>
      <c r="J20" s="59"/>
      <c r="K20" s="45">
        <v>2</v>
      </c>
      <c r="L20" s="352"/>
    </row>
    <row r="21" spans="1:11" s="16" customFormat="1" ht="13.5" customHeight="1">
      <c r="A21" s="392"/>
      <c r="B21" s="396" t="s">
        <v>67</v>
      </c>
      <c r="C21" s="374"/>
      <c r="D21" s="374"/>
      <c r="E21" s="375"/>
      <c r="F21" s="56">
        <v>9</v>
      </c>
      <c r="G21" s="57" t="s">
        <v>68</v>
      </c>
      <c r="H21" s="58"/>
      <c r="I21" s="58"/>
      <c r="J21" s="59"/>
      <c r="K21" s="45">
        <v>4</v>
      </c>
    </row>
    <row r="22" spans="1:11" s="16" customFormat="1" ht="13.5" customHeight="1" thickBot="1">
      <c r="A22" s="393"/>
      <c r="B22" s="404" t="s">
        <v>69</v>
      </c>
      <c r="C22" s="405"/>
      <c r="D22" s="405"/>
      <c r="E22" s="406"/>
      <c r="F22" s="60">
        <v>11</v>
      </c>
      <c r="G22" s="57" t="s">
        <v>70</v>
      </c>
      <c r="H22" s="58"/>
      <c r="I22" s="58"/>
      <c r="J22" s="59"/>
      <c r="K22" s="353">
        <v>10</v>
      </c>
    </row>
    <row r="23" spans="1:11" s="16" customFormat="1" ht="13.5" customHeight="1">
      <c r="A23" s="378" t="s">
        <v>71</v>
      </c>
      <c r="B23" s="407" t="s">
        <v>72</v>
      </c>
      <c r="C23" s="408"/>
      <c r="D23" s="408"/>
      <c r="E23" s="409"/>
      <c r="F23" s="26">
        <v>21</v>
      </c>
      <c r="G23" s="407" t="s">
        <v>491</v>
      </c>
      <c r="H23" s="408"/>
      <c r="I23" s="408"/>
      <c r="J23" s="409"/>
      <c r="K23" s="40">
        <v>5</v>
      </c>
    </row>
    <row r="24" spans="1:11" s="16" customFormat="1" ht="13.5" customHeight="1">
      <c r="A24" s="379"/>
      <c r="B24" s="396" t="s">
        <v>73</v>
      </c>
      <c r="C24" s="374"/>
      <c r="D24" s="374"/>
      <c r="E24" s="375"/>
      <c r="F24" s="61">
        <v>15</v>
      </c>
      <c r="G24" s="396" t="s">
        <v>74</v>
      </c>
      <c r="H24" s="374"/>
      <c r="I24" s="374"/>
      <c r="J24" s="375"/>
      <c r="K24" s="45">
        <v>3</v>
      </c>
    </row>
    <row r="25" spans="1:11" s="16" customFormat="1" ht="13.5" customHeight="1">
      <c r="A25" s="379"/>
      <c r="B25" s="396" t="s">
        <v>75</v>
      </c>
      <c r="C25" s="374"/>
      <c r="D25" s="374"/>
      <c r="E25" s="375"/>
      <c r="F25" s="61">
        <v>3</v>
      </c>
      <c r="G25" s="396" t="s">
        <v>76</v>
      </c>
      <c r="H25" s="374"/>
      <c r="I25" s="374"/>
      <c r="J25" s="375"/>
      <c r="K25" s="45">
        <v>9</v>
      </c>
    </row>
    <row r="26" spans="1:11" s="16" customFormat="1" ht="13.5" customHeight="1">
      <c r="A26" s="379"/>
      <c r="B26" s="396" t="s">
        <v>77</v>
      </c>
      <c r="C26" s="374"/>
      <c r="D26" s="374"/>
      <c r="E26" s="375"/>
      <c r="F26" s="61">
        <v>7</v>
      </c>
      <c r="G26" s="396" t="s">
        <v>78</v>
      </c>
      <c r="H26" s="374"/>
      <c r="I26" s="374"/>
      <c r="J26" s="375"/>
      <c r="K26" s="45">
        <v>22</v>
      </c>
    </row>
    <row r="27" spans="1:11" s="16" customFormat="1" ht="13.5" customHeight="1">
      <c r="A27" s="379"/>
      <c r="B27" s="396" t="s">
        <v>79</v>
      </c>
      <c r="C27" s="374"/>
      <c r="D27" s="374"/>
      <c r="E27" s="375"/>
      <c r="F27" s="61">
        <v>5</v>
      </c>
      <c r="G27" s="396" t="s">
        <v>80</v>
      </c>
      <c r="H27" s="374"/>
      <c r="I27" s="374"/>
      <c r="J27" s="375"/>
      <c r="K27" s="45">
        <v>6</v>
      </c>
    </row>
    <row r="28" spans="1:11" s="16" customFormat="1" ht="13.5" customHeight="1">
      <c r="A28" s="379"/>
      <c r="B28" s="396" t="s">
        <v>81</v>
      </c>
      <c r="C28" s="374"/>
      <c r="D28" s="374"/>
      <c r="E28" s="375"/>
      <c r="F28" s="61">
        <v>5</v>
      </c>
      <c r="G28" s="396" t="s">
        <v>82</v>
      </c>
      <c r="H28" s="374"/>
      <c r="I28" s="374"/>
      <c r="J28" s="375"/>
      <c r="K28" s="45">
        <v>6</v>
      </c>
    </row>
    <row r="29" spans="1:11" s="16" customFormat="1" ht="13.5" customHeight="1">
      <c r="A29" s="379"/>
      <c r="B29" s="396" t="s">
        <v>83</v>
      </c>
      <c r="C29" s="374"/>
      <c r="D29" s="374"/>
      <c r="E29" s="375"/>
      <c r="F29" s="61">
        <v>1</v>
      </c>
      <c r="G29" s="396" t="s">
        <v>84</v>
      </c>
      <c r="H29" s="374"/>
      <c r="I29" s="374"/>
      <c r="J29" s="375"/>
      <c r="K29" s="45">
        <v>5</v>
      </c>
    </row>
    <row r="30" spans="1:11" s="16" customFormat="1" ht="13.5" customHeight="1">
      <c r="A30" s="379"/>
      <c r="B30" s="396" t="s">
        <v>85</v>
      </c>
      <c r="C30" s="374"/>
      <c r="D30" s="374"/>
      <c r="E30" s="375"/>
      <c r="F30" s="61">
        <v>6</v>
      </c>
      <c r="G30" s="396" t="s">
        <v>86</v>
      </c>
      <c r="H30" s="374"/>
      <c r="I30" s="374"/>
      <c r="J30" s="375"/>
      <c r="K30" s="45">
        <v>4</v>
      </c>
    </row>
    <row r="31" spans="1:12" s="16" customFormat="1" ht="13.5" customHeight="1" thickBot="1">
      <c r="A31" s="380"/>
      <c r="B31" s="404" t="s">
        <v>87</v>
      </c>
      <c r="C31" s="405"/>
      <c r="D31" s="405"/>
      <c r="E31" s="406"/>
      <c r="F31" s="62">
        <v>4</v>
      </c>
      <c r="G31" s="404" t="s">
        <v>88</v>
      </c>
      <c r="H31" s="405"/>
      <c r="I31" s="405"/>
      <c r="J31" s="406"/>
      <c r="K31" s="51">
        <v>8</v>
      </c>
      <c r="L31" s="63"/>
    </row>
    <row r="32" spans="1:11" ht="15" customHeight="1">
      <c r="A32" s="64" t="s">
        <v>498</v>
      </c>
      <c r="B32" s="236"/>
      <c r="C32" s="236"/>
      <c r="D32" s="58"/>
      <c r="E32" s="58"/>
      <c r="F32" s="65"/>
      <c r="G32" s="65"/>
      <c r="H32" s="93"/>
      <c r="I32" s="93"/>
      <c r="J32" s="93"/>
      <c r="K32" s="19"/>
    </row>
    <row r="33" spans="4:7" ht="18" customHeight="1">
      <c r="D33" s="5"/>
      <c r="E33" s="5"/>
      <c r="F33" s="5"/>
      <c r="G33" s="5"/>
    </row>
    <row r="34" spans="4:7" ht="18" customHeight="1">
      <c r="D34" s="5"/>
      <c r="E34" s="5"/>
      <c r="F34" s="5"/>
      <c r="G34" s="5"/>
    </row>
    <row r="35" spans="4:7" ht="18" customHeight="1">
      <c r="D35" s="5"/>
      <c r="E35" s="5"/>
      <c r="F35" s="5"/>
      <c r="G35" s="5"/>
    </row>
    <row r="36" spans="4:7" ht="18" customHeight="1">
      <c r="D36" s="5"/>
      <c r="E36" s="5"/>
      <c r="F36" s="5"/>
      <c r="G36" s="5"/>
    </row>
    <row r="37" spans="4:7" ht="18" customHeight="1">
      <c r="D37" s="5"/>
      <c r="E37" s="5"/>
      <c r="F37" s="5"/>
      <c r="G37" s="5"/>
    </row>
    <row r="38" spans="4:7" ht="18" customHeight="1">
      <c r="D38" s="5"/>
      <c r="E38" s="5"/>
      <c r="F38" s="5"/>
      <c r="G38" s="5"/>
    </row>
    <row r="39" spans="4:7" ht="18" customHeight="1">
      <c r="D39" s="5"/>
      <c r="E39" s="5"/>
      <c r="F39" s="5"/>
      <c r="G39" s="5"/>
    </row>
    <row r="40" spans="4:7" ht="18" customHeight="1">
      <c r="D40" s="5"/>
      <c r="E40" s="5"/>
      <c r="F40" s="5"/>
      <c r="G40" s="5"/>
    </row>
    <row r="41" spans="4:7" ht="18" customHeight="1">
      <c r="D41" s="5"/>
      <c r="E41" s="5"/>
      <c r="F41" s="5"/>
      <c r="G41" s="5"/>
    </row>
    <row r="42" spans="4:7" ht="18" customHeight="1">
      <c r="D42" s="5"/>
      <c r="E42" s="5"/>
      <c r="F42" s="5"/>
      <c r="G42" s="5"/>
    </row>
    <row r="43" spans="4:7" ht="18" customHeight="1">
      <c r="D43" s="5"/>
      <c r="E43" s="5"/>
      <c r="F43" s="5"/>
      <c r="G43" s="5"/>
    </row>
    <row r="44" spans="4:7" ht="18" customHeight="1">
      <c r="D44" s="5"/>
      <c r="E44" s="5"/>
      <c r="F44" s="5"/>
      <c r="G44" s="5"/>
    </row>
    <row r="45" spans="4:7" ht="18" customHeight="1">
      <c r="D45" s="5"/>
      <c r="E45" s="5"/>
      <c r="F45" s="5"/>
      <c r="G45" s="5"/>
    </row>
    <row r="46" spans="4:7" ht="18" customHeight="1">
      <c r="D46" s="5"/>
      <c r="E46" s="5"/>
      <c r="F46" s="5"/>
      <c r="G46" s="5"/>
    </row>
    <row r="47" spans="4:7" ht="18" customHeight="1">
      <c r="D47" s="5"/>
      <c r="E47" s="5"/>
      <c r="F47" s="5"/>
      <c r="G47" s="5"/>
    </row>
    <row r="48" spans="4:7" ht="18" customHeight="1">
      <c r="D48" s="5"/>
      <c r="E48" s="5"/>
      <c r="F48" s="5"/>
      <c r="G48" s="5"/>
    </row>
    <row r="49" spans="4:7" ht="18" customHeight="1">
      <c r="D49" s="5"/>
      <c r="E49" s="5"/>
      <c r="F49" s="5"/>
      <c r="G49" s="5"/>
    </row>
    <row r="50" spans="4:7" ht="18" customHeight="1">
      <c r="D50" s="5"/>
      <c r="E50" s="5"/>
      <c r="F50" s="5"/>
      <c r="G50" s="5"/>
    </row>
    <row r="51" spans="4:7" ht="18" customHeight="1">
      <c r="D51" s="5"/>
      <c r="E51" s="5"/>
      <c r="F51" s="5"/>
      <c r="G51" s="5"/>
    </row>
    <row r="52" spans="4:7" ht="18" customHeight="1">
      <c r="D52" s="5"/>
      <c r="E52" s="5"/>
      <c r="F52" s="5"/>
      <c r="G52" s="5"/>
    </row>
    <row r="53" spans="4:7" ht="18" customHeight="1">
      <c r="D53" s="5"/>
      <c r="E53" s="5"/>
      <c r="F53" s="5"/>
      <c r="G53" s="5"/>
    </row>
    <row r="54" spans="4:7" ht="18" customHeight="1">
      <c r="D54" s="5"/>
      <c r="E54" s="5"/>
      <c r="F54" s="5"/>
      <c r="G54" s="5"/>
    </row>
    <row r="55" spans="4:7" ht="18" customHeight="1">
      <c r="D55" s="5"/>
      <c r="E55" s="5"/>
      <c r="F55" s="5"/>
      <c r="G55" s="5"/>
    </row>
    <row r="56" spans="4:7" ht="18" customHeight="1">
      <c r="D56" s="5"/>
      <c r="E56" s="5"/>
      <c r="F56" s="5"/>
      <c r="G56" s="5"/>
    </row>
  </sheetData>
  <sheetProtection/>
  <mergeCells count="52">
    <mergeCell ref="G29:J29"/>
    <mergeCell ref="G30:J30"/>
    <mergeCell ref="B28:E28"/>
    <mergeCell ref="B29:E29"/>
    <mergeCell ref="G31:J31"/>
    <mergeCell ref="B31:E31"/>
    <mergeCell ref="G23:J23"/>
    <mergeCell ref="G24:J24"/>
    <mergeCell ref="G25:J25"/>
    <mergeCell ref="G26:J26"/>
    <mergeCell ref="G27:J27"/>
    <mergeCell ref="G28:J28"/>
    <mergeCell ref="B17:E17"/>
    <mergeCell ref="B18:E18"/>
    <mergeCell ref="B20:E20"/>
    <mergeCell ref="B21:E21"/>
    <mergeCell ref="B30:E30"/>
    <mergeCell ref="B23:E23"/>
    <mergeCell ref="B24:E24"/>
    <mergeCell ref="B25:E25"/>
    <mergeCell ref="B26:E26"/>
    <mergeCell ref="B27:E27"/>
    <mergeCell ref="A1:E1"/>
    <mergeCell ref="B3:E3"/>
    <mergeCell ref="B4:E4"/>
    <mergeCell ref="B19:E19"/>
    <mergeCell ref="C11:E11"/>
    <mergeCell ref="B22:E22"/>
    <mergeCell ref="B5:E5"/>
    <mergeCell ref="B14:E14"/>
    <mergeCell ref="B15:E15"/>
    <mergeCell ref="B16:E16"/>
    <mergeCell ref="H2:J2"/>
    <mergeCell ref="A2:E2"/>
    <mergeCell ref="A3:A13"/>
    <mergeCell ref="A14:A22"/>
    <mergeCell ref="H11:J11"/>
    <mergeCell ref="H13:J13"/>
    <mergeCell ref="G10:J10"/>
    <mergeCell ref="G3:J3"/>
    <mergeCell ref="H4:J4"/>
    <mergeCell ref="H5:J5"/>
    <mergeCell ref="H6:J6"/>
    <mergeCell ref="H8:J8"/>
    <mergeCell ref="A23:A31"/>
    <mergeCell ref="B6:E6"/>
    <mergeCell ref="C7:E7"/>
    <mergeCell ref="C8:E8"/>
    <mergeCell ref="C9:E9"/>
    <mergeCell ref="C10:E10"/>
    <mergeCell ref="C12:E12"/>
    <mergeCell ref="C13:E13"/>
  </mergeCells>
  <hyperlinks>
    <hyperlink ref="L1" location="目次!A1" display="目次へ戻る"/>
  </hyperlinks>
  <printOptions horizontalCentered="1"/>
  <pageMargins left="0.8267716535433072" right="0.62" top="0.75" bottom="0.2362204724409449" header="0.31496062992125984" footer="0.275590551181102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30.28125" style="83" customWidth="1"/>
    <col min="2" max="2" width="14.28125" style="83" customWidth="1"/>
    <col min="3" max="3" width="8.421875" style="83" customWidth="1"/>
    <col min="4" max="4" width="8.421875" style="9" customWidth="1"/>
    <col min="5" max="16384" width="9.00390625" style="9" customWidth="1"/>
  </cols>
  <sheetData>
    <row r="1" spans="1:5" ht="15.75" customHeight="1" thickBot="1">
      <c r="A1" s="66" t="s">
        <v>89</v>
      </c>
      <c r="B1" s="67"/>
      <c r="C1" s="68"/>
      <c r="D1" s="69" t="s">
        <v>431</v>
      </c>
      <c r="E1" s="287" t="s">
        <v>427</v>
      </c>
    </row>
    <row r="2" spans="1:4" ht="25.5">
      <c r="A2" s="70" t="s">
        <v>90</v>
      </c>
      <c r="B2" s="6" t="s">
        <v>91</v>
      </c>
      <c r="C2" s="71" t="s">
        <v>92</v>
      </c>
      <c r="D2" s="72" t="s">
        <v>93</v>
      </c>
    </row>
    <row r="3" spans="1:5" s="16" customFormat="1" ht="13.5" customHeight="1">
      <c r="A3" s="73" t="s">
        <v>18</v>
      </c>
      <c r="B3" s="74"/>
      <c r="C3" s="293">
        <f>SUM(C4:C23)</f>
        <v>545</v>
      </c>
      <c r="D3" s="75">
        <f>SUM(D4:D23)</f>
        <v>546</v>
      </c>
      <c r="E3" s="63"/>
    </row>
    <row r="4" spans="1:5" s="16" customFormat="1" ht="13.5" customHeight="1">
      <c r="A4" s="76" t="s">
        <v>94</v>
      </c>
      <c r="B4" s="74" t="s">
        <v>95</v>
      </c>
      <c r="C4" s="16">
        <v>48</v>
      </c>
      <c r="D4" s="75">
        <v>43</v>
      </c>
      <c r="E4" s="63"/>
    </row>
    <row r="5" spans="1:5" s="16" customFormat="1" ht="13.5" customHeight="1">
      <c r="A5" s="76" t="s">
        <v>96</v>
      </c>
      <c r="B5" s="74" t="s">
        <v>97</v>
      </c>
      <c r="C5" s="16">
        <v>19</v>
      </c>
      <c r="D5" s="75">
        <v>19</v>
      </c>
      <c r="E5" s="63"/>
    </row>
    <row r="6" spans="1:5" s="16" customFormat="1" ht="13.5" customHeight="1">
      <c r="A6" s="76" t="s">
        <v>98</v>
      </c>
      <c r="B6" s="74" t="s">
        <v>95</v>
      </c>
      <c r="C6" s="16">
        <v>88</v>
      </c>
      <c r="D6" s="75">
        <v>86</v>
      </c>
      <c r="E6" s="63"/>
    </row>
    <row r="7" spans="1:5" s="16" customFormat="1" ht="13.5" customHeight="1">
      <c r="A7" s="76" t="s">
        <v>99</v>
      </c>
      <c r="B7" s="74" t="s">
        <v>100</v>
      </c>
      <c r="C7" s="16">
        <v>16</v>
      </c>
      <c r="D7" s="75">
        <v>14</v>
      </c>
      <c r="E7" s="63"/>
    </row>
    <row r="8" spans="1:5" s="16" customFormat="1" ht="13.5" customHeight="1">
      <c r="A8" s="76" t="s">
        <v>101</v>
      </c>
      <c r="B8" s="74" t="s">
        <v>102</v>
      </c>
      <c r="C8" s="16">
        <v>1</v>
      </c>
      <c r="D8" s="75">
        <v>1</v>
      </c>
      <c r="E8" s="63"/>
    </row>
    <row r="9" spans="1:5" s="16" customFormat="1" ht="13.5" customHeight="1">
      <c r="A9" s="76" t="s">
        <v>103</v>
      </c>
      <c r="B9" s="74" t="s">
        <v>104</v>
      </c>
      <c r="C9" s="16">
        <v>2</v>
      </c>
      <c r="D9" s="75">
        <v>2</v>
      </c>
      <c r="E9" s="63"/>
    </row>
    <row r="10" spans="1:5" s="16" customFormat="1" ht="13.5" customHeight="1">
      <c r="A10" s="76" t="s">
        <v>105</v>
      </c>
      <c r="B10" s="74" t="s">
        <v>106</v>
      </c>
      <c r="C10" s="16">
        <v>1</v>
      </c>
      <c r="D10" s="75">
        <v>1</v>
      </c>
      <c r="E10" s="63"/>
    </row>
    <row r="11" spans="1:5" s="16" customFormat="1" ht="13.5" customHeight="1">
      <c r="A11" s="76" t="s">
        <v>107</v>
      </c>
      <c r="B11" s="74" t="s">
        <v>95</v>
      </c>
      <c r="C11" s="16">
        <v>56</v>
      </c>
      <c r="D11" s="75">
        <v>51</v>
      </c>
      <c r="E11" s="63"/>
    </row>
    <row r="12" spans="1:5" s="16" customFormat="1" ht="13.5" customHeight="1">
      <c r="A12" s="76" t="s">
        <v>108</v>
      </c>
      <c r="B12" s="74" t="s">
        <v>95</v>
      </c>
      <c r="C12" s="16">
        <v>44</v>
      </c>
      <c r="D12" s="75">
        <v>45</v>
      </c>
      <c r="E12" s="63"/>
    </row>
    <row r="13" spans="1:5" s="16" customFormat="1" ht="13.5" customHeight="1">
      <c r="A13" s="76" t="s">
        <v>109</v>
      </c>
      <c r="B13" s="74" t="s">
        <v>110</v>
      </c>
      <c r="C13" s="16">
        <v>27</v>
      </c>
      <c r="D13" s="75">
        <v>31</v>
      </c>
      <c r="E13" s="63"/>
    </row>
    <row r="14" spans="1:5" s="16" customFormat="1" ht="13.5" customHeight="1">
      <c r="A14" s="76" t="s">
        <v>111</v>
      </c>
      <c r="B14" s="74" t="s">
        <v>112</v>
      </c>
      <c r="C14" s="16">
        <v>18</v>
      </c>
      <c r="D14" s="75">
        <v>24</v>
      </c>
      <c r="E14" s="63"/>
    </row>
    <row r="15" spans="1:5" s="16" customFormat="1" ht="13.5" customHeight="1">
      <c r="A15" s="76" t="s">
        <v>113</v>
      </c>
      <c r="B15" s="74" t="s">
        <v>114</v>
      </c>
      <c r="C15" s="16">
        <v>36</v>
      </c>
      <c r="D15" s="75">
        <v>24</v>
      </c>
      <c r="E15" s="63"/>
    </row>
    <row r="16" spans="1:5" s="16" customFormat="1" ht="13.5" customHeight="1">
      <c r="A16" s="76" t="s">
        <v>115</v>
      </c>
      <c r="B16" s="74" t="s">
        <v>116</v>
      </c>
      <c r="C16" s="16">
        <v>21</v>
      </c>
      <c r="D16" s="75">
        <v>24</v>
      </c>
      <c r="E16" s="63"/>
    </row>
    <row r="17" spans="1:5" s="16" customFormat="1" ht="13.5" customHeight="1">
      <c r="A17" s="77" t="s">
        <v>117</v>
      </c>
      <c r="B17" s="78" t="s">
        <v>118</v>
      </c>
      <c r="C17" s="16">
        <v>33</v>
      </c>
      <c r="D17" s="75">
        <v>34</v>
      </c>
      <c r="E17" s="63"/>
    </row>
    <row r="18" spans="1:5" s="16" customFormat="1" ht="13.5" customHeight="1">
      <c r="A18" s="76" t="s">
        <v>119</v>
      </c>
      <c r="B18" s="74" t="s">
        <v>120</v>
      </c>
      <c r="C18" s="16">
        <v>22</v>
      </c>
      <c r="D18" s="75">
        <v>29</v>
      </c>
      <c r="E18" s="63"/>
    </row>
    <row r="19" spans="1:5" s="16" customFormat="1" ht="13.5" customHeight="1">
      <c r="A19" s="76" t="s">
        <v>121</v>
      </c>
      <c r="B19" s="74" t="s">
        <v>122</v>
      </c>
      <c r="C19" s="16">
        <v>15</v>
      </c>
      <c r="D19" s="75">
        <v>17</v>
      </c>
      <c r="E19" s="63"/>
    </row>
    <row r="20" spans="1:5" s="16" customFormat="1" ht="13.5" customHeight="1">
      <c r="A20" s="76" t="s">
        <v>124</v>
      </c>
      <c r="B20" s="74" t="s">
        <v>125</v>
      </c>
      <c r="C20" s="16">
        <v>24</v>
      </c>
      <c r="D20" s="75">
        <v>26</v>
      </c>
      <c r="E20" s="63"/>
    </row>
    <row r="21" spans="1:5" s="16" customFormat="1" ht="13.5" customHeight="1">
      <c r="A21" s="76" t="s">
        <v>123</v>
      </c>
      <c r="B21" s="74" t="s">
        <v>110</v>
      </c>
      <c r="C21" s="16">
        <v>25</v>
      </c>
      <c r="D21" s="75">
        <v>28</v>
      </c>
      <c r="E21" s="63"/>
    </row>
    <row r="22" spans="1:5" s="16" customFormat="1" ht="13.5" customHeight="1">
      <c r="A22" s="76" t="s">
        <v>126</v>
      </c>
      <c r="B22" s="74" t="s">
        <v>118</v>
      </c>
      <c r="C22" s="16">
        <v>42</v>
      </c>
      <c r="D22" s="75">
        <v>43</v>
      </c>
      <c r="E22" s="63"/>
    </row>
    <row r="23" spans="1:5" s="16" customFormat="1" ht="13.5" customHeight="1" thickBot="1">
      <c r="A23" s="79" t="s">
        <v>127</v>
      </c>
      <c r="B23" s="80" t="s">
        <v>128</v>
      </c>
      <c r="C23" s="81">
        <v>7</v>
      </c>
      <c r="D23" s="82">
        <v>4</v>
      </c>
      <c r="E23" s="63"/>
    </row>
    <row r="24" spans="1:5" s="16" customFormat="1" ht="13.5" customHeight="1">
      <c r="A24" s="83" t="s">
        <v>129</v>
      </c>
      <c r="B24" s="83"/>
      <c r="C24" s="83"/>
      <c r="D24" s="84"/>
      <c r="E24" s="63"/>
    </row>
    <row r="25" spans="1:4" ht="15.75" customHeight="1">
      <c r="A25" s="83" t="s">
        <v>430</v>
      </c>
      <c r="C25" s="85"/>
      <c r="D25" s="86"/>
    </row>
    <row r="26" spans="1:4" ht="15.75" customHeight="1">
      <c r="A26" s="292"/>
      <c r="D26" s="291" t="s">
        <v>429</v>
      </c>
    </row>
    <row r="27" ht="15.75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hyperlinks>
    <hyperlink ref="E1" location="目次!A1" display="目次へ戻る"/>
  </hyperlinks>
  <printOptions/>
  <pageMargins left="0.8661417322834646" right="0.7874015748031497" top="0.984251968503937" bottom="0.984251968503937" header="0.4330708661417323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5.140625" style="83" customWidth="1"/>
    <col min="2" max="4" width="6.57421875" style="83" customWidth="1"/>
    <col min="5" max="7" width="6.7109375" style="83" customWidth="1"/>
    <col min="8" max="8" width="38.7109375" style="9" customWidth="1"/>
    <col min="9" max="16384" width="9.00390625" style="9" customWidth="1"/>
  </cols>
  <sheetData>
    <row r="1" spans="1:9" ht="18" customHeight="1" thickBot="1">
      <c r="A1" s="66" t="s">
        <v>442</v>
      </c>
      <c r="B1" s="66"/>
      <c r="C1" s="66"/>
      <c r="D1" s="66"/>
      <c r="I1" s="287" t="s">
        <v>427</v>
      </c>
    </row>
    <row r="2" spans="1:8" s="88" customFormat="1" ht="13.5">
      <c r="A2" s="270"/>
      <c r="B2" s="25" t="s">
        <v>19</v>
      </c>
      <c r="C2" s="410">
        <v>20</v>
      </c>
      <c r="D2" s="410">
        <v>21</v>
      </c>
      <c r="E2" s="410">
        <v>22</v>
      </c>
      <c r="F2" s="410">
        <v>23</v>
      </c>
      <c r="G2" s="414">
        <v>24</v>
      </c>
      <c r="H2" s="370" t="s">
        <v>441</v>
      </c>
    </row>
    <row r="3" spans="1:8" s="88" customFormat="1" ht="13.5">
      <c r="A3" s="290" t="s">
        <v>440</v>
      </c>
      <c r="B3" s="304"/>
      <c r="C3" s="411"/>
      <c r="D3" s="411"/>
      <c r="E3" s="411"/>
      <c r="F3" s="411"/>
      <c r="G3" s="415"/>
      <c r="H3" s="371"/>
    </row>
    <row r="4" spans="1:8" s="93" customFormat="1" ht="54.75" customHeight="1">
      <c r="A4" s="412" t="s">
        <v>439</v>
      </c>
      <c r="B4" s="303" t="s">
        <v>438</v>
      </c>
      <c r="C4" s="302">
        <v>2151</v>
      </c>
      <c r="D4" s="302">
        <v>2155</v>
      </c>
      <c r="E4" s="302">
        <v>2091</v>
      </c>
      <c r="F4" s="302">
        <v>2120</v>
      </c>
      <c r="G4" s="305">
        <v>2086</v>
      </c>
      <c r="H4" s="300" t="s">
        <v>437</v>
      </c>
    </row>
    <row r="5" spans="1:8" s="93" customFormat="1" ht="63.75">
      <c r="A5" s="412"/>
      <c r="B5" s="27" t="s">
        <v>436</v>
      </c>
      <c r="C5" s="301">
        <v>1762</v>
      </c>
      <c r="D5" s="301">
        <v>2847</v>
      </c>
      <c r="E5" s="301">
        <v>2432</v>
      </c>
      <c r="F5" s="301">
        <v>2856</v>
      </c>
      <c r="G5" s="306">
        <v>2974</v>
      </c>
      <c r="H5" s="300" t="s">
        <v>435</v>
      </c>
    </row>
    <row r="6" spans="1:8" s="93" customFormat="1" ht="39" thickBot="1">
      <c r="A6" s="413"/>
      <c r="B6" s="299" t="s">
        <v>434</v>
      </c>
      <c r="C6" s="298">
        <v>4585</v>
      </c>
      <c r="D6" s="298">
        <v>3929</v>
      </c>
      <c r="E6" s="298">
        <v>3989</v>
      </c>
      <c r="F6" s="298">
        <v>3439</v>
      </c>
      <c r="G6" s="307">
        <v>2658</v>
      </c>
      <c r="H6" s="297" t="s">
        <v>433</v>
      </c>
    </row>
    <row r="7" spans="1:8" s="88" customFormat="1" ht="18" customHeight="1">
      <c r="A7" s="83"/>
      <c r="B7" s="83"/>
      <c r="C7" s="83"/>
      <c r="D7" s="83"/>
      <c r="E7" s="83"/>
      <c r="F7" s="83"/>
      <c r="G7" s="83"/>
      <c r="H7" s="84" t="s">
        <v>432</v>
      </c>
    </row>
    <row r="8" spans="1:8" s="88" customFormat="1" ht="18" customHeight="1">
      <c r="A8" s="83"/>
      <c r="B8" s="83"/>
      <c r="C8" s="83"/>
      <c r="D8" s="83"/>
      <c r="E8" s="85"/>
      <c r="F8" s="85"/>
      <c r="G8" s="85"/>
      <c r="H8" s="86"/>
    </row>
    <row r="9" spans="1:7" s="88" customFormat="1" ht="18" customHeight="1">
      <c r="A9" s="83"/>
      <c r="B9" s="83"/>
      <c r="C9" s="83"/>
      <c r="D9" s="83"/>
      <c r="E9" s="83"/>
      <c r="F9" s="83"/>
      <c r="G9" s="296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7">
    <mergeCell ref="E2:E3"/>
    <mergeCell ref="H2:H3"/>
    <mergeCell ref="A4:A6"/>
    <mergeCell ref="F2:F3"/>
    <mergeCell ref="G2:G3"/>
    <mergeCell ref="D2:D3"/>
    <mergeCell ref="C2:C3"/>
  </mergeCells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20.57421875" style="83" customWidth="1"/>
    <col min="2" max="6" width="9.00390625" style="83" customWidth="1"/>
    <col min="7" max="8" width="9.00390625" style="88" customWidth="1"/>
    <col min="9" max="16384" width="9.00390625" style="9" customWidth="1"/>
  </cols>
  <sheetData>
    <row r="1" spans="1:9" s="88" customFormat="1" ht="18" customHeight="1" thickBot="1">
      <c r="A1" s="66" t="s">
        <v>451</v>
      </c>
      <c r="B1" s="67"/>
      <c r="C1" s="87"/>
      <c r="D1" s="87"/>
      <c r="E1" s="87"/>
      <c r="F1" s="87"/>
      <c r="G1" s="69"/>
      <c r="H1" s="69" t="s">
        <v>450</v>
      </c>
      <c r="I1" s="287" t="s">
        <v>427</v>
      </c>
    </row>
    <row r="2" spans="1:8" s="88" customFormat="1" ht="39" customHeight="1">
      <c r="A2" s="89" t="s">
        <v>130</v>
      </c>
      <c r="B2" s="90" t="s">
        <v>449</v>
      </c>
      <c r="C2" s="8" t="s">
        <v>448</v>
      </c>
      <c r="D2" s="8" t="s">
        <v>447</v>
      </c>
      <c r="E2" s="8" t="s">
        <v>446</v>
      </c>
      <c r="F2" s="8" t="s">
        <v>445</v>
      </c>
      <c r="G2" s="91" t="s">
        <v>444</v>
      </c>
      <c r="H2" s="91" t="s">
        <v>443</v>
      </c>
    </row>
    <row r="3" spans="1:8" s="93" customFormat="1" ht="13.5">
      <c r="A3" s="59" t="s">
        <v>131</v>
      </c>
      <c r="B3" s="92">
        <f>SUM(C3:G3)</f>
        <v>4700</v>
      </c>
      <c r="C3" s="30">
        <v>993</v>
      </c>
      <c r="D3" s="30">
        <v>924</v>
      </c>
      <c r="E3" s="30">
        <v>936</v>
      </c>
      <c r="F3" s="30">
        <v>920</v>
      </c>
      <c r="G3" s="33">
        <v>927</v>
      </c>
      <c r="H3" s="93">
        <v>858</v>
      </c>
    </row>
    <row r="4" spans="1:8" s="93" customFormat="1" ht="13.5">
      <c r="A4" s="59" t="s">
        <v>132</v>
      </c>
      <c r="B4" s="92">
        <f>SUM(C4:G4)</f>
        <v>3050</v>
      </c>
      <c r="C4" s="30">
        <v>809</v>
      </c>
      <c r="D4" s="30">
        <v>754</v>
      </c>
      <c r="E4" s="30">
        <v>735</v>
      </c>
      <c r="F4" s="30">
        <v>455</v>
      </c>
      <c r="G4" s="33">
        <v>297</v>
      </c>
      <c r="H4" s="93">
        <v>44</v>
      </c>
    </row>
    <row r="5" spans="1:8" s="93" customFormat="1" ht="14.25" thickBot="1">
      <c r="A5" s="94" t="s">
        <v>133</v>
      </c>
      <c r="B5" s="95">
        <f aca="true" t="shared" si="0" ref="B5:H5">(B4)/B3*100</f>
        <v>64.8936170212766</v>
      </c>
      <c r="C5" s="96">
        <f t="shared" si="0"/>
        <v>81.47029204431017</v>
      </c>
      <c r="D5" s="96">
        <f t="shared" si="0"/>
        <v>81.6017316017316</v>
      </c>
      <c r="E5" s="96">
        <f t="shared" si="0"/>
        <v>78.52564102564102</v>
      </c>
      <c r="F5" s="96">
        <f t="shared" si="0"/>
        <v>49.45652173913043</v>
      </c>
      <c r="G5" s="95">
        <f t="shared" si="0"/>
        <v>32.038834951456316</v>
      </c>
      <c r="H5" s="95">
        <f t="shared" si="0"/>
        <v>5.128205128205128</v>
      </c>
    </row>
    <row r="6" spans="1:8" s="88" customFormat="1" ht="15.75" customHeight="1">
      <c r="A6" s="67" t="s">
        <v>134</v>
      </c>
      <c r="B6" s="67"/>
      <c r="C6" s="67"/>
      <c r="D6" s="67"/>
      <c r="E6" s="67"/>
      <c r="F6" s="67"/>
      <c r="G6" s="12"/>
      <c r="H6" s="12" t="s">
        <v>135</v>
      </c>
    </row>
    <row r="7" spans="2:8" ht="13.5">
      <c r="B7" s="92"/>
      <c r="C7" s="30"/>
      <c r="D7" s="30"/>
      <c r="E7" s="30"/>
      <c r="F7" s="30"/>
      <c r="G7" s="97"/>
      <c r="H7" s="19"/>
    </row>
    <row r="8" spans="2:8" ht="13.5">
      <c r="B8" s="98"/>
      <c r="C8" s="15"/>
      <c r="D8" s="15"/>
      <c r="E8" s="15"/>
      <c r="F8" s="15"/>
      <c r="G8" s="15"/>
      <c r="H8" s="15"/>
    </row>
    <row r="9" spans="2:8" ht="13.5">
      <c r="B9" s="67"/>
      <c r="C9" s="67"/>
      <c r="D9" s="67"/>
      <c r="E9" s="67"/>
      <c r="F9" s="67"/>
      <c r="G9" s="87"/>
      <c r="H9" s="87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SheetLayoutView="100" zoomScalePageLayoutView="0" workbookViewId="0" topLeftCell="A1">
      <pane xSplit="2" ySplit="3" topLeftCell="C4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5"/>
  <cols>
    <col min="1" max="1" width="4.7109375" style="21" customWidth="1"/>
    <col min="2" max="2" width="21.421875" style="21" customWidth="1"/>
    <col min="3" max="6" width="5.00390625" style="21" bestFit="1" customWidth="1"/>
    <col min="7" max="7" width="6.421875" style="21" bestFit="1" customWidth="1"/>
    <col min="8" max="8" width="6.140625" style="21" bestFit="1" customWidth="1"/>
    <col min="9" max="9" width="6.140625" style="5" bestFit="1" customWidth="1"/>
    <col min="10" max="10" width="5.57421875" style="5" customWidth="1"/>
    <col min="11" max="12" width="5.8515625" style="5" bestFit="1" customWidth="1"/>
    <col min="13" max="13" width="5.00390625" style="5" customWidth="1"/>
    <col min="14" max="16384" width="9.00390625" style="5" customWidth="1"/>
  </cols>
  <sheetData>
    <row r="1" spans="1:14" ht="15" thickBot="1">
      <c r="A1" s="2" t="s">
        <v>136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4" t="s">
        <v>137</v>
      </c>
      <c r="N1" s="287" t="s">
        <v>427</v>
      </c>
    </row>
    <row r="2" spans="1:13" s="9" customFormat="1" ht="13.5">
      <c r="A2" s="417" t="s">
        <v>138</v>
      </c>
      <c r="B2" s="368"/>
      <c r="C2" s="419" t="s">
        <v>139</v>
      </c>
      <c r="D2" s="421" t="s">
        <v>25</v>
      </c>
      <c r="E2" s="422"/>
      <c r="F2" s="422"/>
      <c r="G2" s="422"/>
      <c r="H2" s="421" t="s">
        <v>140</v>
      </c>
      <c r="I2" s="423"/>
      <c r="J2" s="423"/>
      <c r="K2" s="423"/>
      <c r="L2" s="423"/>
      <c r="M2" s="423"/>
    </row>
    <row r="3" spans="1:13" s="9" customFormat="1" ht="25.5">
      <c r="A3" s="418"/>
      <c r="B3" s="369"/>
      <c r="C3" s="420"/>
      <c r="D3" s="100" t="s">
        <v>18</v>
      </c>
      <c r="E3" s="100" t="s">
        <v>141</v>
      </c>
      <c r="F3" s="100" t="s">
        <v>142</v>
      </c>
      <c r="G3" s="28" t="s">
        <v>143</v>
      </c>
      <c r="H3" s="28" t="s">
        <v>24</v>
      </c>
      <c r="I3" s="28" t="s">
        <v>18</v>
      </c>
      <c r="J3" s="101" t="s">
        <v>144</v>
      </c>
      <c r="K3" s="28" t="s">
        <v>145</v>
      </c>
      <c r="L3" s="28" t="s">
        <v>146</v>
      </c>
      <c r="M3" s="28" t="s">
        <v>147</v>
      </c>
    </row>
    <row r="4" spans="1:13" s="13" customFormat="1" ht="13.5" customHeight="1">
      <c r="A4" s="102"/>
      <c r="B4" s="10">
        <v>21</v>
      </c>
      <c r="C4" s="103">
        <v>39</v>
      </c>
      <c r="D4" s="104">
        <v>540</v>
      </c>
      <c r="E4" s="104">
        <v>35</v>
      </c>
      <c r="F4" s="104">
        <v>413</v>
      </c>
      <c r="G4" s="104">
        <v>92</v>
      </c>
      <c r="H4" s="104">
        <v>3439</v>
      </c>
      <c r="I4" s="104">
        <v>2961</v>
      </c>
      <c r="J4" s="104">
        <v>642</v>
      </c>
      <c r="K4" s="104">
        <v>688</v>
      </c>
      <c r="L4" s="104">
        <v>823</v>
      </c>
      <c r="M4" s="104">
        <v>808</v>
      </c>
    </row>
    <row r="5" spans="1:13" s="13" customFormat="1" ht="13.5" customHeight="1">
      <c r="A5" s="102"/>
      <c r="B5" s="10">
        <v>22</v>
      </c>
      <c r="C5" s="103">
        <v>39</v>
      </c>
      <c r="D5" s="104">
        <v>556</v>
      </c>
      <c r="E5" s="104">
        <v>35</v>
      </c>
      <c r="F5" s="104">
        <v>417</v>
      </c>
      <c r="G5" s="104">
        <v>104</v>
      </c>
      <c r="H5" s="104">
        <v>3434</v>
      </c>
      <c r="I5" s="104">
        <v>2990</v>
      </c>
      <c r="J5" s="104">
        <v>679</v>
      </c>
      <c r="K5" s="104">
        <v>765</v>
      </c>
      <c r="L5" s="104">
        <v>714</v>
      </c>
      <c r="M5" s="104">
        <v>832</v>
      </c>
    </row>
    <row r="6" spans="1:13" s="13" customFormat="1" ht="13.5" customHeight="1">
      <c r="A6" s="17"/>
      <c r="B6" s="313">
        <v>23</v>
      </c>
      <c r="C6" s="17">
        <v>39</v>
      </c>
      <c r="D6" s="17">
        <v>602</v>
      </c>
      <c r="E6" s="17">
        <v>39</v>
      </c>
      <c r="F6" s="17">
        <v>463</v>
      </c>
      <c r="G6" s="17">
        <v>100</v>
      </c>
      <c r="H6" s="17">
        <v>3486</v>
      </c>
      <c r="I6" s="17">
        <v>2965</v>
      </c>
      <c r="J6" s="17">
        <v>683</v>
      </c>
      <c r="K6" s="17">
        <v>781</v>
      </c>
      <c r="L6" s="17">
        <v>773</v>
      </c>
      <c r="M6" s="17">
        <v>728</v>
      </c>
    </row>
    <row r="7" spans="1:13" s="13" customFormat="1" ht="13.5" customHeight="1">
      <c r="A7" s="102"/>
      <c r="B7" s="10">
        <v>24</v>
      </c>
      <c r="C7" s="103">
        <v>39</v>
      </c>
      <c r="D7" s="104">
        <v>720</v>
      </c>
      <c r="E7" s="104">
        <v>37</v>
      </c>
      <c r="F7" s="104">
        <v>527</v>
      </c>
      <c r="G7" s="104">
        <v>156</v>
      </c>
      <c r="H7" s="104">
        <v>3609</v>
      </c>
      <c r="I7" s="104">
        <v>3091</v>
      </c>
      <c r="J7" s="104">
        <v>766</v>
      </c>
      <c r="K7" s="104">
        <v>748</v>
      </c>
      <c r="L7" s="104">
        <v>800</v>
      </c>
      <c r="M7" s="104">
        <v>777</v>
      </c>
    </row>
    <row r="8" spans="1:13" s="13" customFormat="1" ht="13.5" customHeight="1">
      <c r="A8" s="311"/>
      <c r="B8" s="308">
        <v>25</v>
      </c>
      <c r="C8" s="309">
        <v>39</v>
      </c>
      <c r="D8" s="310">
        <v>474</v>
      </c>
      <c r="E8" s="310">
        <v>27</v>
      </c>
      <c r="F8" s="310">
        <v>350</v>
      </c>
      <c r="G8" s="310">
        <v>97</v>
      </c>
      <c r="H8" s="310">
        <v>2579</v>
      </c>
      <c r="I8" s="310">
        <v>2054</v>
      </c>
      <c r="J8" s="310">
        <v>473</v>
      </c>
      <c r="K8" s="310">
        <v>488</v>
      </c>
      <c r="L8" s="310">
        <v>563</v>
      </c>
      <c r="M8" s="310">
        <v>530</v>
      </c>
    </row>
    <row r="9" spans="1:13" s="107" customFormat="1" ht="19.5" customHeight="1">
      <c r="A9" s="424" t="s">
        <v>148</v>
      </c>
      <c r="B9" s="105" t="s">
        <v>18</v>
      </c>
      <c r="C9" s="106">
        <v>18</v>
      </c>
      <c r="D9" s="33">
        <v>322</v>
      </c>
      <c r="E9" s="33">
        <v>18</v>
      </c>
      <c r="F9" s="33">
        <v>257</v>
      </c>
      <c r="G9" s="33">
        <v>47</v>
      </c>
      <c r="H9" s="33">
        <v>1710</v>
      </c>
      <c r="I9" s="33">
        <v>1322</v>
      </c>
      <c r="J9" s="33">
        <v>213</v>
      </c>
      <c r="K9" s="33">
        <v>338</v>
      </c>
      <c r="L9" s="33">
        <v>374</v>
      </c>
      <c r="M9" s="33">
        <v>397</v>
      </c>
    </row>
    <row r="10" spans="1:13" s="111" customFormat="1" ht="12" customHeight="1">
      <c r="A10" s="412"/>
      <c r="B10" s="108" t="s">
        <v>149</v>
      </c>
      <c r="C10" s="109">
        <v>1</v>
      </c>
      <c r="D10" s="112">
        <v>12</v>
      </c>
      <c r="E10" s="112">
        <v>1</v>
      </c>
      <c r="F10" s="112">
        <v>8</v>
      </c>
      <c r="G10" s="112">
        <v>3</v>
      </c>
      <c r="H10" s="12">
        <v>80</v>
      </c>
      <c r="I10" s="17">
        <v>51</v>
      </c>
      <c r="J10" s="12">
        <v>0</v>
      </c>
      <c r="K10" s="12">
        <v>14</v>
      </c>
      <c r="L10" s="12">
        <v>23</v>
      </c>
      <c r="M10" s="104">
        <v>14</v>
      </c>
    </row>
    <row r="11" spans="1:13" s="111" customFormat="1" ht="12" customHeight="1">
      <c r="A11" s="412"/>
      <c r="B11" s="108" t="s">
        <v>150</v>
      </c>
      <c r="C11" s="109">
        <v>1</v>
      </c>
      <c r="D11" s="112">
        <v>27</v>
      </c>
      <c r="E11" s="112">
        <v>1</v>
      </c>
      <c r="F11" s="112">
        <v>22</v>
      </c>
      <c r="G11" s="112">
        <v>4</v>
      </c>
      <c r="H11" s="12">
        <v>150</v>
      </c>
      <c r="I11" s="17">
        <v>126</v>
      </c>
      <c r="J11" s="12">
        <v>27</v>
      </c>
      <c r="K11" s="12">
        <v>30</v>
      </c>
      <c r="L11" s="12">
        <v>42</v>
      </c>
      <c r="M11" s="104">
        <v>27</v>
      </c>
    </row>
    <row r="12" spans="1:13" s="111" customFormat="1" ht="12" customHeight="1">
      <c r="A12" s="412"/>
      <c r="B12" s="108" t="s">
        <v>151</v>
      </c>
      <c r="C12" s="109">
        <v>1</v>
      </c>
      <c r="D12" s="112">
        <v>28</v>
      </c>
      <c r="E12" s="112">
        <v>1</v>
      </c>
      <c r="F12" s="112">
        <v>23</v>
      </c>
      <c r="G12" s="112">
        <v>4</v>
      </c>
      <c r="H12" s="12">
        <v>150</v>
      </c>
      <c r="I12" s="17">
        <v>129</v>
      </c>
      <c r="J12" s="12">
        <v>21</v>
      </c>
      <c r="K12" s="12">
        <v>34</v>
      </c>
      <c r="L12" s="12">
        <v>41</v>
      </c>
      <c r="M12" s="104">
        <v>33</v>
      </c>
    </row>
    <row r="13" spans="1:13" s="111" customFormat="1" ht="12" customHeight="1">
      <c r="A13" s="412"/>
      <c r="B13" s="108" t="s">
        <v>152</v>
      </c>
      <c r="C13" s="109">
        <v>1</v>
      </c>
      <c r="D13" s="112">
        <v>21</v>
      </c>
      <c r="E13" s="112">
        <v>1</v>
      </c>
      <c r="F13" s="112">
        <v>17</v>
      </c>
      <c r="G13" s="112">
        <v>3</v>
      </c>
      <c r="H13" s="12">
        <v>120</v>
      </c>
      <c r="I13" s="17">
        <v>107</v>
      </c>
      <c r="J13" s="12">
        <v>20</v>
      </c>
      <c r="K13" s="12">
        <v>25</v>
      </c>
      <c r="L13" s="12">
        <v>27</v>
      </c>
      <c r="M13" s="104">
        <v>35</v>
      </c>
    </row>
    <row r="14" spans="1:13" s="111" customFormat="1" ht="12" customHeight="1">
      <c r="A14" s="412"/>
      <c r="B14" s="108" t="s">
        <v>153</v>
      </c>
      <c r="C14" s="109">
        <v>1</v>
      </c>
      <c r="D14" s="112">
        <v>7</v>
      </c>
      <c r="E14" s="112">
        <v>1</v>
      </c>
      <c r="F14" s="112">
        <v>5</v>
      </c>
      <c r="G14" s="112">
        <v>1</v>
      </c>
      <c r="H14" s="12">
        <v>45</v>
      </c>
      <c r="I14" s="17">
        <v>21</v>
      </c>
      <c r="J14" s="12">
        <v>0</v>
      </c>
      <c r="K14" s="12">
        <v>3</v>
      </c>
      <c r="L14" s="12">
        <v>6</v>
      </c>
      <c r="M14" s="104">
        <v>12</v>
      </c>
    </row>
    <row r="15" spans="1:13" s="111" customFormat="1" ht="12" customHeight="1">
      <c r="A15" s="412"/>
      <c r="B15" s="108" t="s">
        <v>154</v>
      </c>
      <c r="C15" s="109">
        <v>1</v>
      </c>
      <c r="D15" s="112">
        <v>18</v>
      </c>
      <c r="E15" s="112">
        <v>1</v>
      </c>
      <c r="F15" s="112">
        <v>14</v>
      </c>
      <c r="G15" s="112">
        <v>3</v>
      </c>
      <c r="H15" s="12">
        <v>90</v>
      </c>
      <c r="I15" s="17">
        <v>65</v>
      </c>
      <c r="J15" s="12">
        <v>10</v>
      </c>
      <c r="K15" s="12">
        <v>19</v>
      </c>
      <c r="L15" s="12">
        <v>16</v>
      </c>
      <c r="M15" s="104">
        <v>20</v>
      </c>
    </row>
    <row r="16" spans="1:13" s="111" customFormat="1" ht="12" customHeight="1">
      <c r="A16" s="412"/>
      <c r="B16" s="108" t="s">
        <v>155</v>
      </c>
      <c r="C16" s="109">
        <v>1</v>
      </c>
      <c r="D16" s="112">
        <v>12</v>
      </c>
      <c r="E16" s="112">
        <v>1</v>
      </c>
      <c r="F16" s="112">
        <v>9</v>
      </c>
      <c r="G16" s="112">
        <v>2</v>
      </c>
      <c r="H16" s="12">
        <v>110</v>
      </c>
      <c r="I16" s="17">
        <v>64</v>
      </c>
      <c r="J16" s="12">
        <v>0</v>
      </c>
      <c r="K16" s="12">
        <v>21</v>
      </c>
      <c r="L16" s="12">
        <v>20</v>
      </c>
      <c r="M16" s="104">
        <v>23</v>
      </c>
    </row>
    <row r="17" spans="1:13" s="111" customFormat="1" ht="12" customHeight="1">
      <c r="A17" s="412"/>
      <c r="B17" s="108" t="s">
        <v>156</v>
      </c>
      <c r="C17" s="109">
        <v>1</v>
      </c>
      <c r="D17" s="112">
        <v>7</v>
      </c>
      <c r="E17" s="112">
        <v>1</v>
      </c>
      <c r="F17" s="112">
        <v>5</v>
      </c>
      <c r="G17" s="112">
        <v>1</v>
      </c>
      <c r="H17" s="12">
        <v>45</v>
      </c>
      <c r="I17" s="17">
        <v>30</v>
      </c>
      <c r="J17" s="12">
        <v>0</v>
      </c>
      <c r="K17" s="12">
        <v>9</v>
      </c>
      <c r="L17" s="12">
        <v>11</v>
      </c>
      <c r="M17" s="104">
        <v>10</v>
      </c>
    </row>
    <row r="18" spans="1:13" s="111" customFormat="1" ht="12" customHeight="1">
      <c r="A18" s="412"/>
      <c r="B18" s="108" t="s">
        <v>157</v>
      </c>
      <c r="C18" s="109">
        <v>1</v>
      </c>
      <c r="D18" s="112">
        <v>11</v>
      </c>
      <c r="E18" s="112">
        <v>1</v>
      </c>
      <c r="F18" s="112">
        <v>8</v>
      </c>
      <c r="G18" s="112">
        <v>2</v>
      </c>
      <c r="H18" s="12">
        <v>45</v>
      </c>
      <c r="I18" s="17">
        <v>35</v>
      </c>
      <c r="J18" s="12">
        <v>7</v>
      </c>
      <c r="K18" s="12">
        <v>13</v>
      </c>
      <c r="L18" s="12">
        <v>7</v>
      </c>
      <c r="M18" s="104">
        <v>8</v>
      </c>
    </row>
    <row r="19" spans="1:13" s="111" customFormat="1" ht="12" customHeight="1">
      <c r="A19" s="412"/>
      <c r="B19" s="108" t="s">
        <v>158</v>
      </c>
      <c r="C19" s="109">
        <v>1</v>
      </c>
      <c r="D19" s="112">
        <v>15</v>
      </c>
      <c r="E19" s="112">
        <v>1</v>
      </c>
      <c r="F19" s="112">
        <v>12</v>
      </c>
      <c r="G19" s="112">
        <v>2</v>
      </c>
      <c r="H19" s="12">
        <v>90</v>
      </c>
      <c r="I19" s="17">
        <v>63</v>
      </c>
      <c r="J19" s="12">
        <v>14</v>
      </c>
      <c r="K19" s="12">
        <v>15</v>
      </c>
      <c r="L19" s="12">
        <v>13</v>
      </c>
      <c r="M19" s="104">
        <v>21</v>
      </c>
    </row>
    <row r="20" spans="1:13" s="111" customFormat="1" ht="12" customHeight="1">
      <c r="A20" s="412"/>
      <c r="B20" s="108" t="s">
        <v>159</v>
      </c>
      <c r="C20" s="109">
        <v>1</v>
      </c>
      <c r="D20" s="112">
        <v>17</v>
      </c>
      <c r="E20" s="112">
        <v>1</v>
      </c>
      <c r="F20" s="112">
        <v>14</v>
      </c>
      <c r="G20" s="112">
        <v>2</v>
      </c>
      <c r="H20" s="12">
        <v>90</v>
      </c>
      <c r="I20" s="17">
        <v>73</v>
      </c>
      <c r="J20" s="12">
        <v>12</v>
      </c>
      <c r="K20" s="12">
        <v>21</v>
      </c>
      <c r="L20" s="12">
        <v>18</v>
      </c>
      <c r="M20" s="104">
        <v>22</v>
      </c>
    </row>
    <row r="21" spans="1:13" s="111" customFormat="1" ht="12" customHeight="1">
      <c r="A21" s="412"/>
      <c r="B21" s="108" t="s">
        <v>160</v>
      </c>
      <c r="C21" s="109">
        <v>1</v>
      </c>
      <c r="D21" s="112">
        <v>22</v>
      </c>
      <c r="E21" s="112">
        <v>1</v>
      </c>
      <c r="F21" s="112">
        <v>18</v>
      </c>
      <c r="G21" s="112">
        <v>3</v>
      </c>
      <c r="H21" s="12">
        <v>110</v>
      </c>
      <c r="I21" s="17">
        <v>102</v>
      </c>
      <c r="J21" s="12">
        <v>18</v>
      </c>
      <c r="K21" s="12">
        <v>22</v>
      </c>
      <c r="L21" s="12">
        <v>29</v>
      </c>
      <c r="M21" s="104">
        <v>33</v>
      </c>
    </row>
    <row r="22" spans="1:13" s="111" customFormat="1" ht="12" customHeight="1">
      <c r="A22" s="412"/>
      <c r="B22" s="108" t="s">
        <v>161</v>
      </c>
      <c r="C22" s="109">
        <v>1</v>
      </c>
      <c r="D22" s="112">
        <v>12</v>
      </c>
      <c r="E22" s="112">
        <v>1</v>
      </c>
      <c r="F22" s="112">
        <v>9</v>
      </c>
      <c r="G22" s="112">
        <v>2</v>
      </c>
      <c r="H22" s="12">
        <v>60</v>
      </c>
      <c r="I22" s="17">
        <v>45</v>
      </c>
      <c r="J22" s="12">
        <v>0</v>
      </c>
      <c r="K22" s="12">
        <v>12</v>
      </c>
      <c r="L22" s="12">
        <v>18</v>
      </c>
      <c r="M22" s="104">
        <v>15</v>
      </c>
    </row>
    <row r="23" spans="1:13" s="111" customFormat="1" ht="12" customHeight="1">
      <c r="A23" s="412"/>
      <c r="B23" s="108" t="s">
        <v>162</v>
      </c>
      <c r="C23" s="109">
        <v>1</v>
      </c>
      <c r="D23" s="112">
        <v>41</v>
      </c>
      <c r="E23" s="112">
        <v>1</v>
      </c>
      <c r="F23" s="112">
        <v>35</v>
      </c>
      <c r="G23" s="112">
        <v>5</v>
      </c>
      <c r="H23" s="12">
        <v>150</v>
      </c>
      <c r="I23" s="17">
        <v>136</v>
      </c>
      <c r="J23" s="12">
        <v>36</v>
      </c>
      <c r="K23" s="12">
        <v>31</v>
      </c>
      <c r="L23" s="12">
        <v>31</v>
      </c>
      <c r="M23" s="104">
        <v>38</v>
      </c>
    </row>
    <row r="24" spans="1:13" s="111" customFormat="1" ht="12" customHeight="1">
      <c r="A24" s="412"/>
      <c r="B24" s="108" t="s">
        <v>163</v>
      </c>
      <c r="C24" s="109">
        <v>1</v>
      </c>
      <c r="D24" s="112">
        <v>31</v>
      </c>
      <c r="E24" s="112">
        <v>1</v>
      </c>
      <c r="F24" s="112">
        <v>26</v>
      </c>
      <c r="G24" s="112">
        <v>4</v>
      </c>
      <c r="H24" s="12">
        <v>150</v>
      </c>
      <c r="I24" s="17">
        <v>118</v>
      </c>
      <c r="J24" s="12">
        <v>21</v>
      </c>
      <c r="K24" s="12">
        <v>32</v>
      </c>
      <c r="L24" s="12">
        <v>29</v>
      </c>
      <c r="M24" s="104">
        <v>36</v>
      </c>
    </row>
    <row r="25" spans="1:13" s="111" customFormat="1" ht="12" customHeight="1">
      <c r="A25" s="412"/>
      <c r="B25" s="108" t="s">
        <v>164</v>
      </c>
      <c r="C25" s="109">
        <v>1</v>
      </c>
      <c r="D25" s="112">
        <v>24</v>
      </c>
      <c r="E25" s="112">
        <v>1</v>
      </c>
      <c r="F25" s="112">
        <v>20</v>
      </c>
      <c r="G25" s="112">
        <v>3</v>
      </c>
      <c r="H25" s="12">
        <v>150</v>
      </c>
      <c r="I25" s="17">
        <v>113</v>
      </c>
      <c r="J25" s="12">
        <v>14</v>
      </c>
      <c r="K25" s="12">
        <v>30</v>
      </c>
      <c r="L25" s="12">
        <v>32</v>
      </c>
      <c r="M25" s="104">
        <v>37</v>
      </c>
    </row>
    <row r="26" spans="1:13" s="111" customFormat="1" ht="12" customHeight="1">
      <c r="A26" s="412"/>
      <c r="B26" s="108" t="s">
        <v>165</v>
      </c>
      <c r="C26" s="112">
        <v>1</v>
      </c>
      <c r="D26" s="112">
        <v>5</v>
      </c>
      <c r="E26" s="112">
        <v>1</v>
      </c>
      <c r="F26" s="112">
        <v>3</v>
      </c>
      <c r="G26" s="112">
        <v>1</v>
      </c>
      <c r="H26" s="12">
        <v>30</v>
      </c>
      <c r="I26" s="17">
        <v>5</v>
      </c>
      <c r="J26" s="12">
        <v>3</v>
      </c>
      <c r="K26" s="12">
        <v>1</v>
      </c>
      <c r="L26" s="12">
        <v>1</v>
      </c>
      <c r="M26" s="104">
        <v>0</v>
      </c>
    </row>
    <row r="27" spans="1:13" s="111" customFormat="1" ht="12" customHeight="1">
      <c r="A27" s="412"/>
      <c r="B27" s="108" t="s">
        <v>166</v>
      </c>
      <c r="C27" s="112">
        <v>1</v>
      </c>
      <c r="D27" s="112">
        <v>12</v>
      </c>
      <c r="E27" s="112">
        <v>1</v>
      </c>
      <c r="F27" s="112">
        <v>9</v>
      </c>
      <c r="G27" s="112">
        <v>2</v>
      </c>
      <c r="H27" s="12">
        <v>45</v>
      </c>
      <c r="I27" s="17">
        <v>32</v>
      </c>
      <c r="J27" s="12">
        <v>9</v>
      </c>
      <c r="K27" s="12">
        <v>5</v>
      </c>
      <c r="L27" s="12">
        <v>7</v>
      </c>
      <c r="M27" s="104">
        <v>11</v>
      </c>
    </row>
    <row r="28" spans="1:13" s="111" customFormat="1" ht="12" customHeight="1">
      <c r="A28" s="425"/>
      <c r="B28" s="113" t="s">
        <v>167</v>
      </c>
      <c r="C28" s="114" t="s">
        <v>168</v>
      </c>
      <c r="D28" s="114" t="s">
        <v>169</v>
      </c>
      <c r="E28" s="114" t="s">
        <v>168</v>
      </c>
      <c r="F28" s="114" t="s">
        <v>169</v>
      </c>
      <c r="G28" s="114" t="s">
        <v>168</v>
      </c>
      <c r="H28" s="114" t="s">
        <v>169</v>
      </c>
      <c r="I28" s="17">
        <v>7</v>
      </c>
      <c r="J28" s="121">
        <v>1</v>
      </c>
      <c r="K28" s="121">
        <v>1</v>
      </c>
      <c r="L28" s="121">
        <v>3</v>
      </c>
      <c r="M28" s="121">
        <v>2</v>
      </c>
    </row>
    <row r="29" spans="1:13" s="107" customFormat="1" ht="19.5" customHeight="1">
      <c r="A29" s="426" t="s">
        <v>170</v>
      </c>
      <c r="B29" s="115" t="s">
        <v>18</v>
      </c>
      <c r="C29" s="116">
        <v>15</v>
      </c>
      <c r="D29" s="123">
        <v>315</v>
      </c>
      <c r="E29" s="123">
        <v>15</v>
      </c>
      <c r="F29" s="123">
        <v>242</v>
      </c>
      <c r="G29" s="123">
        <v>58</v>
      </c>
      <c r="H29" s="123">
        <v>1855</v>
      </c>
      <c r="I29" s="123">
        <v>1705</v>
      </c>
      <c r="J29" s="123">
        <v>525</v>
      </c>
      <c r="K29" s="123">
        <v>391</v>
      </c>
      <c r="L29" s="123">
        <v>379</v>
      </c>
      <c r="M29" s="123">
        <v>410</v>
      </c>
    </row>
    <row r="30" spans="1:13" s="111" customFormat="1" ht="12" customHeight="1">
      <c r="A30" s="427"/>
      <c r="B30" s="108" t="s">
        <v>171</v>
      </c>
      <c r="C30" s="117">
        <v>1</v>
      </c>
      <c r="D30" s="112">
        <v>35</v>
      </c>
      <c r="E30" s="112">
        <v>1</v>
      </c>
      <c r="F30" s="112">
        <v>29</v>
      </c>
      <c r="G30" s="112">
        <v>5</v>
      </c>
      <c r="H30" s="104">
        <v>220</v>
      </c>
      <c r="I30" s="17">
        <v>201</v>
      </c>
      <c r="J30" s="104">
        <v>79</v>
      </c>
      <c r="K30" s="104">
        <v>29</v>
      </c>
      <c r="L30" s="104">
        <v>46</v>
      </c>
      <c r="M30" s="104">
        <v>47</v>
      </c>
    </row>
    <row r="31" spans="1:13" s="111" customFormat="1" ht="12" customHeight="1">
      <c r="A31" s="427"/>
      <c r="B31" s="108" t="s">
        <v>172</v>
      </c>
      <c r="C31" s="117">
        <v>1</v>
      </c>
      <c r="D31" s="112">
        <v>29</v>
      </c>
      <c r="E31" s="118">
        <v>1</v>
      </c>
      <c r="F31" s="118">
        <v>23</v>
      </c>
      <c r="G31" s="118">
        <v>5</v>
      </c>
      <c r="H31" s="104">
        <v>220</v>
      </c>
      <c r="I31" s="17">
        <v>133</v>
      </c>
      <c r="J31" s="104">
        <v>43</v>
      </c>
      <c r="K31" s="104">
        <v>37</v>
      </c>
      <c r="L31" s="104">
        <v>22</v>
      </c>
      <c r="M31" s="104">
        <v>31</v>
      </c>
    </row>
    <row r="32" spans="1:13" s="111" customFormat="1" ht="12" customHeight="1">
      <c r="A32" s="427"/>
      <c r="B32" s="108" t="s">
        <v>173</v>
      </c>
      <c r="C32" s="117">
        <v>1</v>
      </c>
      <c r="D32" s="112">
        <v>14</v>
      </c>
      <c r="E32" s="118">
        <v>1</v>
      </c>
      <c r="F32" s="118">
        <v>10</v>
      </c>
      <c r="G32" s="118">
        <v>3</v>
      </c>
      <c r="H32" s="104">
        <v>60</v>
      </c>
      <c r="I32" s="17">
        <v>55</v>
      </c>
      <c r="J32" s="104">
        <v>21</v>
      </c>
      <c r="K32" s="104">
        <v>10</v>
      </c>
      <c r="L32" s="104">
        <v>13</v>
      </c>
      <c r="M32" s="104">
        <v>11</v>
      </c>
    </row>
    <row r="33" spans="1:13" s="111" customFormat="1" ht="12" customHeight="1">
      <c r="A33" s="427"/>
      <c r="B33" s="108" t="s">
        <v>174</v>
      </c>
      <c r="C33" s="117">
        <v>1</v>
      </c>
      <c r="D33" s="112">
        <v>27</v>
      </c>
      <c r="E33" s="118">
        <v>1</v>
      </c>
      <c r="F33" s="118">
        <v>21</v>
      </c>
      <c r="G33" s="118">
        <v>5</v>
      </c>
      <c r="H33" s="104">
        <v>150</v>
      </c>
      <c r="I33" s="17">
        <v>147</v>
      </c>
      <c r="J33" s="104">
        <v>36</v>
      </c>
      <c r="K33" s="104">
        <v>39</v>
      </c>
      <c r="L33" s="104">
        <v>27</v>
      </c>
      <c r="M33" s="104">
        <v>45</v>
      </c>
    </row>
    <row r="34" spans="1:13" s="111" customFormat="1" ht="12" customHeight="1">
      <c r="A34" s="427"/>
      <c r="B34" s="108" t="s">
        <v>175</v>
      </c>
      <c r="C34" s="117">
        <v>1</v>
      </c>
      <c r="D34" s="112">
        <v>20</v>
      </c>
      <c r="E34" s="118">
        <v>1</v>
      </c>
      <c r="F34" s="118">
        <v>15</v>
      </c>
      <c r="G34" s="118">
        <v>4</v>
      </c>
      <c r="H34" s="104">
        <v>140</v>
      </c>
      <c r="I34" s="17">
        <v>132</v>
      </c>
      <c r="J34" s="104">
        <v>32</v>
      </c>
      <c r="K34" s="104">
        <v>34</v>
      </c>
      <c r="L34" s="104">
        <v>30</v>
      </c>
      <c r="M34" s="104">
        <v>36</v>
      </c>
    </row>
    <row r="35" spans="1:13" s="111" customFormat="1" ht="12" customHeight="1">
      <c r="A35" s="427"/>
      <c r="B35" s="108" t="s">
        <v>176</v>
      </c>
      <c r="C35" s="117">
        <v>1</v>
      </c>
      <c r="D35" s="112">
        <v>23</v>
      </c>
      <c r="E35" s="112">
        <v>1</v>
      </c>
      <c r="F35" s="118">
        <v>18</v>
      </c>
      <c r="G35" s="118">
        <v>4</v>
      </c>
      <c r="H35" s="104">
        <v>150</v>
      </c>
      <c r="I35" s="17">
        <v>145</v>
      </c>
      <c r="J35" s="104">
        <v>38</v>
      </c>
      <c r="K35" s="104">
        <v>40</v>
      </c>
      <c r="L35" s="104">
        <v>37</v>
      </c>
      <c r="M35" s="104">
        <v>30</v>
      </c>
    </row>
    <row r="36" spans="1:13" s="111" customFormat="1" ht="12" customHeight="1">
      <c r="A36" s="427"/>
      <c r="B36" s="108" t="s">
        <v>177</v>
      </c>
      <c r="C36" s="117">
        <v>1</v>
      </c>
      <c r="D36" s="112">
        <v>22</v>
      </c>
      <c r="E36" s="118">
        <v>1</v>
      </c>
      <c r="F36" s="118">
        <v>18</v>
      </c>
      <c r="G36" s="118">
        <v>3</v>
      </c>
      <c r="H36" s="104">
        <v>140</v>
      </c>
      <c r="I36" s="17">
        <v>148</v>
      </c>
      <c r="J36" s="104">
        <v>32</v>
      </c>
      <c r="K36" s="104">
        <v>39</v>
      </c>
      <c r="L36" s="104">
        <v>32</v>
      </c>
      <c r="M36" s="104">
        <v>45</v>
      </c>
    </row>
    <row r="37" spans="1:13" s="111" customFormat="1" ht="12" customHeight="1">
      <c r="A37" s="427"/>
      <c r="B37" s="108" t="s">
        <v>178</v>
      </c>
      <c r="C37" s="117">
        <v>1</v>
      </c>
      <c r="D37" s="112">
        <v>13</v>
      </c>
      <c r="E37" s="118">
        <v>1</v>
      </c>
      <c r="F37" s="118">
        <v>10</v>
      </c>
      <c r="G37" s="118">
        <v>2</v>
      </c>
      <c r="H37" s="104">
        <v>45</v>
      </c>
      <c r="I37" s="17">
        <v>32</v>
      </c>
      <c r="J37" s="104">
        <v>32</v>
      </c>
      <c r="K37" s="104">
        <v>0</v>
      </c>
      <c r="L37" s="12">
        <v>0</v>
      </c>
      <c r="M37" s="12">
        <v>0</v>
      </c>
    </row>
    <row r="38" spans="1:13" s="111" customFormat="1" ht="12" customHeight="1">
      <c r="A38" s="427"/>
      <c r="B38" s="108" t="s">
        <v>179</v>
      </c>
      <c r="C38" s="117">
        <v>1</v>
      </c>
      <c r="D38" s="112">
        <v>15</v>
      </c>
      <c r="E38" s="118">
        <v>1</v>
      </c>
      <c r="F38" s="118">
        <v>9</v>
      </c>
      <c r="G38" s="118">
        <v>5</v>
      </c>
      <c r="H38" s="104">
        <v>90</v>
      </c>
      <c r="I38" s="17">
        <v>72</v>
      </c>
      <c r="J38" s="104">
        <v>23</v>
      </c>
      <c r="K38" s="104">
        <v>20</v>
      </c>
      <c r="L38" s="104">
        <v>13</v>
      </c>
      <c r="M38" s="104">
        <v>16</v>
      </c>
    </row>
    <row r="39" spans="1:13" s="111" customFormat="1" ht="12" customHeight="1">
      <c r="A39" s="427"/>
      <c r="B39" s="108" t="s">
        <v>180</v>
      </c>
      <c r="C39" s="109" t="s">
        <v>181</v>
      </c>
      <c r="D39" s="112">
        <v>2</v>
      </c>
      <c r="E39" s="112" t="s">
        <v>182</v>
      </c>
      <c r="F39" s="118">
        <v>1</v>
      </c>
      <c r="G39" s="118">
        <v>1</v>
      </c>
      <c r="H39" s="104">
        <v>20</v>
      </c>
      <c r="I39" s="17">
        <v>14</v>
      </c>
      <c r="J39" s="12">
        <v>3</v>
      </c>
      <c r="K39" s="104">
        <v>4</v>
      </c>
      <c r="L39" s="104">
        <v>3</v>
      </c>
      <c r="M39" s="104">
        <v>4</v>
      </c>
    </row>
    <row r="40" spans="1:13" s="111" customFormat="1" ht="12" customHeight="1">
      <c r="A40" s="427"/>
      <c r="B40" s="108" t="s">
        <v>183</v>
      </c>
      <c r="C40" s="117">
        <v>1</v>
      </c>
      <c r="D40" s="112">
        <v>14</v>
      </c>
      <c r="E40" s="112">
        <v>1</v>
      </c>
      <c r="F40" s="118">
        <v>11</v>
      </c>
      <c r="G40" s="118">
        <v>2</v>
      </c>
      <c r="H40" s="104">
        <v>70</v>
      </c>
      <c r="I40" s="17">
        <v>71</v>
      </c>
      <c r="J40" s="104">
        <v>16</v>
      </c>
      <c r="K40" s="104">
        <v>15</v>
      </c>
      <c r="L40" s="104">
        <v>19</v>
      </c>
      <c r="M40" s="104">
        <v>21</v>
      </c>
    </row>
    <row r="41" spans="1:13" s="111" customFormat="1" ht="12" customHeight="1">
      <c r="A41" s="427"/>
      <c r="B41" s="108" t="s">
        <v>184</v>
      </c>
      <c r="C41" s="117">
        <v>1</v>
      </c>
      <c r="D41" s="112">
        <v>21</v>
      </c>
      <c r="E41" s="118">
        <v>1</v>
      </c>
      <c r="F41" s="118">
        <v>15</v>
      </c>
      <c r="G41" s="118">
        <v>5</v>
      </c>
      <c r="H41" s="104">
        <v>120</v>
      </c>
      <c r="I41" s="17">
        <v>134</v>
      </c>
      <c r="J41" s="104">
        <v>41</v>
      </c>
      <c r="K41" s="104">
        <v>28</v>
      </c>
      <c r="L41" s="104">
        <v>30</v>
      </c>
      <c r="M41" s="104">
        <v>35</v>
      </c>
    </row>
    <row r="42" spans="1:13" s="111" customFormat="1" ht="12" customHeight="1">
      <c r="A42" s="427"/>
      <c r="B42" s="108" t="s">
        <v>185</v>
      </c>
      <c r="C42" s="117">
        <v>1</v>
      </c>
      <c r="D42" s="112">
        <v>15</v>
      </c>
      <c r="E42" s="118">
        <v>1</v>
      </c>
      <c r="F42" s="118">
        <v>11</v>
      </c>
      <c r="G42" s="118">
        <v>3</v>
      </c>
      <c r="H42" s="104">
        <v>90</v>
      </c>
      <c r="I42" s="17">
        <v>97</v>
      </c>
      <c r="J42" s="104">
        <v>25</v>
      </c>
      <c r="K42" s="104">
        <v>24</v>
      </c>
      <c r="L42" s="104">
        <v>25</v>
      </c>
      <c r="M42" s="104">
        <v>23</v>
      </c>
    </row>
    <row r="43" spans="1:13" s="111" customFormat="1" ht="12" customHeight="1">
      <c r="A43" s="427"/>
      <c r="B43" s="108" t="s">
        <v>186</v>
      </c>
      <c r="C43" s="117">
        <v>1</v>
      </c>
      <c r="D43" s="112">
        <v>15</v>
      </c>
      <c r="E43" s="118">
        <v>1</v>
      </c>
      <c r="F43" s="118">
        <v>11</v>
      </c>
      <c r="G43" s="118">
        <v>3</v>
      </c>
      <c r="H43" s="104">
        <v>30</v>
      </c>
      <c r="I43" s="17">
        <v>29</v>
      </c>
      <c r="J43" s="104">
        <v>23</v>
      </c>
      <c r="K43" s="104">
        <v>6</v>
      </c>
      <c r="L43" s="12">
        <v>0</v>
      </c>
      <c r="M43" s="12">
        <v>0</v>
      </c>
    </row>
    <row r="44" spans="1:13" s="111" customFormat="1" ht="12" customHeight="1">
      <c r="A44" s="427"/>
      <c r="B44" s="108" t="s">
        <v>187</v>
      </c>
      <c r="C44" s="117">
        <v>1</v>
      </c>
      <c r="D44" s="112">
        <v>13</v>
      </c>
      <c r="E44" s="118">
        <v>1</v>
      </c>
      <c r="F44" s="118">
        <v>10</v>
      </c>
      <c r="G44" s="118">
        <v>2</v>
      </c>
      <c r="H44" s="104">
        <v>45</v>
      </c>
      <c r="I44" s="17">
        <v>46</v>
      </c>
      <c r="J44" s="119">
        <v>9</v>
      </c>
      <c r="K44" s="17">
        <v>9</v>
      </c>
      <c r="L44" s="17">
        <v>15</v>
      </c>
      <c r="M44" s="17">
        <v>13</v>
      </c>
    </row>
    <row r="45" spans="1:13" s="111" customFormat="1" ht="12" customHeight="1">
      <c r="A45" s="427"/>
      <c r="B45" s="108" t="s">
        <v>188</v>
      </c>
      <c r="C45" s="109" t="s">
        <v>181</v>
      </c>
      <c r="D45" s="112">
        <v>2</v>
      </c>
      <c r="E45" s="112" t="s">
        <v>182</v>
      </c>
      <c r="F45" s="118">
        <v>2</v>
      </c>
      <c r="G45" s="118">
        <v>0</v>
      </c>
      <c r="H45" s="104">
        <v>15</v>
      </c>
      <c r="I45" s="17">
        <v>11</v>
      </c>
      <c r="J45" s="12">
        <v>0</v>
      </c>
      <c r="K45" s="118">
        <v>3</v>
      </c>
      <c r="L45" s="112">
        <v>4</v>
      </c>
      <c r="M45" s="112">
        <v>4</v>
      </c>
    </row>
    <row r="46" spans="1:13" s="111" customFormat="1" ht="12" customHeight="1">
      <c r="A46" s="427"/>
      <c r="B46" s="108" t="s">
        <v>189</v>
      </c>
      <c r="C46" s="109">
        <v>1</v>
      </c>
      <c r="D46" s="112">
        <v>39</v>
      </c>
      <c r="E46" s="118">
        <v>1</v>
      </c>
      <c r="F46" s="112">
        <v>31</v>
      </c>
      <c r="G46" s="112">
        <v>7</v>
      </c>
      <c r="H46" s="12">
        <v>250</v>
      </c>
      <c r="I46" s="17">
        <v>233</v>
      </c>
      <c r="J46" s="12">
        <v>65</v>
      </c>
      <c r="K46" s="12">
        <v>56</v>
      </c>
      <c r="L46" s="12">
        <v>62</v>
      </c>
      <c r="M46" s="104">
        <v>50</v>
      </c>
    </row>
    <row r="47" spans="1:13" s="111" customFormat="1" ht="12" customHeight="1">
      <c r="A47" s="427"/>
      <c r="B47" s="120" t="s">
        <v>167</v>
      </c>
      <c r="C47" s="314" t="s">
        <v>169</v>
      </c>
      <c r="D47" s="114" t="s">
        <v>169</v>
      </c>
      <c r="E47" s="121" t="s">
        <v>169</v>
      </c>
      <c r="F47" s="114" t="s">
        <v>169</v>
      </c>
      <c r="G47" s="121" t="s">
        <v>169</v>
      </c>
      <c r="H47" s="114" t="s">
        <v>169</v>
      </c>
      <c r="I47" s="17">
        <v>30</v>
      </c>
      <c r="J47" s="121">
        <v>10</v>
      </c>
      <c r="K47" s="122">
        <v>5</v>
      </c>
      <c r="L47" s="114">
        <v>8</v>
      </c>
      <c r="M47" s="114">
        <v>7</v>
      </c>
    </row>
    <row r="48" spans="1:13" s="111" customFormat="1" ht="19.5" customHeight="1">
      <c r="A48" s="416" t="s">
        <v>44</v>
      </c>
      <c r="B48" s="105" t="s">
        <v>18</v>
      </c>
      <c r="C48" s="116">
        <v>4</v>
      </c>
      <c r="D48" s="123">
        <v>30</v>
      </c>
      <c r="E48" s="123">
        <v>2</v>
      </c>
      <c r="F48" s="123">
        <v>20</v>
      </c>
      <c r="G48" s="123">
        <v>8</v>
      </c>
      <c r="H48" s="123">
        <v>96</v>
      </c>
      <c r="I48" s="123">
        <v>70</v>
      </c>
      <c r="J48" s="123">
        <v>70</v>
      </c>
      <c r="K48" s="123">
        <v>0</v>
      </c>
      <c r="L48" s="123">
        <v>0</v>
      </c>
      <c r="M48" s="124">
        <v>0</v>
      </c>
    </row>
    <row r="49" spans="1:13" s="111" customFormat="1" ht="12" customHeight="1">
      <c r="A49" s="416"/>
      <c r="B49" s="108" t="s">
        <v>190</v>
      </c>
      <c r="C49" s="109">
        <v>1</v>
      </c>
      <c r="D49" s="112">
        <v>9</v>
      </c>
      <c r="E49" s="12">
        <v>1</v>
      </c>
      <c r="F49" s="118">
        <v>6</v>
      </c>
      <c r="G49" s="118">
        <v>2</v>
      </c>
      <c r="H49" s="104">
        <v>20</v>
      </c>
      <c r="I49" s="17">
        <v>16</v>
      </c>
      <c r="J49" s="12">
        <v>16</v>
      </c>
      <c r="K49" s="118">
        <v>0</v>
      </c>
      <c r="L49" s="112">
        <v>0</v>
      </c>
      <c r="M49" s="112">
        <v>0</v>
      </c>
    </row>
    <row r="50" spans="1:13" s="111" customFormat="1" ht="12" customHeight="1">
      <c r="A50" s="416"/>
      <c r="B50" s="108" t="s">
        <v>191</v>
      </c>
      <c r="C50" s="109">
        <v>1</v>
      </c>
      <c r="D50" s="112">
        <v>5</v>
      </c>
      <c r="E50" s="12">
        <v>0</v>
      </c>
      <c r="F50" s="118">
        <v>3</v>
      </c>
      <c r="G50" s="118">
        <v>2</v>
      </c>
      <c r="H50" s="104">
        <v>18</v>
      </c>
      <c r="I50" s="17">
        <v>8</v>
      </c>
      <c r="J50" s="12">
        <v>8</v>
      </c>
      <c r="K50" s="118">
        <v>0</v>
      </c>
      <c r="L50" s="112">
        <v>0</v>
      </c>
      <c r="M50" s="112">
        <v>0</v>
      </c>
    </row>
    <row r="51" spans="1:13" s="111" customFormat="1" ht="12" customHeight="1">
      <c r="A51" s="416"/>
      <c r="B51" s="108" t="s">
        <v>192</v>
      </c>
      <c r="C51" s="109">
        <v>1</v>
      </c>
      <c r="D51" s="112">
        <v>7</v>
      </c>
      <c r="E51" s="12">
        <v>0</v>
      </c>
      <c r="F51" s="118">
        <v>4</v>
      </c>
      <c r="G51" s="118">
        <v>3</v>
      </c>
      <c r="H51" s="104">
        <v>18</v>
      </c>
      <c r="I51" s="17">
        <v>15</v>
      </c>
      <c r="J51" s="12">
        <v>15</v>
      </c>
      <c r="K51" s="118">
        <v>0</v>
      </c>
      <c r="L51" s="112">
        <v>0</v>
      </c>
      <c r="M51" s="112">
        <v>0</v>
      </c>
    </row>
    <row r="52" spans="1:13" s="111" customFormat="1" ht="12" customHeight="1">
      <c r="A52" s="416"/>
      <c r="B52" s="108" t="s">
        <v>193</v>
      </c>
      <c r="C52" s="109">
        <v>1</v>
      </c>
      <c r="D52" s="112">
        <v>9</v>
      </c>
      <c r="E52" s="12">
        <v>1</v>
      </c>
      <c r="F52" s="118">
        <v>7</v>
      </c>
      <c r="G52" s="118">
        <v>1</v>
      </c>
      <c r="H52" s="104">
        <v>40</v>
      </c>
      <c r="I52" s="17">
        <v>27</v>
      </c>
      <c r="J52" s="12">
        <v>27</v>
      </c>
      <c r="K52" s="112" t="s">
        <v>182</v>
      </c>
      <c r="L52" s="112">
        <v>0</v>
      </c>
      <c r="M52" s="112">
        <v>0</v>
      </c>
    </row>
    <row r="53" spans="1:13" s="111" customFormat="1" ht="12.75" customHeight="1" thickBot="1">
      <c r="A53" s="416"/>
      <c r="B53" s="125" t="s">
        <v>167</v>
      </c>
      <c r="C53" s="126" t="s">
        <v>168</v>
      </c>
      <c r="D53" s="127" t="s">
        <v>169</v>
      </c>
      <c r="E53" s="127" t="s">
        <v>169</v>
      </c>
      <c r="F53" s="127" t="s">
        <v>169</v>
      </c>
      <c r="G53" s="127" t="s">
        <v>169</v>
      </c>
      <c r="H53" s="127" t="s">
        <v>169</v>
      </c>
      <c r="I53" s="128">
        <v>4</v>
      </c>
      <c r="J53" s="29">
        <v>4</v>
      </c>
      <c r="K53" s="29">
        <v>0</v>
      </c>
      <c r="L53" s="29">
        <v>0</v>
      </c>
      <c r="M53" s="29">
        <v>0</v>
      </c>
    </row>
    <row r="54" spans="1:13" s="131" customFormat="1" ht="13.5">
      <c r="A54" s="315"/>
      <c r="B54" s="21"/>
      <c r="C54" s="21"/>
      <c r="D54" s="21"/>
      <c r="E54" s="21" t="s">
        <v>194</v>
      </c>
      <c r="F54" s="21"/>
      <c r="G54" s="23"/>
      <c r="H54" s="23"/>
      <c r="I54" s="5"/>
      <c r="J54" s="129"/>
      <c r="K54" s="5"/>
      <c r="L54" s="5"/>
      <c r="M54" s="130" t="s">
        <v>195</v>
      </c>
    </row>
    <row r="55" spans="1:13" s="131" customFormat="1" ht="13.5">
      <c r="A55" s="21"/>
      <c r="B55" s="1"/>
      <c r="C55" s="132"/>
      <c r="D55" s="132"/>
      <c r="E55" s="132"/>
      <c r="F55" s="132"/>
      <c r="G55" s="1"/>
      <c r="H55" s="1"/>
      <c r="I55" s="3"/>
      <c r="J55" s="3"/>
      <c r="K55" s="5"/>
      <c r="L55" s="5"/>
      <c r="M55" s="5"/>
    </row>
    <row r="56" spans="1:13" s="131" customFormat="1" ht="13.5">
      <c r="A56" s="21"/>
      <c r="B56" s="1"/>
      <c r="C56" s="132"/>
      <c r="D56" s="132"/>
      <c r="E56" s="132"/>
      <c r="F56" s="132"/>
      <c r="G56" s="1"/>
      <c r="H56" s="1"/>
      <c r="I56" s="3"/>
      <c r="J56" s="3"/>
      <c r="K56" s="5"/>
      <c r="L56" s="5"/>
      <c r="M56" s="5"/>
    </row>
    <row r="58" spans="1:13" s="129" customFormat="1" ht="13.5">
      <c r="A58" s="21"/>
      <c r="B58" s="21"/>
      <c r="C58" s="21"/>
      <c r="D58" s="21"/>
      <c r="E58" s="21"/>
      <c r="F58" s="21"/>
      <c r="G58" s="21"/>
      <c r="H58" s="21"/>
      <c r="I58" s="5"/>
      <c r="J58" s="5"/>
      <c r="K58" s="5"/>
      <c r="L58" s="5"/>
      <c r="M58" s="5"/>
    </row>
  </sheetData>
  <sheetProtection/>
  <mergeCells count="7">
    <mergeCell ref="A48:A53"/>
    <mergeCell ref="A2:B3"/>
    <mergeCell ref="C2:C3"/>
    <mergeCell ref="D2:G2"/>
    <mergeCell ref="H2:M2"/>
    <mergeCell ref="A9:A28"/>
    <mergeCell ref="A29:A47"/>
  </mergeCells>
  <hyperlinks>
    <hyperlink ref="N1" location="目次!A1" display="目次へ戻る"/>
  </hyperlinks>
  <printOptions/>
  <pageMargins left="0.8661417322834646" right="0.8661417322834646" top="0.78" bottom="0.62" header="0.39" footer="0.37"/>
  <pageSetup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pane xSplit="1" ySplit="4" topLeftCell="B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5"/>
  <cols>
    <col min="1" max="1" width="14.421875" style="21" customWidth="1"/>
    <col min="2" max="2" width="15.28125" style="21" customWidth="1"/>
    <col min="3" max="3" width="12.421875" style="21" customWidth="1"/>
    <col min="4" max="4" width="9.57421875" style="21" customWidth="1"/>
    <col min="5" max="7" width="6.57421875" style="21" customWidth="1"/>
    <col min="8" max="9" width="6.57421875" style="5" customWidth="1"/>
    <col min="10" max="16384" width="9.00390625" style="5" customWidth="1"/>
  </cols>
  <sheetData>
    <row r="1" spans="1:10" ht="15" thickBot="1">
      <c r="A1" s="2" t="s">
        <v>196</v>
      </c>
      <c r="B1" s="1"/>
      <c r="C1" s="1"/>
      <c r="D1" s="1"/>
      <c r="E1" s="1"/>
      <c r="F1" s="3"/>
      <c r="G1" s="3"/>
      <c r="H1" s="3"/>
      <c r="I1" s="3"/>
      <c r="J1" s="287" t="s">
        <v>427</v>
      </c>
    </row>
    <row r="2" spans="1:9" s="9" customFormat="1" ht="13.5" customHeight="1">
      <c r="A2" s="368" t="s">
        <v>197</v>
      </c>
      <c r="B2" s="433" t="s">
        <v>198</v>
      </c>
      <c r="C2" s="434"/>
      <c r="D2" s="434"/>
      <c r="E2" s="434"/>
      <c r="F2" s="434"/>
      <c r="G2" s="434"/>
      <c r="H2" s="434"/>
      <c r="I2" s="434"/>
    </row>
    <row r="3" spans="1:9" s="9" customFormat="1" ht="13.5" customHeight="1">
      <c r="A3" s="432"/>
      <c r="B3" s="435" t="s">
        <v>199</v>
      </c>
      <c r="C3" s="435" t="s">
        <v>200</v>
      </c>
      <c r="D3" s="435" t="s">
        <v>201</v>
      </c>
      <c r="E3" s="435" t="s">
        <v>202</v>
      </c>
      <c r="F3" s="436" t="s">
        <v>203</v>
      </c>
      <c r="G3" s="436" t="s">
        <v>204</v>
      </c>
      <c r="H3" s="436"/>
      <c r="I3" s="437"/>
    </row>
    <row r="4" spans="1:9" s="9" customFormat="1" ht="13.5">
      <c r="A4" s="369"/>
      <c r="B4" s="420"/>
      <c r="C4" s="420"/>
      <c r="D4" s="420"/>
      <c r="E4" s="420"/>
      <c r="F4" s="435"/>
      <c r="G4" s="135" t="s">
        <v>205</v>
      </c>
      <c r="H4" s="135" t="s">
        <v>206</v>
      </c>
      <c r="I4" s="136" t="s">
        <v>207</v>
      </c>
    </row>
    <row r="5" spans="1:9" ht="17.25" customHeight="1">
      <c r="A5" s="133">
        <v>21</v>
      </c>
      <c r="B5" s="61">
        <v>7</v>
      </c>
      <c r="C5" s="65"/>
      <c r="D5" s="65"/>
      <c r="E5" s="137">
        <v>8</v>
      </c>
      <c r="F5" s="58">
        <v>1465</v>
      </c>
      <c r="G5" s="58">
        <v>10945</v>
      </c>
      <c r="H5" s="58">
        <v>13491</v>
      </c>
      <c r="I5" s="58">
        <v>24436</v>
      </c>
    </row>
    <row r="6" spans="1:9" ht="17.25" customHeight="1">
      <c r="A6" s="14">
        <v>22</v>
      </c>
      <c r="B6" s="61">
        <v>7</v>
      </c>
      <c r="C6" s="65"/>
      <c r="D6" s="65"/>
      <c r="E6" s="137">
        <v>8</v>
      </c>
      <c r="F6" s="58">
        <v>1520</v>
      </c>
      <c r="G6" s="58">
        <v>9721</v>
      </c>
      <c r="H6" s="58">
        <v>11604</v>
      </c>
      <c r="I6" s="58">
        <v>21325</v>
      </c>
    </row>
    <row r="7" spans="1:9" ht="17.25" customHeight="1">
      <c r="A7" s="133">
        <v>23</v>
      </c>
      <c r="B7" s="61">
        <v>8</v>
      </c>
      <c r="C7" s="317"/>
      <c r="D7" s="317"/>
      <c r="E7" s="137">
        <v>8</v>
      </c>
      <c r="F7" s="57">
        <v>1528</v>
      </c>
      <c r="G7" s="58">
        <v>18724</v>
      </c>
      <c r="H7" s="58">
        <v>22123</v>
      </c>
      <c r="I7" s="58">
        <v>40847</v>
      </c>
    </row>
    <row r="8" spans="1:9" ht="17.25" customHeight="1">
      <c r="A8" s="133">
        <v>24</v>
      </c>
      <c r="B8" s="61">
        <v>8</v>
      </c>
      <c r="C8" s="317"/>
      <c r="D8" s="317"/>
      <c r="E8" s="137">
        <v>9</v>
      </c>
      <c r="F8" s="57">
        <v>1579</v>
      </c>
      <c r="G8" s="58">
        <v>18799</v>
      </c>
      <c r="H8" s="58">
        <v>21597</v>
      </c>
      <c r="I8" s="58">
        <f>SUM(G8:H8)</f>
        <v>40396</v>
      </c>
    </row>
    <row r="9" spans="1:9" s="9" customFormat="1" ht="17.25" customHeight="1">
      <c r="A9" s="318">
        <v>25</v>
      </c>
      <c r="B9" s="138">
        <v>8</v>
      </c>
      <c r="C9" s="139"/>
      <c r="D9" s="139"/>
      <c r="E9" s="140">
        <v>9</v>
      </c>
      <c r="F9" s="141">
        <v>1457</v>
      </c>
      <c r="G9" s="141">
        <v>15978</v>
      </c>
      <c r="H9" s="141">
        <v>18237</v>
      </c>
      <c r="I9" s="92">
        <f>SUM(G9:H9)</f>
        <v>34215</v>
      </c>
    </row>
    <row r="10" spans="1:9" s="9" customFormat="1" ht="14.25" customHeight="1">
      <c r="A10" s="428" t="s">
        <v>452</v>
      </c>
      <c r="B10" s="428"/>
      <c r="C10" s="428"/>
      <c r="D10" s="428"/>
      <c r="E10" s="429"/>
      <c r="F10" s="430" t="s">
        <v>453</v>
      </c>
      <c r="G10" s="431"/>
      <c r="H10" s="431"/>
      <c r="I10" s="431"/>
    </row>
    <row r="11" spans="1:14" s="9" customFormat="1" ht="39" customHeight="1">
      <c r="A11" s="142" t="s">
        <v>208</v>
      </c>
      <c r="B11" s="142" t="s">
        <v>209</v>
      </c>
      <c r="C11" s="143" t="s">
        <v>210</v>
      </c>
      <c r="D11" s="143" t="s">
        <v>211</v>
      </c>
      <c r="E11" s="144"/>
      <c r="F11" s="145">
        <v>199</v>
      </c>
      <c r="G11" s="30">
        <v>1955</v>
      </c>
      <c r="H11" s="30">
        <v>2199</v>
      </c>
      <c r="I11" s="58">
        <f aca="true" t="shared" si="0" ref="I11:I18">G11+H11</f>
        <v>4154</v>
      </c>
      <c r="K11" s="146"/>
      <c r="L11" s="146"/>
      <c r="M11" s="146"/>
      <c r="N11" s="146"/>
    </row>
    <row r="12" spans="1:14" s="9" customFormat="1" ht="39" customHeight="1">
      <c r="A12" s="147" t="s">
        <v>212</v>
      </c>
      <c r="B12" s="148" t="s">
        <v>209</v>
      </c>
      <c r="C12" s="143" t="s">
        <v>219</v>
      </c>
      <c r="D12" s="319" t="s">
        <v>454</v>
      </c>
      <c r="E12" s="144"/>
      <c r="F12" s="149">
        <v>21</v>
      </c>
      <c r="G12" s="30">
        <v>178</v>
      </c>
      <c r="H12" s="30">
        <v>219</v>
      </c>
      <c r="I12" s="58">
        <f t="shared" si="0"/>
        <v>397</v>
      </c>
      <c r="K12" s="146"/>
      <c r="L12" s="146"/>
      <c r="M12" s="146"/>
      <c r="N12" s="146"/>
    </row>
    <row r="13" spans="1:9" s="9" customFormat="1" ht="39" customHeight="1">
      <c r="A13" s="150" t="s">
        <v>213</v>
      </c>
      <c r="B13" s="47" t="s">
        <v>118</v>
      </c>
      <c r="C13" s="143" t="s">
        <v>214</v>
      </c>
      <c r="D13" s="143" t="s">
        <v>215</v>
      </c>
      <c r="E13" s="144"/>
      <c r="F13" s="145">
        <v>236</v>
      </c>
      <c r="G13" s="30">
        <v>3037</v>
      </c>
      <c r="H13" s="30">
        <v>3590</v>
      </c>
      <c r="I13" s="58">
        <f t="shared" si="0"/>
        <v>6627</v>
      </c>
    </row>
    <row r="14" spans="1:9" s="9" customFormat="1" ht="39" customHeight="1">
      <c r="A14" s="150" t="s">
        <v>455</v>
      </c>
      <c r="B14" s="47" t="s">
        <v>216</v>
      </c>
      <c r="C14" s="143" t="s">
        <v>210</v>
      </c>
      <c r="D14" s="143" t="s">
        <v>215</v>
      </c>
      <c r="E14" s="144"/>
      <c r="F14" s="145">
        <v>229</v>
      </c>
      <c r="G14" s="30">
        <v>5411</v>
      </c>
      <c r="H14" s="30">
        <v>6054</v>
      </c>
      <c r="I14" s="58">
        <f t="shared" si="0"/>
        <v>11465</v>
      </c>
    </row>
    <row r="15" spans="1:9" s="9" customFormat="1" ht="39" customHeight="1">
      <c r="A15" s="150" t="s">
        <v>217</v>
      </c>
      <c r="B15" s="148" t="s">
        <v>218</v>
      </c>
      <c r="C15" s="143" t="s">
        <v>219</v>
      </c>
      <c r="D15" s="143" t="s">
        <v>220</v>
      </c>
      <c r="E15" s="144"/>
      <c r="F15" s="149">
        <v>188</v>
      </c>
      <c r="G15" s="58">
        <v>1068</v>
      </c>
      <c r="H15" s="58">
        <v>1302</v>
      </c>
      <c r="I15" s="58">
        <f t="shared" si="0"/>
        <v>2370</v>
      </c>
    </row>
    <row r="16" spans="1:9" s="9" customFormat="1" ht="39" customHeight="1">
      <c r="A16" s="150" t="s">
        <v>221</v>
      </c>
      <c r="B16" s="148" t="s">
        <v>222</v>
      </c>
      <c r="C16" s="143" t="s">
        <v>219</v>
      </c>
      <c r="D16" s="143" t="s">
        <v>223</v>
      </c>
      <c r="E16" s="144"/>
      <c r="F16" s="151">
        <v>159</v>
      </c>
      <c r="G16" s="145">
        <v>1700</v>
      </c>
      <c r="H16" s="145">
        <v>1955</v>
      </c>
      <c r="I16" s="30">
        <f t="shared" si="0"/>
        <v>3655</v>
      </c>
    </row>
    <row r="17" spans="1:9" s="9" customFormat="1" ht="39" customHeight="1">
      <c r="A17" s="44" t="s">
        <v>224</v>
      </c>
      <c r="B17" s="47" t="s">
        <v>225</v>
      </c>
      <c r="C17" s="143" t="s">
        <v>210</v>
      </c>
      <c r="D17" s="143" t="s">
        <v>226</v>
      </c>
      <c r="E17" s="144"/>
      <c r="F17" s="149">
        <v>155</v>
      </c>
      <c r="G17" s="152">
        <v>1016</v>
      </c>
      <c r="H17" s="152">
        <v>1123</v>
      </c>
      <c r="I17" s="58">
        <f t="shared" si="0"/>
        <v>2139</v>
      </c>
    </row>
    <row r="18" spans="1:9" s="9" customFormat="1" ht="39" customHeight="1">
      <c r="A18" s="43" t="s">
        <v>227</v>
      </c>
      <c r="B18" s="142" t="s">
        <v>228</v>
      </c>
      <c r="C18" s="143" t="s">
        <v>210</v>
      </c>
      <c r="D18" s="143" t="s">
        <v>456</v>
      </c>
      <c r="E18" s="144"/>
      <c r="F18" s="152">
        <v>150</v>
      </c>
      <c r="G18" s="152">
        <v>320</v>
      </c>
      <c r="H18" s="152">
        <v>373</v>
      </c>
      <c r="I18" s="58">
        <f t="shared" si="0"/>
        <v>693</v>
      </c>
    </row>
    <row r="19" spans="1:9" s="9" customFormat="1" ht="39" customHeight="1">
      <c r="A19" s="320" t="s">
        <v>457</v>
      </c>
      <c r="B19" s="321" t="s">
        <v>458</v>
      </c>
      <c r="C19" s="290" t="s">
        <v>210</v>
      </c>
      <c r="D19" s="290" t="s">
        <v>459</v>
      </c>
      <c r="E19" s="316"/>
      <c r="F19" s="322">
        <v>120</v>
      </c>
      <c r="G19" s="302">
        <v>1293</v>
      </c>
      <c r="H19" s="302">
        <v>1422</v>
      </c>
      <c r="I19" s="323">
        <f>G19+H19</f>
        <v>2715</v>
      </c>
    </row>
    <row r="20" spans="7:9" ht="13.5">
      <c r="G20" s="23"/>
      <c r="I20" s="130" t="s">
        <v>229</v>
      </c>
    </row>
    <row r="23" ht="13.5">
      <c r="C23" s="5"/>
    </row>
  </sheetData>
  <sheetProtection/>
  <mergeCells count="10">
    <mergeCell ref="A10:E10"/>
    <mergeCell ref="F10:I10"/>
    <mergeCell ref="A2:A4"/>
    <mergeCell ref="B2:I2"/>
    <mergeCell ref="B3:B4"/>
    <mergeCell ref="C3:C4"/>
    <mergeCell ref="D3:D4"/>
    <mergeCell ref="E3:E4"/>
    <mergeCell ref="F3:F4"/>
    <mergeCell ref="G3:I3"/>
  </mergeCells>
  <hyperlinks>
    <hyperlink ref="J1" location="目次!A1" display="目次へ戻る"/>
  </hyperlinks>
  <printOptions/>
  <pageMargins left="0.8661417322834646" right="0.8661417322834646" top="0.984251968503937" bottom="0.944881889763779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中原 琴美</cp:lastModifiedBy>
  <cp:lastPrinted>2016-12-14T00:40:20Z</cp:lastPrinted>
  <dcterms:created xsi:type="dcterms:W3CDTF">2013-10-04T07:43:18Z</dcterms:created>
  <dcterms:modified xsi:type="dcterms:W3CDTF">2016-12-19T07:08:20Z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