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9855" activeTab="0"/>
  </bookViews>
  <sheets>
    <sheet name="目次" sheetId="1" r:id="rId1"/>
    <sheet name="028地区別農家状況" sheetId="2" r:id="rId2"/>
    <sheet name="029経営別農家数の状況" sheetId="3" r:id="rId3"/>
    <sheet name="030経営耕地規模別農家数" sheetId="4" r:id="rId4"/>
    <sheet name="031農産物販売金額別農家数" sheetId="5" r:id="rId5"/>
    <sheet name="035農用地転用状況" sheetId="6" r:id="rId6"/>
    <sheet name="038主要農業機械普及台数" sheetId="7" r:id="rId7"/>
    <sheet name="039農業共済事業の概要" sheetId="8" r:id="rId8"/>
    <sheet name="040ワーキングホリデー飯田の実施状況" sheetId="9" r:id="rId9"/>
    <sheet name="041林野面積(民有林)" sheetId="10" r:id="rId10"/>
    <sheet name="043-1養殖方法別池数・養殖面積" sheetId="11" r:id="rId11"/>
    <sheet name="043-2養殖種類別経営体数" sheetId="12" r:id="rId12"/>
    <sheet name="044地方卸売市場取扱状況" sheetId="13" r:id="rId13"/>
    <sheet name="045-1.2事業所・従業者数の推移（民営）" sheetId="14" r:id="rId14"/>
    <sheet name="046-1商業の推移" sheetId="15" r:id="rId15"/>
    <sheet name="046-2コンビニエンスストアの推移" sheetId="16" r:id="rId16"/>
    <sheet name="046-3商業の概要" sheetId="17" r:id="rId17"/>
    <sheet name="047工業の概要" sheetId="18" r:id="rId18"/>
    <sheet name="048制度資金状況" sheetId="19" r:id="rId19"/>
    <sheet name="049観光地利用者調" sheetId="20" r:id="rId20"/>
  </sheets>
  <definedNames>
    <definedName name="_xlnm.Print_Area" localSheetId="7">'039農業共済事業の概要'!$A$1:$G$25</definedName>
    <definedName name="_xlnm.Print_Area" localSheetId="8">'040ワーキングホリデー飯田の実施状況'!$A$1:$J$26</definedName>
    <definedName name="_xlnm.Print_Area" localSheetId="16">'046-3商業の概要'!$A$1:$H$22</definedName>
    <definedName name="_xlnm.Print_Area" localSheetId="17">'047工業の概要'!$A$1:$K$27</definedName>
    <definedName name="Z_25F95D00_2953_11D3_AA22_00004C8D5212_.wvu.PrintTitles" localSheetId="1" hidden="1">'028地区別農家状況'!$A:$A,'028地区別農家状況'!$1:$24</definedName>
    <definedName name="Z_41C3FF80_F321_11D2_AFA9_00804C2167FB_.wvu.PrintTitles" localSheetId="1" hidden="1">'028地区別農家状況'!$A:$A,'028地区別農家状況'!$1:$24</definedName>
  </definedNames>
  <calcPr fullCalcOnLoad="1" refMode="R1C1"/>
</workbook>
</file>

<file path=xl/sharedStrings.xml><?xml version="1.0" encoding="utf-8"?>
<sst xmlns="http://schemas.openxmlformats.org/spreadsheetml/2006/main" count="955" uniqueCount="522">
  <si>
    <t>28　地区別農家の状況</t>
  </si>
  <si>
    <t>各年2月1日現在</t>
  </si>
  <si>
    <t>年　　　　　　                       地区名</t>
  </si>
  <si>
    <t>販　　売　　農　　家　　数</t>
  </si>
  <si>
    <t>経　　営　　耕　　地　　面　　積</t>
  </si>
  <si>
    <t>販売農家世帯員数</t>
  </si>
  <si>
    <t>販売農家1経営体当たり人口</t>
  </si>
  <si>
    <t>総数</t>
  </si>
  <si>
    <t>専業・兼業別</t>
  </si>
  <si>
    <t>総面積</t>
  </si>
  <si>
    <t>田</t>
  </si>
  <si>
    <t>専業
農家</t>
  </si>
  <si>
    <t>第1種   兼  業</t>
  </si>
  <si>
    <t>第2種    兼  業</t>
  </si>
  <si>
    <t>面積</t>
  </si>
  <si>
    <t>稲作田</t>
  </si>
  <si>
    <t>稲以外</t>
  </si>
  <si>
    <t>作付けしなかった</t>
  </si>
  <si>
    <t>戸</t>
  </si>
  <si>
    <t>ｈａ</t>
  </si>
  <si>
    <t>人</t>
  </si>
  <si>
    <t>飯田</t>
  </si>
  <si>
    <t>座光寺</t>
  </si>
  <si>
    <t>松尾</t>
  </si>
  <si>
    <t>下久堅</t>
  </si>
  <si>
    <t>上久堅</t>
  </si>
  <si>
    <t>千代</t>
  </si>
  <si>
    <t>龍江</t>
  </si>
  <si>
    <t>竜丘</t>
  </si>
  <si>
    <t>川路</t>
  </si>
  <si>
    <t>三穂</t>
  </si>
  <si>
    <t>山本</t>
  </si>
  <si>
    <t>伊賀良</t>
  </si>
  <si>
    <t>鼎</t>
  </si>
  <si>
    <t>上郷</t>
  </si>
  <si>
    <t>上村</t>
  </si>
  <si>
    <t>南信濃</t>
  </si>
  <si>
    <r>
      <rPr>
        <sz val="9"/>
        <rFont val="ＭＳ Ｐ明朝"/>
        <family val="1"/>
      </rPr>
      <t>耕作放棄地</t>
    </r>
    <r>
      <rPr>
        <sz val="10"/>
        <rFont val="ＭＳ Ｐ明朝"/>
        <family val="1"/>
      </rPr>
      <t xml:space="preserve">
総面積</t>
    </r>
  </si>
  <si>
    <t>畑</t>
  </si>
  <si>
    <t>樹園地</t>
  </si>
  <si>
    <t>農家1戸当たり経営耕地面積</t>
  </si>
  <si>
    <t>普通畑</t>
  </si>
  <si>
    <t>飼料用作物だけを作った田</t>
  </si>
  <si>
    <t>牧草
専用</t>
  </si>
  <si>
    <t>果樹園</t>
  </si>
  <si>
    <t>茶</t>
  </si>
  <si>
    <t>その他</t>
  </si>
  <si>
    <t>ha</t>
  </si>
  <si>
    <t>ａ</t>
  </si>
  <si>
    <t>..</t>
  </si>
  <si>
    <t>..</t>
  </si>
  <si>
    <t>-</t>
  </si>
  <si>
    <t>資料：農林業センサス結果</t>
  </si>
  <si>
    <t>※経営耕地面積と耕作放棄地面積は報告書のデータを四捨五入したため、面積による計は一致しない。</t>
  </si>
  <si>
    <t>※耕作放棄地面積は販売農家のもの。</t>
  </si>
  <si>
    <t>※農家人口を販売農家世帯員数に、農家1戸当たり人口を販売農家1経営体あたり人口に変更。</t>
  </si>
  <si>
    <t>29 経営別農家数の状況</t>
  </si>
  <si>
    <t>販売を目的とした農作物別農家数</t>
  </si>
  <si>
    <t>年</t>
  </si>
  <si>
    <t>稲作</t>
  </si>
  <si>
    <t>雑穀</t>
  </si>
  <si>
    <t>馬鈴薯</t>
  </si>
  <si>
    <t>甘藷</t>
  </si>
  <si>
    <t>大豆</t>
  </si>
  <si>
    <t>その他の豆類</t>
  </si>
  <si>
    <t>たばこ</t>
  </si>
  <si>
    <t>茶</t>
  </si>
  <si>
    <t>その他の
工芸作物</t>
  </si>
  <si>
    <t>トマト</t>
  </si>
  <si>
    <t>..</t>
  </si>
  <si>
    <t>-</t>
  </si>
  <si>
    <t>胡瓜</t>
  </si>
  <si>
    <t>茄子</t>
  </si>
  <si>
    <t>結球
白菜</t>
  </si>
  <si>
    <t>キャベツ</t>
  </si>
  <si>
    <t>ほうれんそう</t>
  </si>
  <si>
    <t>ねぎ</t>
  </si>
  <si>
    <t>玉ねぎ</t>
  </si>
  <si>
    <t>大根</t>
  </si>
  <si>
    <t>人参</t>
  </si>
  <si>
    <t>里芋</t>
  </si>
  <si>
    <t>レタス</t>
  </si>
  <si>
    <t>ピーマン</t>
  </si>
  <si>
    <t>すいか</t>
  </si>
  <si>
    <t>いちご</t>
  </si>
  <si>
    <t>メロン</t>
  </si>
  <si>
    <t>その他</t>
  </si>
  <si>
    <t>花き類
花木</t>
  </si>
  <si>
    <t>種苗
苗木</t>
  </si>
  <si>
    <t>飼料用
作物</t>
  </si>
  <si>
    <t>その他の作物</t>
  </si>
  <si>
    <t>の野菜</t>
  </si>
  <si>
    <t>※7年までは販売農家数、12年からは作付農家数</t>
  </si>
  <si>
    <t>家畜飼養・養蚕農家数</t>
  </si>
  <si>
    <t>乳用牛</t>
  </si>
  <si>
    <t>肉用牛</t>
  </si>
  <si>
    <t>豚</t>
  </si>
  <si>
    <t>採卵鶏</t>
  </si>
  <si>
    <t>種鶏</t>
  </si>
  <si>
    <t>ブロイラー</t>
  </si>
  <si>
    <t>養蚕</t>
  </si>
  <si>
    <t>施設園芸</t>
  </si>
  <si>
    <t>施設別農家数</t>
  </si>
  <si>
    <t>施設で農産物を収穫した農家数</t>
  </si>
  <si>
    <t>年</t>
  </si>
  <si>
    <t>施設園芸</t>
  </si>
  <si>
    <t>野菜類</t>
  </si>
  <si>
    <t>果樹</t>
  </si>
  <si>
    <t>花き・
花木</t>
  </si>
  <si>
    <t>種苗類</t>
  </si>
  <si>
    <t>ハウス</t>
  </si>
  <si>
    <t>ガラス</t>
  </si>
  <si>
    <t>..</t>
  </si>
  <si>
    <t>果樹別栽培農家数</t>
  </si>
  <si>
    <t>りんご</t>
  </si>
  <si>
    <t>ぶどう</t>
  </si>
  <si>
    <t>日本梨</t>
  </si>
  <si>
    <t>桃</t>
  </si>
  <si>
    <t>かんきつ類</t>
  </si>
  <si>
    <t>柿</t>
  </si>
  <si>
    <t>栗</t>
  </si>
  <si>
    <t>梅</t>
  </si>
  <si>
    <t>その他</t>
  </si>
  <si>
    <t>30 経営耕地規模別農家数</t>
  </si>
  <si>
    <t>販売
農家
総数</t>
  </si>
  <si>
    <t>販　　　　売　　　　農　　　　家        数</t>
  </si>
  <si>
    <t>0.3ｈａ　　未満</t>
  </si>
  <si>
    <t>0.3～0.5</t>
  </si>
  <si>
    <t>0.5～1.0</t>
  </si>
  <si>
    <t>1.0～1.5</t>
  </si>
  <si>
    <t>1.5～2.0</t>
  </si>
  <si>
    <t>2.0～2.5</t>
  </si>
  <si>
    <t>2.5～3.0</t>
  </si>
  <si>
    <t>3.0ｈａ　　　以上</t>
  </si>
  <si>
    <t>※平成17年からは、2.0～2.5と2.5～3.0を区別できない。</t>
  </si>
  <si>
    <t>31 農産物販売金額別農家数</t>
  </si>
  <si>
    <t>農家数</t>
  </si>
  <si>
    <t>販売なし</t>
  </si>
  <si>
    <t>15万円
未満</t>
  </si>
  <si>
    <t>15～50</t>
  </si>
  <si>
    <t>50
～
100</t>
  </si>
  <si>
    <t>100
～
200</t>
  </si>
  <si>
    <t>200
～
300</t>
  </si>
  <si>
    <t>300
～
500</t>
  </si>
  <si>
    <t>500
～
700</t>
  </si>
  <si>
    <t>700
～
1,000</t>
  </si>
  <si>
    <t>1,000
～
1,500</t>
  </si>
  <si>
    <t>1,500
～
2,000</t>
  </si>
  <si>
    <t>2,000
～
3,000</t>
  </si>
  <si>
    <t>3,000
万円
以上</t>
  </si>
  <si>
    <t>※平成12年からは、15万円未満と15～50万円の数値は区別できない。</t>
  </si>
  <si>
    <t>資料：農林業センサス結果</t>
  </si>
  <si>
    <r>
      <t>35 農用地転用状況</t>
    </r>
    <r>
      <rPr>
        <sz val="11"/>
        <rFont val="ＭＳ Ｐ明朝"/>
        <family val="1"/>
      </rPr>
      <t>（農地法許可申請に係わる分）</t>
    </r>
  </si>
  <si>
    <t>（単位　ａ）</t>
  </si>
  <si>
    <t>年　　度</t>
  </si>
  <si>
    <t>4　　　条</t>
  </si>
  <si>
    <t>5　　　条</t>
  </si>
  <si>
    <t>計</t>
  </si>
  <si>
    <t>件　　　数</t>
  </si>
  <si>
    <t>面　　　積</t>
  </si>
  <si>
    <t>資料：農業委員会農地係</t>
  </si>
  <si>
    <t>38 主要農業機械所有台数</t>
  </si>
  <si>
    <t>各年2月1日現在（単位　台）</t>
  </si>
  <si>
    <t>動力耕うん機・農用トラクター</t>
  </si>
  <si>
    <t>動力
防除機</t>
  </si>
  <si>
    <t>乗用型
スピード
スプレヤー</t>
  </si>
  <si>
    <t>動力
田植機</t>
  </si>
  <si>
    <t>バインダー</t>
  </si>
  <si>
    <t>自脱型
コンバイン</t>
  </si>
  <si>
    <t>普通型
コンバイン</t>
  </si>
  <si>
    <t>米麦用
乾燥機</t>
  </si>
  <si>
    <t>歩行型</t>
  </si>
  <si>
    <t>15馬力
未満</t>
  </si>
  <si>
    <t>15～30</t>
  </si>
  <si>
    <t>30馬力
以上</t>
  </si>
  <si>
    <t>動力田植機</t>
  </si>
  <si>
    <t>トラクター</t>
  </si>
  <si>
    <t>コンバイン</t>
  </si>
  <si>
    <t>経営体数</t>
  </si>
  <si>
    <t>台数</t>
  </si>
  <si>
    <t>台数</t>
  </si>
  <si>
    <t>41　林野面積（民有林）</t>
  </si>
  <si>
    <t>　平成26年4月（単位　ｈａ）</t>
  </si>
  <si>
    <t>区　　分</t>
  </si>
  <si>
    <t>森　　　　　　　　林</t>
  </si>
  <si>
    <t>総　　数</t>
  </si>
  <si>
    <t>針葉樹林</t>
  </si>
  <si>
    <t>広葉樹林</t>
  </si>
  <si>
    <t>竹林</t>
  </si>
  <si>
    <t>無立木地　　　　崩壊地他</t>
  </si>
  <si>
    <t>公私有林</t>
  </si>
  <si>
    <t>資料：長野県民有林の現況</t>
  </si>
  <si>
    <t>（林務課）</t>
  </si>
  <si>
    <t>各年11月1日現在</t>
  </si>
  <si>
    <t>池中養殖</t>
  </si>
  <si>
    <t>ため池養殖</t>
  </si>
  <si>
    <t>網いけす養殖</t>
  </si>
  <si>
    <t>止水式</t>
  </si>
  <si>
    <t>流水式</t>
  </si>
  <si>
    <t>循環式</t>
  </si>
  <si>
    <t>池数</t>
  </si>
  <si>
    <t>平成 5</t>
  </si>
  <si>
    <t>(a)</t>
  </si>
  <si>
    <t>資料：漁業センサス結果</t>
  </si>
  <si>
    <t>43-2　養殖種類別経営体数</t>
  </si>
  <si>
    <t>食　　　用</t>
  </si>
  <si>
    <t>種苗用</t>
  </si>
  <si>
    <t>観賞用</t>
  </si>
  <si>
    <t>こい</t>
  </si>
  <si>
    <t>ふな</t>
  </si>
  <si>
    <t>にじます</t>
  </si>
  <si>
    <t>あゆ</t>
  </si>
  <si>
    <t>錦ごい</t>
  </si>
  <si>
    <t>きんぎょ</t>
  </si>
  <si>
    <t>平成　5</t>
  </si>
  <si>
    <t>-</t>
  </si>
  <si>
    <t>※総数は実数､それ以外はのべ数で記載｡</t>
  </si>
  <si>
    <t>44　飯田市地方卸売市場青果物・水産物・花き取扱状況</t>
  </si>
  <si>
    <t>（単位 数量　ｔ/　金額　千円）</t>
  </si>
  <si>
    <t>年度
月別</t>
  </si>
  <si>
    <t>総計</t>
  </si>
  <si>
    <t>青果物</t>
  </si>
  <si>
    <t>水産物</t>
  </si>
  <si>
    <t>花き</t>
  </si>
  <si>
    <t>野菜</t>
  </si>
  <si>
    <t>果実･その他</t>
  </si>
  <si>
    <t>数量</t>
  </si>
  <si>
    <t>金額</t>
  </si>
  <si>
    <t>‐</t>
  </si>
  <si>
    <t>4月</t>
  </si>
  <si>
    <t>5月</t>
  </si>
  <si>
    <t>‐</t>
  </si>
  <si>
    <t>6月</t>
  </si>
  <si>
    <t>7月</t>
  </si>
  <si>
    <t>8月</t>
  </si>
  <si>
    <t>9月</t>
  </si>
  <si>
    <t>10月</t>
  </si>
  <si>
    <t>11月</t>
  </si>
  <si>
    <t>12月</t>
  </si>
  <si>
    <t>1月</t>
  </si>
  <si>
    <t>2月</t>
  </si>
  <si>
    <t>3月</t>
  </si>
  <si>
    <r>
      <t xml:space="preserve">資料：商業・市街地活性課 </t>
    </r>
    <r>
      <rPr>
        <sz val="10.5"/>
        <rFont val="ＭＳ Ｐ明朝"/>
        <family val="1"/>
      </rPr>
      <t>商業流通係（卸売市場）</t>
    </r>
  </si>
  <si>
    <t>産　　　　　　　業</t>
  </si>
  <si>
    <t>事業所数</t>
  </si>
  <si>
    <t>従業者数</t>
  </si>
  <si>
    <t>事業所数</t>
  </si>
  <si>
    <t>従業者数</t>
  </si>
  <si>
    <t>A～C</t>
  </si>
  <si>
    <t>農林水産業</t>
  </si>
  <si>
    <t>Ｄ</t>
  </si>
  <si>
    <t>鉱業</t>
  </si>
  <si>
    <t>Ｅ</t>
  </si>
  <si>
    <t>建設業</t>
  </si>
  <si>
    <t>Ｆ</t>
  </si>
  <si>
    <t>製造業</t>
  </si>
  <si>
    <t>Ｇ</t>
  </si>
  <si>
    <t>電気･ガス･熱供給・水道業</t>
  </si>
  <si>
    <t>Ｈ</t>
  </si>
  <si>
    <t>情報通信業</t>
  </si>
  <si>
    <t>Ｉ</t>
  </si>
  <si>
    <t>運輸業</t>
  </si>
  <si>
    <t>（情報通信業に含まれる。）</t>
  </si>
  <si>
    <t>Ｊ</t>
  </si>
  <si>
    <t>卸売・小売業</t>
  </si>
  <si>
    <t>Ｋ</t>
  </si>
  <si>
    <t>金融・保険業</t>
  </si>
  <si>
    <t>Ｌ</t>
  </si>
  <si>
    <t>不動産業</t>
  </si>
  <si>
    <t>Ｍ</t>
  </si>
  <si>
    <t>飲食店、宿泊業</t>
  </si>
  <si>
    <t>（飲食店は、卸売・小売業に含まれる。
　宿泊業は、サービス業に含まれる。）</t>
  </si>
  <si>
    <t>Ｎ</t>
  </si>
  <si>
    <t>医療、福祉</t>
  </si>
  <si>
    <t>（サービス業に含まれる。）</t>
  </si>
  <si>
    <t>Ｏ</t>
  </si>
  <si>
    <t>教育，学習支援業</t>
  </si>
  <si>
    <t>Ｐ</t>
  </si>
  <si>
    <t>複合サービス事業</t>
  </si>
  <si>
    <t>（情報通信業とサービス業に含まれる。）</t>
  </si>
  <si>
    <t>Ｑ</t>
  </si>
  <si>
    <t>サービス業</t>
  </si>
  <si>
    <t>※ 平成14年10月1日に日本標準産業分類が改訂された。</t>
  </si>
  <si>
    <t>資料：事業所･企業統計調査結果</t>
  </si>
  <si>
    <t>45-2 事業所数・従業者数の推移（民営）</t>
  </si>
  <si>
    <t>A</t>
  </si>
  <si>
    <t>農業,林業</t>
  </si>
  <si>
    <t>B</t>
  </si>
  <si>
    <t>漁業</t>
  </si>
  <si>
    <t>C</t>
  </si>
  <si>
    <t>鉱業，採石業，砂利採取業</t>
  </si>
  <si>
    <t>Ｄ</t>
  </si>
  <si>
    <t>建設業</t>
  </si>
  <si>
    <t>Ｅ</t>
  </si>
  <si>
    <t>製造業</t>
  </si>
  <si>
    <t>Ｆ</t>
  </si>
  <si>
    <t>電気･ガス･熱供給・水道業</t>
  </si>
  <si>
    <t>Ｇ</t>
  </si>
  <si>
    <t>情報通信業</t>
  </si>
  <si>
    <t>Ｈ</t>
  </si>
  <si>
    <t>運輸業,郵便業</t>
  </si>
  <si>
    <t>Ｉ</t>
  </si>
  <si>
    <t>卸売業，小売業</t>
  </si>
  <si>
    <t>Ｊ</t>
  </si>
  <si>
    <t>金融業,保険業</t>
  </si>
  <si>
    <t>Ｋ</t>
  </si>
  <si>
    <t>不動産業,物品賃貸業</t>
  </si>
  <si>
    <t>Ｌ</t>
  </si>
  <si>
    <t>学術研究，専門・技術サービス業</t>
  </si>
  <si>
    <t>Ｍ</t>
  </si>
  <si>
    <t>宿泊業，飲食サービス業</t>
  </si>
  <si>
    <t>Ｎ</t>
  </si>
  <si>
    <t>生活関連サービス業,娯楽業</t>
  </si>
  <si>
    <t>Ｏ</t>
  </si>
  <si>
    <t>Ｐ</t>
  </si>
  <si>
    <t>医療，福祉</t>
  </si>
  <si>
    <t>Q</t>
  </si>
  <si>
    <t>R</t>
  </si>
  <si>
    <t>サービス業(他に分類されないもの)</t>
  </si>
  <si>
    <t>※事業所・企業統計調査とは調査手法の異なる点があるため</t>
  </si>
  <si>
    <t>　45-1データと時系列比較をせず、別掲とした。</t>
  </si>
  <si>
    <t>46-1 商業の推移（卸売業・小売業）</t>
  </si>
  <si>
    <t>商店数</t>
  </si>
  <si>
    <t>年間商品販売額（万円）</t>
  </si>
  <si>
    <t>総数</t>
  </si>
  <si>
    <t>卸売業</t>
  </si>
  <si>
    <t>小売業</t>
  </si>
  <si>
    <t>資料：商業統計調査結果</t>
  </si>
  <si>
    <t>46-2　コンビニエンスストアの推移</t>
  </si>
  <si>
    <t>従業者数</t>
  </si>
  <si>
    <t>年間販売額（万円）</t>
  </si>
  <si>
    <t>売場面積（㎡）</t>
  </si>
  <si>
    <t>46-3　商業の概要</t>
  </si>
  <si>
    <t>年間商品販売額</t>
  </si>
  <si>
    <t>　　　産　業　中　分　類</t>
  </si>
  <si>
    <r>
      <t>構成比</t>
    </r>
    <r>
      <rPr>
        <sz val="10"/>
        <rFont val="ＭＳ Ｐ明朝"/>
        <family val="1"/>
      </rPr>
      <t>（％）</t>
    </r>
  </si>
  <si>
    <t>（人）</t>
  </si>
  <si>
    <t>（万円）</t>
  </si>
  <si>
    <t>卸売業</t>
  </si>
  <si>
    <t>各種商品</t>
  </si>
  <si>
    <t>x</t>
  </si>
  <si>
    <t>..</t>
  </si>
  <si>
    <t>繊維・衣服等</t>
  </si>
  <si>
    <t>飲食料品</t>
  </si>
  <si>
    <t>建築材料、鉱物・金属材料等</t>
  </si>
  <si>
    <t>機械器具</t>
  </si>
  <si>
    <t>その他</t>
  </si>
  <si>
    <t>織物・衣服・身の回り品</t>
  </si>
  <si>
    <t>自動車・自転車</t>
  </si>
  <si>
    <t>家具・じゅう器・機械器具</t>
  </si>
  <si>
    <t>資料：平成19年商業統計調査結果</t>
  </si>
  <si>
    <t>産業別</t>
  </si>
  <si>
    <t>現金給与</t>
  </si>
  <si>
    <t>食料</t>
  </si>
  <si>
    <t>48　制度資金あっせん状況</t>
  </si>
  <si>
    <t>（単位　千円）</t>
  </si>
  <si>
    <t>年　　　度
資　金　名</t>
  </si>
  <si>
    <t>件数</t>
  </si>
  <si>
    <t>金額</t>
  </si>
  <si>
    <t>小口資金</t>
  </si>
  <si>
    <t>振興資金</t>
  </si>
  <si>
    <t>環境・防災対策資金</t>
  </si>
  <si>
    <t>経営安定関連資金</t>
  </si>
  <si>
    <t>先端機器整備資金</t>
  </si>
  <si>
    <t>共同施設資金</t>
  </si>
  <si>
    <t>新製品・新商品開発資金</t>
  </si>
  <si>
    <t>創業関連資金</t>
  </si>
  <si>
    <t>新事業展開資金</t>
  </si>
  <si>
    <t>企業立地資金</t>
  </si>
  <si>
    <t>地域活性化資金</t>
  </si>
  <si>
    <t>東日本大震災復興支援資金</t>
  </si>
  <si>
    <t>※市県制度資金のあっせん合計</t>
  </si>
  <si>
    <t>資料：金融政策課</t>
  </si>
  <si>
    <t>49 観光地利用者調</t>
  </si>
  <si>
    <t>（単位　百人・千円）</t>
  </si>
  <si>
    <t>区分</t>
  </si>
  <si>
    <t>天龍峡</t>
  </si>
  <si>
    <t>大平高原</t>
  </si>
  <si>
    <t>元善光寺</t>
  </si>
  <si>
    <t>伊那谷道中</t>
  </si>
  <si>
    <t>しらびそ高原</t>
  </si>
  <si>
    <t>遠山温泉郷</t>
  </si>
  <si>
    <t>天龍峡　　　　　　　・天竜川下り</t>
  </si>
  <si>
    <t>県内</t>
  </si>
  <si>
    <t>県外</t>
  </si>
  <si>
    <t>計</t>
  </si>
  <si>
    <t>日帰り客</t>
  </si>
  <si>
    <t>延宿泊客</t>
  </si>
  <si>
    <t>消費額</t>
  </si>
  <si>
    <t>日帰り客</t>
  </si>
  <si>
    <t>※平成21年より「天龍峡」と「天竜川下り」を合算して「天龍峡・天竜川下り」として調査</t>
  </si>
  <si>
    <t>資料：観光課</t>
  </si>
  <si>
    <t>※平成22年より「伊那谷道中」の個別集計を廃止。平成23年より、周辺施設と合算して調査</t>
  </si>
  <si>
    <t>39 農業共済事業の概要</t>
  </si>
  <si>
    <t>項    目</t>
  </si>
  <si>
    <t>農作物共済</t>
  </si>
  <si>
    <t>果樹共済</t>
  </si>
  <si>
    <t>家畜共済</t>
  </si>
  <si>
    <t>水稲</t>
  </si>
  <si>
    <t>なし</t>
  </si>
  <si>
    <t>もも</t>
  </si>
  <si>
    <t>死亡廃用</t>
  </si>
  <si>
    <t>病傷</t>
  </si>
  <si>
    <t>引受戸数</t>
  </si>
  <si>
    <t>引受数量</t>
  </si>
  <si>
    <t>被害戸数</t>
  </si>
  <si>
    <t>被害面積等</t>
  </si>
  <si>
    <t>共済減収量</t>
  </si>
  <si>
    <t>蚕繭共済</t>
  </si>
  <si>
    <t>畑作物共済</t>
  </si>
  <si>
    <t>園芸施設共済</t>
  </si>
  <si>
    <t>任意共済</t>
  </si>
  <si>
    <t>ガラス室</t>
  </si>
  <si>
    <t>プラスチック
ハウス</t>
  </si>
  <si>
    <t>建物</t>
  </si>
  <si>
    <t>農機具</t>
  </si>
  <si>
    <t>※被害率は共済金額に対する共済支払金の割合。</t>
  </si>
  <si>
    <t>資料：南信農業共済組合下伊那支所</t>
  </si>
  <si>
    <t>40 ワーキングホリデー飯田の実施状況</t>
  </si>
  <si>
    <t>受入農家数</t>
  </si>
  <si>
    <t>参加登録者</t>
  </si>
  <si>
    <t>平成26年度末</t>
  </si>
  <si>
    <t>参加登録者
地域別内訳</t>
  </si>
  <si>
    <t>　　　関東（東京、神奈川、埼玉、千葉、茨木、群馬他）</t>
  </si>
  <si>
    <t>　　　関西（大阪、兵庫、京都、奈良、滋賀、和歌山）</t>
  </si>
  <si>
    <t>　　　中京（愛知、静岡、三重、岐阜）</t>
  </si>
  <si>
    <t>北海道　</t>
  </si>
  <si>
    <t>東北</t>
  </si>
  <si>
    <t>北信越</t>
  </si>
  <si>
    <t>中国</t>
  </si>
  <si>
    <t>四国</t>
  </si>
  <si>
    <t>九州</t>
  </si>
  <si>
    <t>沖縄</t>
  </si>
  <si>
    <t>男女構成比</t>
  </si>
  <si>
    <t>男性</t>
  </si>
  <si>
    <t>％</t>
  </si>
  <si>
    <t>女性</t>
  </si>
  <si>
    <t>年齢別構成比</t>
  </si>
  <si>
    <t>10代</t>
  </si>
  <si>
    <t>20代</t>
  </si>
  <si>
    <t>30代</t>
  </si>
  <si>
    <t>40代</t>
  </si>
  <si>
    <t>50代</t>
  </si>
  <si>
    <t>60代以上</t>
  </si>
  <si>
    <t>※年齢が不明なものがいるため登録者数と年齢別構成比の合計人数は一致しない</t>
  </si>
  <si>
    <t>年度</t>
  </si>
  <si>
    <t>人数</t>
  </si>
  <si>
    <t>延べ日数</t>
  </si>
  <si>
    <t>D 産業　目次</t>
  </si>
  <si>
    <t>28　地区別農家状況</t>
  </si>
  <si>
    <t>43-2養殖種類別経営対数</t>
  </si>
  <si>
    <t>29経営別農家数の状況</t>
  </si>
  <si>
    <t>44地方卸売市場取扱状況</t>
  </si>
  <si>
    <t>30経営耕地規模別農家数</t>
  </si>
  <si>
    <t>45-1事業所数・従業者の数推移（平成18年まで）</t>
  </si>
  <si>
    <t>31農産物販売金額別農家数</t>
  </si>
  <si>
    <t>45-2事業所数・従業者の数推移（平成21年）</t>
  </si>
  <si>
    <t>35農用地転用状況</t>
  </si>
  <si>
    <t>46-1商業の推移</t>
  </si>
  <si>
    <t>38主要農業機械普及台数</t>
  </si>
  <si>
    <t>46-2コンビニエンスストアの推移</t>
  </si>
  <si>
    <t>39農業共済事業の概要</t>
  </si>
  <si>
    <t>46-3商業の概要</t>
  </si>
  <si>
    <t>40ワーキングホリデー飯田実施状況</t>
  </si>
  <si>
    <t>47工業の概要</t>
  </si>
  <si>
    <t>41林野面積（民有林）</t>
  </si>
  <si>
    <t>48制度資金状況</t>
  </si>
  <si>
    <t>49観光地利用者調</t>
  </si>
  <si>
    <t>平成25年度</t>
  </si>
  <si>
    <r>
      <t>共済金額</t>
    </r>
    <r>
      <rPr>
        <sz val="6"/>
        <rFont val="ＭＳ Ｐ明朝"/>
        <family val="1"/>
      </rPr>
      <t>（千円）</t>
    </r>
  </si>
  <si>
    <r>
      <t>共済支払金</t>
    </r>
    <r>
      <rPr>
        <sz val="6"/>
        <rFont val="ＭＳ Ｐ明朝"/>
        <family val="1"/>
      </rPr>
      <t>（千円）</t>
    </r>
  </si>
  <si>
    <r>
      <t>被害率</t>
    </r>
    <r>
      <rPr>
        <sz val="6"/>
        <rFont val="ＭＳ Ｐ明朝"/>
        <family val="1"/>
      </rPr>
      <t>（％）</t>
    </r>
  </si>
  <si>
    <t>2</t>
  </si>
  <si>
    <t>資料：経済センサス―基礎調査,経済センサス‐活動調査</t>
  </si>
  <si>
    <t>47 工業の概要（平成25年）従業者４人以上の事業所</t>
  </si>
  <si>
    <t>　　　　事　業　所　数</t>
  </si>
  <si>
    <t>原 材 料</t>
  </si>
  <si>
    <t>製造品出荷額等</t>
  </si>
  <si>
    <t>粗付加価値額</t>
  </si>
  <si>
    <t>有形固定資産</t>
  </si>
  <si>
    <t>内従業者</t>
  </si>
  <si>
    <t>内従業者</t>
  </si>
  <si>
    <t>総　　額</t>
  </si>
  <si>
    <t>内その他</t>
  </si>
  <si>
    <t>年末現在高</t>
  </si>
  <si>
    <t>300人以上</t>
  </si>
  <si>
    <t>収 入 額</t>
  </si>
  <si>
    <t>(従業者30人以上)</t>
  </si>
  <si>
    <t>X</t>
  </si>
  <si>
    <t>印刷</t>
  </si>
  <si>
    <t>窯業・土石製品製造業</t>
  </si>
  <si>
    <t>情報通信機械器具製造業</t>
  </si>
  <si>
    <t>輸送用機械器具製造業</t>
  </si>
  <si>
    <t>その他の製造業</t>
  </si>
  <si>
    <t>使用額等</t>
  </si>
  <si>
    <t>30人～299人</t>
  </si>
  <si>
    <t>飲料・たばこ・飼料</t>
  </si>
  <si>
    <t>繊維</t>
  </si>
  <si>
    <t>木材・木製品</t>
  </si>
  <si>
    <t>家具・装備品</t>
  </si>
  <si>
    <t>パルプ・紙・紙加工品</t>
  </si>
  <si>
    <t>石油製品・石炭製品</t>
  </si>
  <si>
    <t>プラスチック</t>
  </si>
  <si>
    <t>ゴム</t>
  </si>
  <si>
    <t>なめし革・毛皮</t>
  </si>
  <si>
    <t>非鉄金属</t>
  </si>
  <si>
    <t>金属製品</t>
  </si>
  <si>
    <t>はん用機械器具</t>
  </si>
  <si>
    <t>生産用機械器具</t>
  </si>
  <si>
    <t>業務用機械器具</t>
  </si>
  <si>
    <t>電子部品・デバイス・電子回路</t>
  </si>
  <si>
    <t>電気機械器具製造業</t>
  </si>
  <si>
    <t>資料：漁業センサス</t>
  </si>
  <si>
    <t>年</t>
  </si>
  <si>
    <t>※平成25年については池数については総数のみ</t>
  </si>
  <si>
    <t>43-1 養殖方法別池数・養殖面積</t>
  </si>
  <si>
    <t>43-1養殖方法別池数・養殖面積</t>
  </si>
  <si>
    <t>　12月31日現在（単位 万円）</t>
  </si>
  <si>
    <t>資料：農業課</t>
  </si>
  <si>
    <t>45-1 事業所数・従業者数の推移（民営）</t>
  </si>
  <si>
    <t>14</t>
  </si>
  <si>
    <t>目次へ戻る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</si>
</sst>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Red]\(#,##0\);\-"/>
    <numFmt numFmtId="179" formatCode="#,##0.00;[Red]\(#,##0.00\);\-"/>
    <numFmt numFmtId="180" formatCode="#,##0.0;[Red]\-#,##0.0"/>
    <numFmt numFmtId="181" formatCode="#,##0.0;[Red]\(#,##0.0\);\-"/>
    <numFmt numFmtId="182" formatCode="0.0_ "/>
    <numFmt numFmtId="183" formatCode="#,##0_);[Red]\(#,##0\);\-\ "/>
    <numFmt numFmtId="184" formatCode="#,##0.0_);[Red]\(#,##0.0\)"/>
    <numFmt numFmtId="185" formatCode="#,##0_ "/>
    <numFmt numFmtId="186" formatCode="#,##0&quot;(a)&quot;"/>
    <numFmt numFmtId="187" formatCode="#,##0&quot;(kg)&quot;"/>
    <numFmt numFmtId="188" formatCode="0.00_);[Red]\(0.00\)"/>
    <numFmt numFmtId="189" formatCode="#,##0&quot;(箱)&quot;"/>
    <numFmt numFmtId="190" formatCode="#,##0&quot;(棟)&quot;"/>
    <numFmt numFmtId="191" formatCode="#,##0\(&quot;台&quot;\)"/>
    <numFmt numFmtId="192" formatCode="0.00_ "/>
    <numFmt numFmtId="193" formatCode="#,##0.00_ ;[Red]\-#,##0.00\ "/>
    <numFmt numFmtId="194" formatCode="General&quot;人&quot;\ "/>
    <numFmt numFmtId="195" formatCode="General&quot;％&quot;"/>
    <numFmt numFmtId="196" formatCode="General&quot;人&quot;"/>
    <numFmt numFmtId="197" formatCode="General&quot;日&quot;"/>
    <numFmt numFmtId="198" formatCode="#,##0&quot;(頭)&quot;"/>
    <numFmt numFmtId="199" formatCode="#,##0&quot;(件)&quot;"/>
    <numFmt numFmtId="200" formatCode="#,##0_);[Red]\(#,##0\)"/>
    <numFmt numFmtId="201" formatCode="#,##0;&quot;▲ &quot;#,##0"/>
  </numFmts>
  <fonts count="68">
    <font>
      <sz val="11"/>
      <color theme="1"/>
      <name val="Calibri"/>
      <family val="3"/>
    </font>
    <font>
      <sz val="11"/>
      <color indexed="8"/>
      <name val="ＭＳ Ｐゴシック"/>
      <family val="3"/>
    </font>
    <font>
      <sz val="11"/>
      <color indexed="10"/>
      <name val="ＭＳ Ｐゴシック"/>
      <family val="3"/>
    </font>
    <font>
      <sz val="6"/>
      <name val="ＭＳ Ｐゴシック"/>
      <family val="3"/>
    </font>
    <font>
      <sz val="11"/>
      <name val="ＭＳ Ｐゴシック"/>
      <family val="3"/>
    </font>
    <font>
      <sz val="12"/>
      <name val="ＭＳ Ｐゴシック"/>
      <family val="3"/>
    </font>
    <font>
      <sz val="11"/>
      <name val="ＭＳ Ｐ明朝"/>
      <family val="1"/>
    </font>
    <font>
      <sz val="10"/>
      <name val="ＭＳ Ｐ明朝"/>
      <family val="1"/>
    </font>
    <font>
      <sz val="9"/>
      <name val="ＭＳ Ｐ明朝"/>
      <family val="1"/>
    </font>
    <font>
      <sz val="5"/>
      <name val="ＭＳ Ｐ明朝"/>
      <family val="1"/>
    </font>
    <font>
      <sz val="10"/>
      <name val="ＭＳ Ｐゴシック"/>
      <family val="3"/>
    </font>
    <font>
      <sz val="12"/>
      <name val="ＭＳ Ｐ明朝"/>
      <family val="1"/>
    </font>
    <font>
      <sz val="11"/>
      <color indexed="10"/>
      <name val="ＭＳ Ｐ明朝"/>
      <family val="1"/>
    </font>
    <font>
      <sz val="10.5"/>
      <name val="ＭＳ Ｐ明朝"/>
      <family val="1"/>
    </font>
    <font>
      <sz val="6"/>
      <name val="ＭＳ Ｐ明朝"/>
      <family val="1"/>
    </font>
    <font>
      <b/>
      <sz val="10.5"/>
      <name val="ＭＳ Ｐゴシック"/>
      <family val="3"/>
    </font>
    <font>
      <sz val="10.5"/>
      <name val="ＭＳ Ｐゴシック"/>
      <family val="3"/>
    </font>
    <font>
      <sz val="14"/>
      <name val="ＭＳ Ｐゴシック"/>
      <family val="3"/>
    </font>
    <font>
      <sz val="8"/>
      <name val="ＭＳ Ｐ明朝"/>
      <family val="1"/>
    </font>
    <font>
      <sz val="12"/>
      <color indexed="8"/>
      <name val="ＭＳ Ｐゴシック"/>
      <family val="3"/>
    </font>
    <font>
      <sz val="11"/>
      <color indexed="8"/>
      <name val="ＭＳ Ｐ明朝"/>
      <family val="1"/>
    </font>
    <font>
      <sz val="8"/>
      <color indexed="8"/>
      <name val="ＭＳ Ｐ明朝"/>
      <family val="1"/>
    </font>
    <font>
      <u val="single"/>
      <sz val="11"/>
      <color indexed="8"/>
      <name val="ＭＳ Ｐ明朝"/>
      <family val="1"/>
    </font>
    <font>
      <sz val="11"/>
      <color indexed="8"/>
      <name val="ＭＳ ゴシック"/>
      <family val="3"/>
    </font>
    <font>
      <sz val="10"/>
      <color indexed="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u val="single"/>
      <sz val="14"/>
      <color indexed="30"/>
      <name val="ＭＳ Ｐゴシック"/>
      <family val="3"/>
    </font>
    <font>
      <sz val="14"/>
      <color indexed="8"/>
      <name val="ＭＳ Ｐゴシック"/>
      <family val="3"/>
    </font>
    <font>
      <sz val="1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color rgb="FFFF0000"/>
      <name val="ＭＳ Ｐ明朝"/>
      <family val="1"/>
    </font>
    <font>
      <sz val="18"/>
      <color theme="1"/>
      <name val="Calibri"/>
      <family val="3"/>
    </font>
    <font>
      <u val="single"/>
      <sz val="14"/>
      <color theme="10"/>
      <name val="ＭＳ Ｐゴシック"/>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style="thin"/>
    </border>
    <border>
      <left style="thin"/>
      <right style="thin"/>
      <top style="medium"/>
      <bottom>
        <color indexed="63"/>
      </bottom>
    </border>
    <border>
      <left style="thin"/>
      <right>
        <color indexed="63"/>
      </right>
      <top style="medium"/>
      <bottom style="thin"/>
    </border>
    <border>
      <left style="thin"/>
      <right>
        <color indexed="63"/>
      </right>
      <top>
        <color indexed="63"/>
      </top>
      <bottom style="medium"/>
    </border>
    <border>
      <left>
        <color indexed="63"/>
      </left>
      <right style="thin"/>
      <top style="medium"/>
      <bottom style="thin"/>
    </border>
    <border>
      <left style="thin"/>
      <right>
        <color indexed="63"/>
      </right>
      <top>
        <color indexed="63"/>
      </top>
      <bottom style="thin"/>
    </border>
    <border>
      <left>
        <color indexed="63"/>
      </left>
      <right>
        <color indexed="63"/>
      </right>
      <top style="medium"/>
      <bottom style="medium"/>
    </border>
    <border>
      <left style="thin"/>
      <right style="thin"/>
      <top style="thin"/>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diagonalUp="1">
      <left>
        <color indexed="63"/>
      </left>
      <right>
        <color indexed="63"/>
      </right>
      <top>
        <color indexed="63"/>
      </top>
      <bottom style="medium"/>
      <diagonal style="hair"/>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diagonalDown="1">
      <left>
        <color indexed="63"/>
      </left>
      <right>
        <color indexed="63"/>
      </right>
      <top>
        <color indexed="63"/>
      </top>
      <bottom style="thin"/>
      <diagonal style="hair"/>
    </border>
    <border diagonalDown="1">
      <left>
        <color indexed="63"/>
      </left>
      <right>
        <color indexed="63"/>
      </right>
      <top style="thin"/>
      <bottom style="thin"/>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protection/>
    </xf>
    <xf numFmtId="0" fontId="13"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545">
    <xf numFmtId="0" fontId="0" fillId="0" borderId="0" xfId="0" applyFont="1" applyAlignment="1">
      <alignment vertical="center"/>
    </xf>
    <xf numFmtId="176" fontId="5" fillId="0" borderId="10" xfId="52" applyNumberFormat="1" applyFont="1" applyBorder="1" applyAlignment="1">
      <alignment/>
    </xf>
    <xf numFmtId="38" fontId="6" fillId="0" borderId="10" xfId="52" applyFont="1" applyBorder="1" applyAlignment="1">
      <alignment/>
    </xf>
    <xf numFmtId="38" fontId="6" fillId="0" borderId="10" xfId="52" applyFont="1" applyBorder="1" applyAlignment="1">
      <alignment horizontal="right"/>
    </xf>
    <xf numFmtId="38" fontId="6" fillId="0" borderId="0" xfId="52" applyFont="1" applyAlignment="1">
      <alignment/>
    </xf>
    <xf numFmtId="38" fontId="7" fillId="0" borderId="11" xfId="52" applyFont="1" applyFill="1" applyBorder="1" applyAlignment="1">
      <alignment horizontal="centerContinuous" vertical="center"/>
    </xf>
    <xf numFmtId="38" fontId="7" fillId="0" borderId="12" xfId="52" applyFont="1" applyFill="1" applyBorder="1" applyAlignment="1">
      <alignment horizontal="centerContinuous" vertical="center"/>
    </xf>
    <xf numFmtId="38" fontId="7" fillId="0" borderId="13" xfId="52" applyFont="1" applyFill="1" applyBorder="1" applyAlignment="1">
      <alignment horizontal="center" vertical="center" wrapText="1"/>
    </xf>
    <xf numFmtId="38" fontId="7" fillId="0" borderId="0" xfId="52" applyFont="1" applyFill="1" applyAlignment="1">
      <alignment/>
    </xf>
    <xf numFmtId="38" fontId="7" fillId="0" borderId="14" xfId="52" applyFont="1" applyFill="1" applyBorder="1" applyAlignment="1">
      <alignment horizontal="centerContinuous" vertical="center"/>
    </xf>
    <xf numFmtId="38" fontId="7" fillId="0" borderId="15" xfId="52" applyFont="1" applyFill="1" applyBorder="1" applyAlignment="1">
      <alignment horizontal="centerContinuous" vertical="center"/>
    </xf>
    <xf numFmtId="38" fontId="7" fillId="0" borderId="16" xfId="52" applyFont="1" applyFill="1" applyBorder="1" applyAlignment="1">
      <alignment horizontal="centerContinuous" vertical="center"/>
    </xf>
    <xf numFmtId="38" fontId="7" fillId="0" borderId="0" xfId="52" applyFont="1" applyFill="1" applyBorder="1" applyAlignment="1">
      <alignment horizontal="center" vertical="center" wrapText="1"/>
    </xf>
    <xf numFmtId="38" fontId="7" fillId="0" borderId="17" xfId="52" applyFont="1" applyFill="1" applyBorder="1" applyAlignment="1">
      <alignment horizontal="center" vertical="center" wrapText="1"/>
    </xf>
    <xf numFmtId="38" fontId="7" fillId="0" borderId="14" xfId="52" applyFont="1" applyFill="1" applyBorder="1" applyAlignment="1">
      <alignment horizontal="center" vertical="center" wrapText="1"/>
    </xf>
    <xf numFmtId="38" fontId="7" fillId="0" borderId="18" xfId="52" applyFont="1" applyFill="1" applyBorder="1" applyAlignment="1">
      <alignment horizontal="center" vertical="center" wrapText="1"/>
    </xf>
    <xf numFmtId="176" fontId="8" fillId="0" borderId="19" xfId="52" applyNumberFormat="1" applyFont="1" applyBorder="1" applyAlignment="1">
      <alignment horizontal="center" vertical="distributed"/>
    </xf>
    <xf numFmtId="38" fontId="8" fillId="0" borderId="0" xfId="52" applyFont="1" applyAlignment="1">
      <alignment horizontal="right"/>
    </xf>
    <xf numFmtId="38" fontId="8" fillId="0" borderId="0" xfId="52" applyFont="1" applyAlignment="1">
      <alignment/>
    </xf>
    <xf numFmtId="176" fontId="6" fillId="0" borderId="20" xfId="52" applyNumberFormat="1" applyFont="1" applyBorder="1" applyAlignment="1">
      <alignment horizontal="center" vertical="distributed"/>
    </xf>
    <xf numFmtId="177" fontId="6" fillId="0" borderId="0" xfId="52" applyNumberFormat="1" applyFont="1" applyFill="1" applyAlignment="1">
      <alignment horizontal="right"/>
    </xf>
    <xf numFmtId="178" fontId="6" fillId="0" borderId="0" xfId="52" applyNumberFormat="1" applyFont="1" applyFill="1" applyAlignment="1">
      <alignment horizontal="right"/>
    </xf>
    <xf numFmtId="179" fontId="6" fillId="0" borderId="0" xfId="52" applyNumberFormat="1" applyFont="1" applyFill="1" applyAlignment="1">
      <alignment horizontal="right"/>
    </xf>
    <xf numFmtId="176" fontId="4" fillId="0" borderId="20" xfId="52" applyNumberFormat="1" applyFont="1" applyBorder="1" applyAlignment="1">
      <alignment horizontal="center" vertical="distributed"/>
    </xf>
    <xf numFmtId="177" fontId="4" fillId="0" borderId="0" xfId="52" applyNumberFormat="1" applyFont="1" applyFill="1" applyAlignment="1">
      <alignment horizontal="right"/>
    </xf>
    <xf numFmtId="178" fontId="4" fillId="0" borderId="0" xfId="52" applyNumberFormat="1" applyFont="1" applyFill="1" applyAlignment="1">
      <alignment horizontal="right"/>
    </xf>
    <xf numFmtId="179" fontId="4" fillId="0" borderId="0" xfId="52" applyNumberFormat="1" applyFont="1" applyFill="1" applyAlignment="1">
      <alignment horizontal="right"/>
    </xf>
    <xf numFmtId="38" fontId="4" fillId="0" borderId="0" xfId="52" applyFont="1" applyAlignment="1">
      <alignment/>
    </xf>
    <xf numFmtId="176" fontId="6" fillId="0" borderId="20" xfId="52" applyNumberFormat="1" applyFont="1" applyBorder="1" applyAlignment="1">
      <alignment horizontal="distributed" vertical="distributed" indent="1"/>
    </xf>
    <xf numFmtId="176" fontId="6" fillId="0" borderId="20" xfId="52" applyNumberFormat="1" applyFont="1" applyFill="1" applyBorder="1" applyAlignment="1">
      <alignment horizontal="distributed" vertical="distributed" indent="1"/>
    </xf>
    <xf numFmtId="176" fontId="6" fillId="0" borderId="21" xfId="52" applyNumberFormat="1" applyFont="1" applyBorder="1" applyAlignment="1">
      <alignment horizontal="distributed" vertical="distributed" indent="1"/>
    </xf>
    <xf numFmtId="177" fontId="6" fillId="0" borderId="10" xfId="52" applyNumberFormat="1" applyFont="1" applyFill="1" applyBorder="1" applyAlignment="1">
      <alignment horizontal="right"/>
    </xf>
    <xf numFmtId="178" fontId="6" fillId="0" borderId="10" xfId="52" applyNumberFormat="1" applyFont="1" applyFill="1" applyBorder="1" applyAlignment="1">
      <alignment horizontal="right"/>
    </xf>
    <xf numFmtId="0" fontId="6" fillId="0" borderId="10" xfId="52" applyNumberFormat="1" applyFont="1" applyFill="1" applyBorder="1" applyAlignment="1">
      <alignment horizontal="right"/>
    </xf>
    <xf numFmtId="179" fontId="6" fillId="0" borderId="10" xfId="52" applyNumberFormat="1" applyFont="1" applyFill="1" applyBorder="1" applyAlignment="1">
      <alignment horizontal="right"/>
    </xf>
    <xf numFmtId="176" fontId="6" fillId="0" borderId="0" xfId="52" applyNumberFormat="1" applyFont="1" applyAlignment="1">
      <alignment/>
    </xf>
    <xf numFmtId="38" fontId="9" fillId="0" borderId="17" xfId="52" applyFont="1" applyFill="1" applyBorder="1" applyAlignment="1">
      <alignment horizontal="center" vertical="center" wrapText="1"/>
    </xf>
    <xf numFmtId="176" fontId="6" fillId="0" borderId="20" xfId="52" applyNumberFormat="1" applyFont="1" applyFill="1" applyBorder="1" applyAlignment="1">
      <alignment horizontal="center" vertical="distributed"/>
    </xf>
    <xf numFmtId="180" fontId="6" fillId="0" borderId="0" xfId="52" applyNumberFormat="1" applyFont="1" applyAlignment="1">
      <alignment horizontal="right"/>
    </xf>
    <xf numFmtId="177" fontId="6" fillId="0" borderId="0" xfId="52" applyNumberFormat="1" applyFont="1" applyAlignment="1">
      <alignment horizontal="right"/>
    </xf>
    <xf numFmtId="176" fontId="4" fillId="0" borderId="20" xfId="52" applyNumberFormat="1" applyFont="1" applyFill="1" applyBorder="1" applyAlignment="1">
      <alignment horizontal="center" vertical="distributed"/>
    </xf>
    <xf numFmtId="181" fontId="4" fillId="0" borderId="0" xfId="52" applyNumberFormat="1" applyFont="1" applyAlignment="1">
      <alignment horizontal="right"/>
    </xf>
    <xf numFmtId="177" fontId="4" fillId="0" borderId="0" xfId="52" applyNumberFormat="1" applyFont="1" applyAlignment="1">
      <alignment horizontal="right"/>
    </xf>
    <xf numFmtId="181" fontId="6" fillId="0" borderId="0" xfId="52" applyNumberFormat="1" applyFont="1" applyAlignment="1">
      <alignment horizontal="right"/>
    </xf>
    <xf numFmtId="181" fontId="6" fillId="0" borderId="0" xfId="52" applyNumberFormat="1" applyFont="1" applyFill="1" applyAlignment="1">
      <alignment horizontal="right"/>
    </xf>
    <xf numFmtId="38" fontId="6" fillId="0" borderId="0" xfId="52" applyFont="1" applyFill="1" applyAlignment="1">
      <alignment/>
    </xf>
    <xf numFmtId="176" fontId="6" fillId="0" borderId="21" xfId="52" applyNumberFormat="1" applyFont="1" applyFill="1" applyBorder="1" applyAlignment="1">
      <alignment horizontal="distributed" vertical="distributed" indent="1"/>
    </xf>
    <xf numFmtId="181" fontId="6" fillId="0" borderId="10" xfId="52" applyNumberFormat="1" applyFont="1" applyBorder="1" applyAlignment="1">
      <alignment horizontal="right"/>
    </xf>
    <xf numFmtId="177" fontId="6" fillId="0" borderId="10" xfId="52" applyNumberFormat="1" applyFont="1" applyBorder="1" applyAlignment="1">
      <alignment horizontal="right"/>
    </xf>
    <xf numFmtId="38" fontId="6" fillId="0" borderId="0" xfId="52" applyFont="1" applyBorder="1" applyAlignment="1">
      <alignment/>
    </xf>
    <xf numFmtId="38" fontId="6" fillId="0" borderId="0" xfId="52" applyFont="1" applyAlignment="1">
      <alignment horizontal="right"/>
    </xf>
    <xf numFmtId="176" fontId="7" fillId="0" borderId="0" xfId="52" applyNumberFormat="1" applyFont="1" applyAlignment="1">
      <alignment/>
    </xf>
    <xf numFmtId="38" fontId="7" fillId="0" borderId="0" xfId="52" applyFont="1" applyAlignment="1">
      <alignment/>
    </xf>
    <xf numFmtId="0" fontId="5" fillId="0" borderId="0" xfId="63" applyFont="1">
      <alignment/>
      <protection/>
    </xf>
    <xf numFmtId="0" fontId="6" fillId="0" borderId="0" xfId="63" applyFont="1">
      <alignment/>
      <protection/>
    </xf>
    <xf numFmtId="0" fontId="4" fillId="0" borderId="0" xfId="63" applyFont="1">
      <alignment/>
      <protection/>
    </xf>
    <xf numFmtId="0" fontId="6" fillId="0" borderId="0" xfId="63" applyFont="1" applyAlignment="1">
      <alignment horizontal="right"/>
      <protection/>
    </xf>
    <xf numFmtId="0" fontId="6" fillId="0" borderId="22" xfId="63" applyFont="1" applyFill="1" applyBorder="1" applyAlignment="1">
      <alignment horizontal="center" vertical="center" wrapText="1"/>
      <protection/>
    </xf>
    <xf numFmtId="0" fontId="6" fillId="0" borderId="23" xfId="63" applyFont="1" applyFill="1" applyBorder="1" applyAlignment="1">
      <alignment horizontal="center" vertical="center" wrapText="1"/>
      <protection/>
    </xf>
    <xf numFmtId="0" fontId="6" fillId="0" borderId="24" xfId="63" applyFont="1" applyFill="1" applyBorder="1" applyAlignment="1">
      <alignment horizontal="center" vertical="center" wrapText="1"/>
      <protection/>
    </xf>
    <xf numFmtId="0" fontId="6" fillId="0" borderId="0" xfId="63" applyFont="1" applyFill="1" applyAlignment="1">
      <alignment wrapText="1"/>
      <protection/>
    </xf>
    <xf numFmtId="0" fontId="6" fillId="0" borderId="17"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6" fillId="0" borderId="0" xfId="63" applyFont="1" applyFill="1">
      <alignment/>
      <protection/>
    </xf>
    <xf numFmtId="0" fontId="6" fillId="0" borderId="0" xfId="63" applyFont="1" applyBorder="1" applyAlignment="1">
      <alignment horizontal="center"/>
      <protection/>
    </xf>
    <xf numFmtId="38" fontId="6" fillId="0" borderId="11" xfId="52" applyFont="1" applyBorder="1" applyAlignment="1">
      <alignment/>
    </xf>
    <xf numFmtId="0" fontId="6" fillId="0" borderId="0" xfId="63" applyFont="1" applyBorder="1" applyAlignment="1">
      <alignment/>
      <protection/>
    </xf>
    <xf numFmtId="0" fontId="6" fillId="0" borderId="20" xfId="63" applyFont="1" applyBorder="1" applyAlignment="1">
      <alignment horizontal="center"/>
      <protection/>
    </xf>
    <xf numFmtId="38" fontId="6" fillId="0" borderId="0" xfId="52" applyFont="1" applyBorder="1" applyAlignment="1">
      <alignment horizontal="right"/>
    </xf>
    <xf numFmtId="0" fontId="6" fillId="0" borderId="0" xfId="63" applyFont="1" applyBorder="1" applyAlignment="1">
      <alignment horizontal="right"/>
      <protection/>
    </xf>
    <xf numFmtId="0" fontId="4" fillId="0" borderId="10" xfId="63" applyFont="1" applyBorder="1" applyAlignment="1">
      <alignment horizontal="center"/>
      <protection/>
    </xf>
    <xf numFmtId="38" fontId="0" fillId="0" borderId="25" xfId="52" applyFont="1" applyBorder="1" applyAlignment="1">
      <alignment/>
    </xf>
    <xf numFmtId="38" fontId="0" fillId="0" borderId="10" xfId="52" applyFont="1" applyBorder="1" applyAlignment="1">
      <alignment/>
    </xf>
    <xf numFmtId="0" fontId="4" fillId="0" borderId="10" xfId="63" applyBorder="1" applyAlignment="1">
      <alignment horizontal="right"/>
      <protection/>
    </xf>
    <xf numFmtId="38" fontId="0" fillId="0" borderId="10" xfId="52" applyFont="1" applyBorder="1" applyAlignment="1">
      <alignment horizontal="right"/>
    </xf>
    <xf numFmtId="0" fontId="4" fillId="0" borderId="0" xfId="63" applyFont="1" applyBorder="1" applyAlignment="1">
      <alignment horizontal="center"/>
      <protection/>
    </xf>
    <xf numFmtId="38" fontId="4" fillId="0" borderId="0" xfId="52" applyFont="1" applyBorder="1" applyAlignment="1">
      <alignment/>
    </xf>
    <xf numFmtId="0" fontId="4" fillId="0" borderId="0" xfId="63" applyFont="1" applyBorder="1" applyAlignment="1">
      <alignment/>
      <protection/>
    </xf>
    <xf numFmtId="38" fontId="4" fillId="0" borderId="0" xfId="52" applyFont="1" applyBorder="1" applyAlignment="1">
      <alignment horizontal="right"/>
    </xf>
    <xf numFmtId="0" fontId="6" fillId="0" borderId="26" xfId="63" applyFont="1" applyFill="1" applyBorder="1" applyAlignment="1">
      <alignment horizontal="center" vertical="center" wrapText="1"/>
      <protection/>
    </xf>
    <xf numFmtId="38" fontId="4" fillId="0" borderId="0" xfId="52" applyFont="1" applyFill="1" applyBorder="1" applyAlignment="1">
      <alignment/>
    </xf>
    <xf numFmtId="38" fontId="4" fillId="0" borderId="0" xfId="52" applyFont="1" applyFill="1" applyBorder="1" applyAlignment="1">
      <alignment horizontal="right"/>
    </xf>
    <xf numFmtId="0" fontId="4" fillId="0" borderId="21" xfId="63" applyFont="1" applyBorder="1" applyAlignment="1">
      <alignment horizontal="center"/>
      <protection/>
    </xf>
    <xf numFmtId="38" fontId="0" fillId="0" borderId="0" xfId="52" applyFont="1" applyBorder="1" applyAlignment="1">
      <alignment/>
    </xf>
    <xf numFmtId="38" fontId="0" fillId="0" borderId="0" xfId="52" applyFont="1" applyBorder="1" applyAlignment="1">
      <alignment horizontal="right"/>
    </xf>
    <xf numFmtId="0" fontId="6" fillId="0" borderId="27" xfId="63" applyFont="1" applyFill="1" applyBorder="1" applyAlignment="1">
      <alignment horizontal="center" vertical="center"/>
      <protection/>
    </xf>
    <xf numFmtId="0" fontId="6" fillId="0" borderId="10" xfId="63" applyFont="1" applyBorder="1" applyAlignment="1">
      <alignment horizontal="right"/>
      <protection/>
    </xf>
    <xf numFmtId="0" fontId="4" fillId="0" borderId="17"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6" fillId="0" borderId="11" xfId="63" applyFont="1" applyBorder="1">
      <alignment/>
      <protection/>
    </xf>
    <xf numFmtId="0" fontId="6" fillId="0" borderId="0" xfId="63" applyFont="1" applyBorder="1">
      <alignment/>
      <protection/>
    </xf>
    <xf numFmtId="0" fontId="4" fillId="0" borderId="10" xfId="63" applyFont="1" applyBorder="1">
      <alignment/>
      <protection/>
    </xf>
    <xf numFmtId="0" fontId="6" fillId="0" borderId="22" xfId="63" applyFont="1" applyFill="1" applyBorder="1" applyAlignment="1">
      <alignment horizontal="centerContinuous"/>
      <protection/>
    </xf>
    <xf numFmtId="0" fontId="4" fillId="0" borderId="24" xfId="63" applyFill="1" applyBorder="1" applyAlignment="1">
      <alignment horizontal="centerContinuous"/>
      <protection/>
    </xf>
    <xf numFmtId="0" fontId="6" fillId="0" borderId="17" xfId="63" applyFont="1" applyFill="1" applyBorder="1" applyAlignment="1">
      <alignment horizontal="center" vertical="center" wrapText="1"/>
      <protection/>
    </xf>
    <xf numFmtId="0" fontId="6" fillId="0" borderId="0" xfId="63" applyFont="1" applyFill="1" applyBorder="1" applyAlignment="1">
      <alignment horizontal="center"/>
      <protection/>
    </xf>
    <xf numFmtId="0" fontId="6" fillId="0" borderId="11" xfId="63" applyFont="1" applyFill="1" applyBorder="1">
      <alignment/>
      <protection/>
    </xf>
    <xf numFmtId="0" fontId="6" fillId="0" borderId="0" xfId="63" applyFont="1" applyFill="1" applyBorder="1">
      <alignment/>
      <protection/>
    </xf>
    <xf numFmtId="38" fontId="6" fillId="0" borderId="11" xfId="52" applyFont="1" applyFill="1" applyBorder="1" applyAlignment="1">
      <alignment horizontal="right"/>
    </xf>
    <xf numFmtId="38" fontId="6" fillId="0" borderId="0" xfId="52" applyFont="1" applyFill="1" applyBorder="1" applyAlignment="1">
      <alignment horizontal="right"/>
    </xf>
    <xf numFmtId="0" fontId="6" fillId="0" borderId="0" xfId="63" applyFont="1" applyFill="1" applyBorder="1" applyAlignment="1">
      <alignment horizontal="right"/>
      <protection/>
    </xf>
    <xf numFmtId="0" fontId="6" fillId="0" borderId="10" xfId="63" applyFont="1" applyFill="1" applyBorder="1" applyAlignment="1">
      <alignment horizontal="center"/>
      <protection/>
    </xf>
    <xf numFmtId="0" fontId="6" fillId="0" borderId="25" xfId="63" applyFont="1" applyBorder="1" applyAlignment="1">
      <alignment horizontal="right"/>
      <protection/>
    </xf>
    <xf numFmtId="0" fontId="6" fillId="0" borderId="10" xfId="63" applyFont="1" applyFill="1" applyBorder="1">
      <alignment/>
      <protection/>
    </xf>
    <xf numFmtId="0" fontId="6" fillId="0" borderId="10" xfId="63" applyFont="1" applyFill="1" applyBorder="1" applyAlignment="1">
      <alignment horizontal="right"/>
      <protection/>
    </xf>
    <xf numFmtId="0" fontId="4" fillId="0" borderId="0" xfId="63" applyFont="1" applyFill="1">
      <alignment/>
      <protection/>
    </xf>
    <xf numFmtId="0" fontId="6" fillId="0" borderId="22" xfId="63" applyFont="1" applyFill="1" applyBorder="1" applyAlignment="1">
      <alignment horizontal="center" vertical="center" shrinkToFit="1"/>
      <protection/>
    </xf>
    <xf numFmtId="0" fontId="6" fillId="0" borderId="0" xfId="63" applyFont="1" applyFill="1" applyAlignment="1">
      <alignment/>
      <protection/>
    </xf>
    <xf numFmtId="0" fontId="5" fillId="0" borderId="0" xfId="63" applyFont="1" applyBorder="1">
      <alignment/>
      <protection/>
    </xf>
    <xf numFmtId="0" fontId="6" fillId="0" borderId="10" xfId="63" applyFont="1" applyBorder="1">
      <alignment/>
      <protection/>
    </xf>
    <xf numFmtId="0" fontId="6" fillId="0" borderId="14" xfId="63" applyFont="1" applyFill="1" applyBorder="1" applyAlignment="1">
      <alignment horizontal="center" vertical="center" wrapText="1"/>
      <protection/>
    </xf>
    <xf numFmtId="38" fontId="6" fillId="0" borderId="20" xfId="52" applyFont="1" applyBorder="1" applyAlignment="1">
      <alignment horizontal="center"/>
    </xf>
    <xf numFmtId="177" fontId="6" fillId="0" borderId="0" xfId="52" applyNumberFormat="1" applyFont="1" applyBorder="1" applyAlignment="1">
      <alignment/>
    </xf>
    <xf numFmtId="38" fontId="4" fillId="0" borderId="21" xfId="52" applyFont="1" applyBorder="1" applyAlignment="1">
      <alignment horizontal="center"/>
    </xf>
    <xf numFmtId="177" fontId="4" fillId="0" borderId="10" xfId="52" applyNumberFormat="1" applyFont="1" applyBorder="1" applyAlignment="1">
      <alignment/>
    </xf>
    <xf numFmtId="38" fontId="6" fillId="0" borderId="0" xfId="52" applyFont="1" applyFill="1" applyBorder="1" applyAlignment="1">
      <alignment/>
    </xf>
    <xf numFmtId="38" fontId="5" fillId="0" borderId="0" xfId="52" applyFont="1" applyAlignment="1">
      <alignment/>
    </xf>
    <xf numFmtId="38" fontId="6" fillId="0" borderId="26" xfId="52" applyFont="1" applyFill="1" applyBorder="1" applyAlignment="1">
      <alignment horizontal="center" vertical="center"/>
    </xf>
    <xf numFmtId="38" fontId="6" fillId="0" borderId="22" xfId="52" applyFont="1" applyFill="1" applyBorder="1" applyAlignment="1">
      <alignment horizontal="center" vertical="center" wrapText="1"/>
    </xf>
    <xf numFmtId="38" fontId="6" fillId="0" borderId="22" xfId="52" applyFont="1" applyFill="1" applyBorder="1" applyAlignment="1">
      <alignment horizontal="centerContinuous" vertical="center" wrapText="1"/>
    </xf>
    <xf numFmtId="38" fontId="6" fillId="0" borderId="24" xfId="52" applyFont="1" applyFill="1" applyBorder="1" applyAlignment="1">
      <alignment horizontal="center" vertical="center" wrapText="1"/>
    </xf>
    <xf numFmtId="177" fontId="6" fillId="0" borderId="0" xfId="52" applyNumberFormat="1" applyFont="1" applyBorder="1" applyAlignment="1">
      <alignment/>
    </xf>
    <xf numFmtId="177" fontId="4" fillId="0" borderId="10" xfId="52" applyNumberFormat="1" applyFont="1" applyBorder="1" applyAlignment="1">
      <alignment wrapText="1"/>
    </xf>
    <xf numFmtId="0" fontId="11" fillId="0" borderId="0" xfId="63" applyFont="1">
      <alignment/>
      <protection/>
    </xf>
    <xf numFmtId="0" fontId="6" fillId="0" borderId="21" xfId="63" applyFont="1" applyBorder="1" applyAlignment="1">
      <alignment horizontal="center"/>
      <protection/>
    </xf>
    <xf numFmtId="0" fontId="6" fillId="0" borderId="28" xfId="63" applyFont="1" applyBorder="1">
      <alignment/>
      <protection/>
    </xf>
    <xf numFmtId="0" fontId="6" fillId="0" borderId="18" xfId="63" applyFont="1" applyBorder="1" applyAlignment="1">
      <alignment horizontal="center"/>
      <protection/>
    </xf>
    <xf numFmtId="0" fontId="8" fillId="0" borderId="17" xfId="63" applyFont="1" applyBorder="1" applyAlignment="1">
      <alignment horizontal="center"/>
      <protection/>
    </xf>
    <xf numFmtId="0" fontId="8" fillId="0" borderId="14" xfId="63" applyFont="1" applyBorder="1" applyAlignment="1">
      <alignment horizontal="center"/>
      <protection/>
    </xf>
    <xf numFmtId="0" fontId="8" fillId="0" borderId="0" xfId="63" applyFont="1" applyBorder="1">
      <alignment/>
      <protection/>
    </xf>
    <xf numFmtId="0" fontId="8" fillId="0" borderId="0" xfId="63" applyFont="1">
      <alignment/>
      <protection/>
    </xf>
    <xf numFmtId="0" fontId="8" fillId="0" borderId="0" xfId="63" applyFont="1" applyAlignment="1">
      <alignment horizontal="right"/>
      <protection/>
    </xf>
    <xf numFmtId="0" fontId="6" fillId="0" borderId="22" xfId="63" applyFont="1" applyFill="1" applyBorder="1" applyAlignment="1">
      <alignment horizontal="centerContinuous" vertical="center"/>
      <protection/>
    </xf>
    <xf numFmtId="0" fontId="6" fillId="0" borderId="24" xfId="63" applyFont="1" applyFill="1" applyBorder="1" applyAlignment="1">
      <alignment horizontal="centerContinuous" vertical="center"/>
      <protection/>
    </xf>
    <xf numFmtId="0" fontId="6" fillId="0" borderId="29" xfId="63" applyFont="1" applyFill="1" applyBorder="1" applyAlignment="1">
      <alignment horizontal="center" vertical="center" wrapText="1"/>
      <protection/>
    </xf>
    <xf numFmtId="0" fontId="6" fillId="0" borderId="30" xfId="63" applyFont="1" applyBorder="1" applyAlignment="1">
      <alignment horizontal="center"/>
      <protection/>
    </xf>
    <xf numFmtId="38" fontId="6" fillId="0" borderId="31" xfId="52" applyFont="1" applyBorder="1" applyAlignment="1">
      <alignment/>
    </xf>
    <xf numFmtId="38" fontId="6" fillId="0" borderId="32" xfId="52" applyFont="1" applyBorder="1" applyAlignment="1">
      <alignment/>
    </xf>
    <xf numFmtId="38" fontId="6" fillId="0" borderId="0" xfId="63" applyNumberFormat="1" applyFont="1">
      <alignment/>
      <protection/>
    </xf>
    <xf numFmtId="177" fontId="6" fillId="0" borderId="0" xfId="52" applyNumberFormat="1" applyFont="1" applyBorder="1" applyAlignment="1">
      <alignment horizontal="right"/>
    </xf>
    <xf numFmtId="38" fontId="4" fillId="0" borderId="10" xfId="52" applyFont="1" applyBorder="1" applyAlignment="1">
      <alignment/>
    </xf>
    <xf numFmtId="177" fontId="6" fillId="0" borderId="10" xfId="52" applyNumberFormat="1" applyFont="1" applyBorder="1" applyAlignment="1">
      <alignment/>
    </xf>
    <xf numFmtId="177" fontId="4" fillId="0" borderId="10" xfId="52" applyNumberFormat="1" applyFont="1" applyBorder="1" applyAlignment="1">
      <alignment horizontal="right"/>
    </xf>
    <xf numFmtId="38" fontId="4" fillId="0" borderId="10" xfId="52" applyFont="1" applyBorder="1" applyAlignment="1">
      <alignment horizontal="right"/>
    </xf>
    <xf numFmtId="0" fontId="6" fillId="0" borderId="20" xfId="63" applyFont="1" applyBorder="1" applyAlignment="1">
      <alignment horizontal="right"/>
      <protection/>
    </xf>
    <xf numFmtId="0" fontId="4" fillId="0" borderId="21" xfId="63" applyFont="1" applyBorder="1" applyAlignment="1">
      <alignment horizontal="right"/>
      <protection/>
    </xf>
    <xf numFmtId="0" fontId="4" fillId="0" borderId="25" xfId="63" applyFont="1" applyBorder="1" applyAlignment="1">
      <alignment horizontal="right"/>
      <protection/>
    </xf>
    <xf numFmtId="0" fontId="4" fillId="0" borderId="10" xfId="63" applyFont="1" applyBorder="1" applyAlignment="1">
      <alignment horizontal="right"/>
      <protection/>
    </xf>
    <xf numFmtId="0" fontId="6" fillId="0" borderId="0" xfId="63" applyFont="1" applyFill="1" applyBorder="1" applyAlignment="1">
      <alignment horizontal="center" vertical="center"/>
      <protection/>
    </xf>
    <xf numFmtId="0" fontId="12" fillId="0" borderId="0" xfId="63" applyFont="1" applyBorder="1" applyAlignment="1">
      <alignment horizontal="center"/>
      <protection/>
    </xf>
    <xf numFmtId="0" fontId="12" fillId="0" borderId="0" xfId="63" applyFont="1" applyBorder="1" applyAlignment="1">
      <alignment horizontal="right"/>
      <protection/>
    </xf>
    <xf numFmtId="0" fontId="13" fillId="0" borderId="10" xfId="64" applyFont="1" applyBorder="1" applyAlignment="1">
      <alignment horizontal="right"/>
      <protection/>
    </xf>
    <xf numFmtId="0" fontId="13" fillId="0" borderId="0" xfId="64" applyFont="1">
      <alignment/>
      <protection/>
    </xf>
    <xf numFmtId="0" fontId="13" fillId="0" borderId="23" xfId="64" applyFont="1" applyFill="1" applyBorder="1" applyAlignment="1" quotePrefix="1">
      <alignment horizontal="centerContinuous" vertical="center"/>
      <protection/>
    </xf>
    <xf numFmtId="0" fontId="13" fillId="0" borderId="23" xfId="64" applyFont="1" applyFill="1" applyBorder="1" applyAlignment="1">
      <alignment horizontal="centerContinuous" vertical="center"/>
      <protection/>
    </xf>
    <xf numFmtId="0" fontId="13" fillId="0" borderId="22" xfId="64" applyFont="1" applyFill="1" applyBorder="1" applyAlignment="1" quotePrefix="1">
      <alignment horizontal="centerContinuous" vertical="center"/>
      <protection/>
    </xf>
    <xf numFmtId="0" fontId="13" fillId="0" borderId="22" xfId="64" applyFont="1" applyFill="1" applyBorder="1" applyAlignment="1">
      <alignment horizontal="centerContinuous" vertical="center"/>
      <protection/>
    </xf>
    <xf numFmtId="0" fontId="13" fillId="0" borderId="0" xfId="64" applyFont="1" applyFill="1">
      <alignment/>
      <protection/>
    </xf>
    <xf numFmtId="0" fontId="13" fillId="0" borderId="27" xfId="64" applyFont="1" applyFill="1" applyBorder="1" applyAlignment="1">
      <alignment horizontal="centerContinuous" vertical="center"/>
      <protection/>
    </xf>
    <xf numFmtId="0" fontId="13" fillId="0" borderId="18" xfId="64" applyFont="1" applyFill="1" applyBorder="1" applyAlignment="1">
      <alignment horizontal="centerContinuous" vertical="center"/>
      <protection/>
    </xf>
    <xf numFmtId="0" fontId="13" fillId="0" borderId="14" xfId="64" applyFont="1" applyFill="1" applyBorder="1" applyAlignment="1">
      <alignment horizontal="centerContinuous" vertical="center"/>
      <protection/>
    </xf>
    <xf numFmtId="0" fontId="13" fillId="0" borderId="16" xfId="64" applyFont="1" applyFill="1" applyBorder="1" applyAlignment="1">
      <alignment horizontal="centerContinuous" vertical="center"/>
      <protection/>
    </xf>
    <xf numFmtId="0" fontId="13" fillId="0" borderId="27" xfId="64" applyFont="1" applyFill="1" applyBorder="1" applyAlignment="1">
      <alignment vertical="center"/>
      <protection/>
    </xf>
    <xf numFmtId="0" fontId="13" fillId="0" borderId="18" xfId="64" applyFont="1" applyFill="1" applyBorder="1" applyAlignment="1">
      <alignment vertical="center"/>
      <protection/>
    </xf>
    <xf numFmtId="0" fontId="13" fillId="0" borderId="17" xfId="64" applyFont="1" applyFill="1" applyBorder="1" applyAlignment="1">
      <alignment horizontal="center" vertical="center"/>
      <protection/>
    </xf>
    <xf numFmtId="0" fontId="13" fillId="0" borderId="20" xfId="64" applyFont="1" applyBorder="1" applyAlignment="1">
      <alignment horizontal="center" vertical="center"/>
      <protection/>
    </xf>
    <xf numFmtId="38" fontId="13" fillId="0" borderId="11" xfId="64" applyNumberFormat="1" applyFont="1" applyBorder="1" applyAlignment="1">
      <alignment vertical="center"/>
      <protection/>
    </xf>
    <xf numFmtId="38" fontId="13" fillId="0" borderId="0" xfId="64" applyNumberFormat="1" applyFont="1" applyBorder="1" applyAlignment="1">
      <alignment vertical="center"/>
      <protection/>
    </xf>
    <xf numFmtId="0" fontId="13" fillId="0" borderId="0" xfId="64" applyFont="1" applyBorder="1" applyAlignment="1">
      <alignment horizontal="center" vertical="center"/>
      <protection/>
    </xf>
    <xf numFmtId="0" fontId="15" fillId="0" borderId="20" xfId="64" applyFont="1" applyBorder="1" applyAlignment="1">
      <alignment horizontal="center" vertical="center"/>
      <protection/>
    </xf>
    <xf numFmtId="38" fontId="16" fillId="0" borderId="11" xfId="64" applyNumberFormat="1" applyFont="1" applyBorder="1" applyAlignment="1">
      <alignment vertical="center"/>
      <protection/>
    </xf>
    <xf numFmtId="38" fontId="16" fillId="0" borderId="0" xfId="64" applyNumberFormat="1" applyFont="1" applyBorder="1" applyAlignment="1">
      <alignment vertical="center"/>
      <protection/>
    </xf>
    <xf numFmtId="0" fontId="16" fillId="0" borderId="0" xfId="64" applyFont="1" applyBorder="1" applyAlignment="1">
      <alignment horizontal="center" vertical="center"/>
      <protection/>
    </xf>
    <xf numFmtId="0" fontId="16" fillId="0" borderId="0" xfId="64" applyFont="1">
      <alignment/>
      <protection/>
    </xf>
    <xf numFmtId="0" fontId="13" fillId="0" borderId="20" xfId="64" applyFont="1" applyBorder="1" applyAlignment="1">
      <alignment horizontal="center" vertical="top"/>
      <protection/>
    </xf>
    <xf numFmtId="0" fontId="13" fillId="0" borderId="0" xfId="64" applyFont="1" applyAlignment="1">
      <alignment vertical="top"/>
      <protection/>
    </xf>
    <xf numFmtId="0" fontId="13" fillId="0" borderId="21" xfId="64" applyFont="1" applyBorder="1" applyAlignment="1">
      <alignment horizontal="center" vertical="top"/>
      <protection/>
    </xf>
    <xf numFmtId="38" fontId="16" fillId="0" borderId="25" xfId="64" applyNumberFormat="1" applyFont="1" applyBorder="1" applyAlignment="1">
      <alignment vertical="center"/>
      <protection/>
    </xf>
    <xf numFmtId="38" fontId="16" fillId="0" borderId="10" xfId="64" applyNumberFormat="1" applyFont="1" applyBorder="1" applyAlignment="1">
      <alignment vertical="center"/>
      <protection/>
    </xf>
    <xf numFmtId="0" fontId="16" fillId="0" borderId="10" xfId="64" applyFont="1" applyBorder="1" applyAlignment="1">
      <alignment horizontal="center" vertical="center"/>
      <protection/>
    </xf>
    <xf numFmtId="0" fontId="13" fillId="0" borderId="0" xfId="64" applyFont="1" applyAlignment="1">
      <alignment horizontal="right"/>
      <protection/>
    </xf>
    <xf numFmtId="38" fontId="13" fillId="0" borderId="0" xfId="64" applyNumberFormat="1" applyFont="1">
      <alignment/>
      <protection/>
    </xf>
    <xf numFmtId="0" fontId="17" fillId="0" borderId="0" xfId="63" applyFont="1">
      <alignment/>
      <protection/>
    </xf>
    <xf numFmtId="0" fontId="4" fillId="0" borderId="33" xfId="63" applyFont="1" applyFill="1" applyBorder="1" applyAlignment="1">
      <alignment horizontal="centerContinuous"/>
      <protection/>
    </xf>
    <xf numFmtId="0" fontId="7" fillId="0" borderId="14" xfId="63" applyFont="1" applyFill="1" applyBorder="1" applyAlignment="1">
      <alignment horizontal="center" vertical="center"/>
      <protection/>
    </xf>
    <xf numFmtId="0" fontId="4" fillId="0" borderId="0" xfId="63" applyFill="1" applyBorder="1" applyAlignment="1">
      <alignment/>
      <protection/>
    </xf>
    <xf numFmtId="0" fontId="4" fillId="0" borderId="20" xfId="63" applyFill="1" applyBorder="1" applyAlignment="1">
      <alignment/>
      <protection/>
    </xf>
    <xf numFmtId="0" fontId="7" fillId="0" borderId="34" xfId="63" applyFont="1" applyFill="1" applyBorder="1" applyAlignment="1">
      <alignment horizontal="center" vertical="center"/>
      <protection/>
    </xf>
    <xf numFmtId="0" fontId="7" fillId="0" borderId="35"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6" fillId="0" borderId="0" xfId="63" applyFont="1" applyAlignment="1">
      <alignment horizontal="center" vertical="center"/>
      <protection/>
    </xf>
    <xf numFmtId="0" fontId="6" fillId="0" borderId="20" xfId="63" applyFont="1" applyBorder="1" applyAlignment="1">
      <alignment horizontal="distributed" vertical="center"/>
      <protection/>
    </xf>
    <xf numFmtId="38" fontId="6" fillId="0" borderId="0" xfId="52" applyFont="1" applyBorder="1" applyAlignment="1">
      <alignment vertical="center"/>
    </xf>
    <xf numFmtId="38" fontId="6" fillId="0" borderId="0" xfId="52" applyFont="1" applyFill="1" applyBorder="1" applyAlignment="1">
      <alignment vertical="center"/>
    </xf>
    <xf numFmtId="0" fontId="6" fillId="0" borderId="10" xfId="63" applyFont="1" applyBorder="1" applyAlignment="1">
      <alignment horizontal="center" vertical="center"/>
      <protection/>
    </xf>
    <xf numFmtId="0" fontId="6" fillId="0" borderId="21" xfId="63" applyFont="1" applyBorder="1" applyAlignment="1">
      <alignment horizontal="distributed" vertical="center"/>
      <protection/>
    </xf>
    <xf numFmtId="38" fontId="6" fillId="0" borderId="10" xfId="52" applyFont="1" applyBorder="1" applyAlignment="1">
      <alignment vertical="center"/>
    </xf>
    <xf numFmtId="38" fontId="6" fillId="0" borderId="10" xfId="52" applyFont="1" applyFill="1" applyBorder="1" applyAlignment="1">
      <alignment vertical="center"/>
    </xf>
    <xf numFmtId="0" fontId="6" fillId="0" borderId="0" xfId="63" applyFont="1" applyAlignment="1">
      <alignment/>
      <protection/>
    </xf>
    <xf numFmtId="0" fontId="10" fillId="0" borderId="17" xfId="63" applyFont="1" applyFill="1" applyBorder="1" applyAlignment="1">
      <alignment horizontal="center" vertical="center"/>
      <protection/>
    </xf>
    <xf numFmtId="0" fontId="10" fillId="0" borderId="14" xfId="63" applyFont="1" applyFill="1" applyBorder="1" applyAlignment="1">
      <alignment horizontal="center" vertical="center"/>
      <protection/>
    </xf>
    <xf numFmtId="0" fontId="10" fillId="0" borderId="35" xfId="63" applyFont="1" applyFill="1" applyBorder="1" applyAlignment="1">
      <alignment horizontal="center" vertical="center"/>
      <protection/>
    </xf>
    <xf numFmtId="38" fontId="0" fillId="0" borderId="0" xfId="52" applyNumberFormat="1" applyFont="1" applyBorder="1" applyAlignment="1">
      <alignment vertical="center"/>
    </xf>
    <xf numFmtId="38" fontId="4" fillId="0" borderId="0" xfId="63" applyNumberFormat="1" applyFont="1" applyBorder="1" applyAlignment="1">
      <alignment vertical="center"/>
      <protection/>
    </xf>
    <xf numFmtId="38" fontId="10" fillId="0" borderId="0" xfId="52" applyNumberFormat="1" applyFont="1" applyBorder="1" applyAlignment="1">
      <alignment vertical="center"/>
    </xf>
    <xf numFmtId="38" fontId="0" fillId="0" borderId="0" xfId="52" applyNumberFormat="1" applyFont="1" applyBorder="1" applyAlignment="1">
      <alignment horizontal="right" vertical="center"/>
    </xf>
    <xf numFmtId="38" fontId="0" fillId="0" borderId="10" xfId="52" applyNumberFormat="1" applyFont="1" applyBorder="1" applyAlignment="1">
      <alignment horizontal="right" vertical="center"/>
    </xf>
    <xf numFmtId="38" fontId="6" fillId="0" borderId="17" xfId="52" applyFont="1" applyFill="1" applyBorder="1" applyAlignment="1">
      <alignment horizontal="center" vertical="center"/>
    </xf>
    <xf numFmtId="38" fontId="6" fillId="0" borderId="14" xfId="52" applyFont="1" applyFill="1" applyBorder="1" applyAlignment="1">
      <alignment horizontal="center" vertical="center"/>
    </xf>
    <xf numFmtId="38" fontId="4" fillId="0" borderId="10" xfId="52" applyFont="1" applyFill="1" applyBorder="1" applyAlignment="1">
      <alignment horizontal="right"/>
    </xf>
    <xf numFmtId="0" fontId="6" fillId="0" borderId="26" xfId="63" applyFont="1" applyFill="1" applyBorder="1" applyAlignment="1">
      <alignment horizontal="center"/>
      <protection/>
    </xf>
    <xf numFmtId="0" fontId="6" fillId="0" borderId="22" xfId="63" applyFont="1" applyFill="1" applyBorder="1" applyAlignment="1">
      <alignment horizontal="center"/>
      <protection/>
    </xf>
    <xf numFmtId="0" fontId="6" fillId="0" borderId="24" xfId="63" applyFont="1" applyFill="1" applyBorder="1" applyAlignment="1">
      <alignment horizontal="center"/>
      <protection/>
    </xf>
    <xf numFmtId="38" fontId="6" fillId="0" borderId="0" xfId="52" applyFont="1" applyBorder="1" applyAlignment="1">
      <alignment horizontal="right" indent="1"/>
    </xf>
    <xf numFmtId="38" fontId="6" fillId="0" borderId="11" xfId="52" applyFont="1" applyBorder="1" applyAlignment="1">
      <alignment horizontal="right" indent="1"/>
    </xf>
    <xf numFmtId="38" fontId="4" fillId="0" borderId="10" xfId="52" applyNumberFormat="1" applyFont="1" applyBorder="1" applyAlignment="1">
      <alignment horizontal="right" indent="1"/>
    </xf>
    <xf numFmtId="0" fontId="4" fillId="0" borderId="0" xfId="63">
      <alignment/>
      <protection/>
    </xf>
    <xf numFmtId="0" fontId="6" fillId="0" borderId="33" xfId="63" applyFont="1" applyFill="1" applyBorder="1" applyAlignment="1">
      <alignment vertical="center"/>
      <protection/>
    </xf>
    <xf numFmtId="0" fontId="6" fillId="0" borderId="13" xfId="63" applyFont="1" applyFill="1" applyBorder="1" applyAlignment="1">
      <alignment horizontal="centerContinuous" vertical="center"/>
      <protection/>
    </xf>
    <xf numFmtId="0" fontId="6" fillId="0" borderId="33" xfId="63" applyFont="1" applyFill="1" applyBorder="1" applyAlignment="1">
      <alignment horizontal="centerContinuous" vertical="center"/>
      <protection/>
    </xf>
    <xf numFmtId="0" fontId="6" fillId="0" borderId="36" xfId="63" applyFont="1" applyFill="1" applyBorder="1" applyAlignment="1">
      <alignment horizontal="centerContinuous" vertical="center"/>
      <protection/>
    </xf>
    <xf numFmtId="0" fontId="4" fillId="0" borderId="0" xfId="63" applyFill="1" applyAlignment="1">
      <alignment vertical="center"/>
      <protection/>
    </xf>
    <xf numFmtId="0" fontId="6" fillId="0" borderId="0" xfId="63" applyFont="1" applyFill="1" applyBorder="1" applyAlignment="1">
      <alignment vertical="center"/>
      <protection/>
    </xf>
    <xf numFmtId="0" fontId="6" fillId="0" borderId="11" xfId="63" applyFont="1" applyFill="1" applyBorder="1" applyAlignment="1">
      <alignment horizontal="center" vertical="center"/>
      <protection/>
    </xf>
    <xf numFmtId="0" fontId="6" fillId="0" borderId="29" xfId="63" applyFont="1" applyFill="1" applyBorder="1" applyAlignment="1">
      <alignment horizontal="center" vertical="center"/>
      <protection/>
    </xf>
    <xf numFmtId="0" fontId="6" fillId="0" borderId="11" xfId="63" applyFont="1" applyFill="1" applyBorder="1" applyAlignment="1">
      <alignment horizontal="right" vertical="center"/>
      <protection/>
    </xf>
    <xf numFmtId="0" fontId="6" fillId="0" borderId="0" xfId="63" applyFont="1" applyFill="1" applyBorder="1" applyAlignment="1">
      <alignment horizontal="right" vertical="center"/>
      <protection/>
    </xf>
    <xf numFmtId="0" fontId="6" fillId="0" borderId="35" xfId="63" applyFont="1" applyFill="1" applyBorder="1" applyAlignment="1">
      <alignment vertical="center"/>
      <protection/>
    </xf>
    <xf numFmtId="0" fontId="6" fillId="0" borderId="34"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6" fillId="0" borderId="35" xfId="63" applyFont="1" applyFill="1" applyBorder="1" applyAlignment="1">
      <alignment horizontal="right" vertical="center"/>
      <protection/>
    </xf>
    <xf numFmtId="0" fontId="4" fillId="0" borderId="0" xfId="63" applyFont="1" applyBorder="1" applyAlignment="1">
      <alignment horizontal="distributed"/>
      <protection/>
    </xf>
    <xf numFmtId="0" fontId="4" fillId="0" borderId="20" xfId="63" applyFont="1" applyBorder="1" applyAlignment="1">
      <alignment horizontal="distributed"/>
      <protection/>
    </xf>
    <xf numFmtId="38" fontId="4" fillId="0" borderId="11" xfId="52" applyFont="1" applyBorder="1" applyAlignment="1">
      <alignment/>
    </xf>
    <xf numFmtId="182" fontId="4" fillId="0" borderId="0" xfId="63" applyNumberFormat="1" applyFont="1" applyBorder="1">
      <alignment/>
      <protection/>
    </xf>
    <xf numFmtId="0" fontId="6" fillId="0" borderId="0" xfId="63" applyFont="1" applyBorder="1" applyAlignment="1">
      <alignment horizontal="distributed"/>
      <protection/>
    </xf>
    <xf numFmtId="182" fontId="6" fillId="0" borderId="0" xfId="63" applyNumberFormat="1" applyFont="1" applyBorder="1">
      <alignment/>
      <protection/>
    </xf>
    <xf numFmtId="182" fontId="6" fillId="0" borderId="0" xfId="63" applyNumberFormat="1" applyFont="1" applyBorder="1" applyAlignment="1">
      <alignment horizontal="right"/>
      <protection/>
    </xf>
    <xf numFmtId="38" fontId="6" fillId="0" borderId="0" xfId="52" applyFont="1" applyFill="1" applyBorder="1" applyAlignment="1">
      <alignment/>
    </xf>
    <xf numFmtId="0" fontId="6" fillId="0" borderId="10" xfId="63" applyFont="1" applyBorder="1" applyAlignment="1">
      <alignment horizontal="distributed"/>
      <protection/>
    </xf>
    <xf numFmtId="38" fontId="6" fillId="0" borderId="25" xfId="52" applyFont="1" applyBorder="1" applyAlignment="1">
      <alignment/>
    </xf>
    <xf numFmtId="182" fontId="6" fillId="0" borderId="10" xfId="63" applyNumberFormat="1" applyFont="1" applyBorder="1">
      <alignment/>
      <protection/>
    </xf>
    <xf numFmtId="38" fontId="6" fillId="0" borderId="10" xfId="52" applyFont="1" applyFill="1" applyBorder="1" applyAlignment="1">
      <alignment/>
    </xf>
    <xf numFmtId="0" fontId="2" fillId="0" borderId="0" xfId="63" applyFont="1" applyFill="1">
      <alignment/>
      <protection/>
    </xf>
    <xf numFmtId="0" fontId="13" fillId="0" borderId="0" xfId="63" applyFont="1">
      <alignment/>
      <protection/>
    </xf>
    <xf numFmtId="185" fontId="13" fillId="0" borderId="0" xfId="63" applyNumberFormat="1" applyFont="1">
      <alignment/>
      <protection/>
    </xf>
    <xf numFmtId="0" fontId="6" fillId="0" borderId="0" xfId="63" applyFont="1" applyAlignment="1">
      <alignment horizontal="right" vertical="center"/>
      <protection/>
    </xf>
    <xf numFmtId="0" fontId="7" fillId="0" borderId="19" xfId="63" applyFont="1" applyBorder="1" applyAlignment="1">
      <alignment horizontal="distributed" vertical="center"/>
      <protection/>
    </xf>
    <xf numFmtId="38" fontId="13" fillId="0" borderId="0" xfId="52" applyFont="1" applyBorder="1" applyAlignment="1">
      <alignment horizontal="right" vertical="center"/>
    </xf>
    <xf numFmtId="38" fontId="16" fillId="0" borderId="0" xfId="52" applyFont="1" applyBorder="1" applyAlignment="1">
      <alignment horizontal="right" vertical="center"/>
    </xf>
    <xf numFmtId="0" fontId="7" fillId="0" borderId="20" xfId="63" applyFont="1" applyBorder="1" applyAlignment="1">
      <alignment horizontal="distributed" vertical="center"/>
      <protection/>
    </xf>
    <xf numFmtId="38" fontId="13" fillId="0" borderId="0" xfId="52" applyFont="1" applyBorder="1" applyAlignment="1">
      <alignment horizontal="right"/>
    </xf>
    <xf numFmtId="0" fontId="7" fillId="0" borderId="21" xfId="63" applyFont="1" applyBorder="1" applyAlignment="1">
      <alignment horizontal="distributed" vertical="center"/>
      <protection/>
    </xf>
    <xf numFmtId="38" fontId="13" fillId="0" borderId="10" xfId="52" applyFont="1" applyBorder="1" applyAlignment="1">
      <alignment horizontal="right" vertical="center"/>
    </xf>
    <xf numFmtId="38" fontId="16" fillId="0" borderId="10" xfId="52" applyFont="1" applyBorder="1" applyAlignment="1">
      <alignment horizontal="right" vertical="center"/>
    </xf>
    <xf numFmtId="0" fontId="6" fillId="0" borderId="0" xfId="63" applyFont="1" applyBorder="1" applyAlignment="1">
      <alignment vertical="center"/>
      <protection/>
    </xf>
    <xf numFmtId="0" fontId="6" fillId="0" borderId="0" xfId="63" applyFont="1" applyAlignment="1">
      <alignment vertical="center"/>
      <protection/>
    </xf>
    <xf numFmtId="0" fontId="6" fillId="0" borderId="20" xfId="63" applyFont="1" applyBorder="1" applyAlignment="1">
      <alignment horizontal="center" vertical="center"/>
      <protection/>
    </xf>
    <xf numFmtId="0" fontId="10" fillId="0" borderId="37"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29" xfId="63" applyFont="1" applyBorder="1" applyAlignment="1">
      <alignment horizontal="center" vertical="center" wrapText="1"/>
      <protection/>
    </xf>
    <xf numFmtId="0" fontId="4" fillId="0" borderId="20" xfId="63" applyFont="1" applyBorder="1">
      <alignment/>
      <protection/>
    </xf>
    <xf numFmtId="0" fontId="4" fillId="0" borderId="11" xfId="63" applyFont="1" applyBorder="1">
      <alignment/>
      <protection/>
    </xf>
    <xf numFmtId="0" fontId="4" fillId="0" borderId="0" xfId="63" applyFont="1" applyBorder="1">
      <alignment/>
      <protection/>
    </xf>
    <xf numFmtId="0" fontId="7" fillId="0" borderId="0" xfId="63" applyFont="1" applyBorder="1" applyAlignment="1">
      <alignment/>
      <protection/>
    </xf>
    <xf numFmtId="0" fontId="7" fillId="0" borderId="0" xfId="63" applyFont="1">
      <alignment/>
      <protection/>
    </xf>
    <xf numFmtId="0" fontId="19" fillId="0" borderId="0" xfId="63" applyFont="1">
      <alignment/>
      <protection/>
    </xf>
    <xf numFmtId="0" fontId="20" fillId="0" borderId="0" xfId="63" applyFont="1">
      <alignment/>
      <protection/>
    </xf>
    <xf numFmtId="0" fontId="20" fillId="0" borderId="0" xfId="63" applyFont="1" applyFill="1">
      <alignment/>
      <protection/>
    </xf>
    <xf numFmtId="0" fontId="20" fillId="0" borderId="0" xfId="63" applyFont="1" applyAlignment="1">
      <alignment wrapText="1"/>
      <protection/>
    </xf>
    <xf numFmtId="0" fontId="21" fillId="0" borderId="0" xfId="63" applyFont="1">
      <alignment/>
      <protection/>
    </xf>
    <xf numFmtId="0" fontId="22" fillId="0" borderId="0" xfId="63" applyFont="1">
      <alignment/>
      <protection/>
    </xf>
    <xf numFmtId="0" fontId="12" fillId="0" borderId="0" xfId="63" applyFont="1">
      <alignment/>
      <protection/>
    </xf>
    <xf numFmtId="0" fontId="6"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33" xfId="0" applyFont="1" applyBorder="1" applyAlignment="1">
      <alignment vertical="center"/>
    </xf>
    <xf numFmtId="0" fontId="6" fillId="0" borderId="33" xfId="0" applyFont="1" applyBorder="1" applyAlignment="1">
      <alignment vertical="center"/>
    </xf>
    <xf numFmtId="194" fontId="6" fillId="0" borderId="33" xfId="0" applyNumberFormat="1"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xf>
    <xf numFmtId="194" fontId="6" fillId="0" borderId="0" xfId="0" applyNumberFormat="1" applyFont="1" applyBorder="1" applyAlignment="1">
      <alignment horizontal="left" vertical="center"/>
    </xf>
    <xf numFmtId="194" fontId="6" fillId="0" borderId="0" xfId="0" applyNumberFormat="1" applyFont="1" applyBorder="1" applyAlignment="1">
      <alignment vertical="center"/>
    </xf>
    <xf numFmtId="194" fontId="6" fillId="0" borderId="0" xfId="0" applyNumberFormat="1" applyFont="1" applyAlignment="1">
      <alignment vertical="center"/>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22" xfId="0" applyFont="1" applyFill="1" applyBorder="1" applyAlignment="1">
      <alignment horizontal="centerContinuous" vertical="center" wrapText="1"/>
    </xf>
    <xf numFmtId="0" fontId="6" fillId="0" borderId="24" xfId="0" applyFont="1" applyFill="1" applyBorder="1" applyAlignment="1">
      <alignment horizontal="centerContinuous"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0" fontId="6" fillId="0" borderId="0" xfId="0" applyFont="1" applyAlignment="1">
      <alignment wrapText="1"/>
    </xf>
    <xf numFmtId="0" fontId="6" fillId="0" borderId="24"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21" xfId="0" applyFont="1" applyBorder="1" applyAlignment="1">
      <alignment horizontal="distributed" vertical="center"/>
    </xf>
    <xf numFmtId="38" fontId="10" fillId="0" borderId="0" xfId="52" applyNumberFormat="1" applyFont="1" applyBorder="1" applyAlignment="1">
      <alignment vertical="center" wrapText="1"/>
    </xf>
    <xf numFmtId="0" fontId="17" fillId="0" borderId="0" xfId="0" applyFont="1" applyAlignment="1">
      <alignment/>
    </xf>
    <xf numFmtId="0" fontId="13" fillId="0" borderId="0" xfId="0" applyFont="1" applyAlignment="1">
      <alignment/>
    </xf>
    <xf numFmtId="0" fontId="13" fillId="0" borderId="0" xfId="0" applyFont="1" applyBorder="1" applyAlignment="1">
      <alignment horizontal="right"/>
    </xf>
    <xf numFmtId="38" fontId="23" fillId="0" borderId="23" xfId="52" applyFont="1" applyFill="1" applyBorder="1" applyAlignment="1">
      <alignment horizontal="center" vertical="center" shrinkToFit="1"/>
    </xf>
    <xf numFmtId="38" fontId="23" fillId="0" borderId="23" xfId="52" applyFont="1" applyFill="1" applyBorder="1" applyAlignment="1" quotePrefix="1">
      <alignment horizontal="center" vertical="center" shrinkToFit="1"/>
    </xf>
    <xf numFmtId="38" fontId="23" fillId="0" borderId="29" xfId="52" applyFont="1" applyFill="1" applyBorder="1" applyAlignment="1">
      <alignment horizontal="center" vertical="center" shrinkToFit="1"/>
    </xf>
    <xf numFmtId="38" fontId="23" fillId="0" borderId="38" xfId="52" applyFont="1" applyFill="1" applyBorder="1" applyAlignment="1">
      <alignment horizontal="center" vertical="center" shrinkToFit="1"/>
    </xf>
    <xf numFmtId="38" fontId="23" fillId="0" borderId="38" xfId="52" applyFont="1" applyFill="1" applyBorder="1" applyAlignment="1" quotePrefix="1">
      <alignment horizontal="center" vertical="center" shrinkToFit="1"/>
    </xf>
    <xf numFmtId="38" fontId="23" fillId="0" borderId="38" xfId="52" applyFont="1" applyFill="1" applyBorder="1" applyAlignment="1">
      <alignment horizontal="center" vertical="top" shrinkToFit="1"/>
    </xf>
    <xf numFmtId="38" fontId="24" fillId="0" borderId="29" xfId="52" applyFont="1" applyFill="1" applyBorder="1" applyAlignment="1">
      <alignment horizontal="center" shrinkToFit="1"/>
    </xf>
    <xf numFmtId="38" fontId="23" fillId="0" borderId="37" xfId="52" applyFont="1" applyFill="1" applyBorder="1" applyAlignment="1">
      <alignment horizontal="center" vertical="center" shrinkToFit="1"/>
    </xf>
    <xf numFmtId="38" fontId="23" fillId="0" borderId="37" xfId="52" applyFont="1" applyFill="1" applyBorder="1" applyAlignment="1">
      <alignment horizontal="center" vertical="top" shrinkToFit="1"/>
    </xf>
    <xf numFmtId="38" fontId="24" fillId="0" borderId="37" xfId="52" applyFont="1" applyFill="1" applyBorder="1" applyAlignment="1" quotePrefix="1">
      <alignment horizontal="center" vertical="top" shrinkToFit="1"/>
    </xf>
    <xf numFmtId="201" fontId="23" fillId="0" borderId="0" xfId="0" applyNumberFormat="1" applyFont="1" applyFill="1" applyBorder="1" applyAlignment="1">
      <alignment horizontal="right" vertical="center" shrinkToFit="1"/>
    </xf>
    <xf numFmtId="201" fontId="23" fillId="0" borderId="10" xfId="0" applyNumberFormat="1" applyFont="1" applyFill="1" applyBorder="1" applyAlignment="1">
      <alignment horizontal="right" vertical="center" shrinkToFit="1"/>
    </xf>
    <xf numFmtId="0" fontId="23" fillId="0" borderId="36" xfId="0" applyFont="1" applyFill="1" applyBorder="1" applyAlignment="1">
      <alignment horizontal="center" vertical="center" shrinkToFit="1"/>
    </xf>
    <xf numFmtId="38" fontId="23" fillId="0" borderId="13" xfId="52" applyFont="1" applyFill="1" applyBorder="1" applyAlignment="1">
      <alignment horizontal="center" vertical="center" shrinkToFit="1"/>
    </xf>
    <xf numFmtId="0" fontId="23" fillId="0" borderId="20" xfId="0" applyFont="1" applyFill="1" applyBorder="1" applyAlignment="1">
      <alignment horizontal="center" vertical="center" shrinkToFit="1"/>
    </xf>
    <xf numFmtId="38" fontId="23" fillId="0" borderId="11" xfId="52" applyFont="1" applyFill="1" applyBorder="1" applyAlignment="1">
      <alignment horizontal="center" vertical="top" shrinkToFit="1"/>
    </xf>
    <xf numFmtId="0" fontId="23" fillId="0" borderId="18" xfId="0" applyFont="1" applyFill="1" applyBorder="1" applyAlignment="1">
      <alignment horizontal="center" vertical="center" shrinkToFit="1"/>
    </xf>
    <xf numFmtId="38" fontId="23" fillId="0" borderId="27" xfId="52" applyFont="1" applyFill="1" applyBorder="1" applyAlignment="1">
      <alignment horizontal="center" vertical="top" shrinkToFit="1"/>
    </xf>
    <xf numFmtId="0" fontId="23" fillId="0" borderId="20" xfId="0" applyFont="1" applyFill="1" applyBorder="1" applyAlignment="1">
      <alignment horizontal="distributed" indent="2" shrinkToFit="1"/>
    </xf>
    <xf numFmtId="0" fontId="23" fillId="0" borderId="20" xfId="0" applyFont="1" applyFill="1" applyBorder="1" applyAlignment="1">
      <alignment horizontal="distributed" indent="4" shrinkToFit="1"/>
    </xf>
    <xf numFmtId="0" fontId="23" fillId="0" borderId="21" xfId="0" applyFont="1" applyFill="1" applyBorder="1" applyAlignment="1">
      <alignment horizontal="distributed" indent="2" shrinkToFit="1"/>
    </xf>
    <xf numFmtId="0" fontId="5" fillId="0" borderId="0" xfId="0" applyFont="1" applyAlignment="1">
      <alignment vertical="center"/>
    </xf>
    <xf numFmtId="0" fontId="5" fillId="0" borderId="0" xfId="64" applyFont="1">
      <alignment/>
      <protection/>
    </xf>
    <xf numFmtId="38" fontId="4" fillId="0" borderId="40" xfId="52" applyFont="1" applyBorder="1" applyAlignment="1">
      <alignment/>
    </xf>
    <xf numFmtId="177" fontId="6" fillId="0" borderId="40" xfId="52" applyNumberFormat="1" applyFont="1" applyBorder="1" applyAlignment="1">
      <alignment/>
    </xf>
    <xf numFmtId="177" fontId="4" fillId="0" borderId="40" xfId="52" applyNumberFormat="1" applyFont="1" applyBorder="1" applyAlignment="1">
      <alignment horizontal="right"/>
    </xf>
    <xf numFmtId="0" fontId="6" fillId="0" borderId="11" xfId="63" applyFont="1" applyBorder="1" applyAlignment="1">
      <alignment horizontal="right"/>
      <protection/>
    </xf>
    <xf numFmtId="0" fontId="5" fillId="0" borderId="0" xfId="63" applyFont="1" applyAlignment="1">
      <alignment vertical="center"/>
      <protection/>
    </xf>
    <xf numFmtId="0" fontId="7" fillId="0" borderId="17" xfId="63" applyFont="1" applyFill="1" applyBorder="1" applyAlignment="1">
      <alignment horizontal="center" vertical="center" wrapText="1"/>
      <protection/>
    </xf>
    <xf numFmtId="38" fontId="6" fillId="0" borderId="0" xfId="52" applyFont="1" applyAlignment="1">
      <alignment horizontal="right" wrapText="1"/>
    </xf>
    <xf numFmtId="186" fontId="6" fillId="0" borderId="0" xfId="52" applyNumberFormat="1" applyFont="1" applyAlignment="1">
      <alignment horizontal="right" wrapText="1"/>
    </xf>
    <xf numFmtId="198" fontId="6" fillId="0" borderId="0" xfId="52" applyNumberFormat="1" applyFont="1" applyAlignment="1">
      <alignment horizontal="center" wrapText="1"/>
    </xf>
    <xf numFmtId="3" fontId="6" fillId="0" borderId="0" xfId="52" applyNumberFormat="1" applyFont="1" applyAlignment="1">
      <alignment horizontal="right" wrapText="1"/>
    </xf>
    <xf numFmtId="38" fontId="6" fillId="0" borderId="0" xfId="52" applyFont="1" applyAlignment="1">
      <alignment horizontal="center" wrapText="1"/>
    </xf>
    <xf numFmtId="177" fontId="6" fillId="0" borderId="0" xfId="52" applyNumberFormat="1" applyFont="1" applyAlignment="1">
      <alignment horizontal="right" wrapText="1"/>
    </xf>
    <xf numFmtId="199" fontId="6" fillId="0" borderId="0" xfId="52" applyNumberFormat="1" applyFont="1" applyAlignment="1">
      <alignment horizontal="center" wrapText="1"/>
    </xf>
    <xf numFmtId="187" fontId="6" fillId="0" borderId="0" xfId="52" applyNumberFormat="1" applyFont="1" applyAlignment="1">
      <alignment horizontal="right" wrapText="1"/>
    </xf>
    <xf numFmtId="188" fontId="6" fillId="0" borderId="10" xfId="43" applyNumberFormat="1" applyFont="1" applyBorder="1" applyAlignment="1" quotePrefix="1">
      <alignment horizontal="right" wrapText="1"/>
    </xf>
    <xf numFmtId="188" fontId="6" fillId="0" borderId="10" xfId="52" applyNumberFormat="1" applyFont="1" applyBorder="1" applyAlignment="1">
      <alignment horizontal="right" wrapText="1"/>
    </xf>
    <xf numFmtId="200" fontId="6" fillId="0" borderId="0" xfId="52" applyNumberFormat="1" applyFont="1" applyAlignment="1">
      <alignment horizontal="right" wrapText="1"/>
    </xf>
    <xf numFmtId="189" fontId="6" fillId="0" borderId="0" xfId="52" applyNumberFormat="1" applyFont="1" applyAlignment="1">
      <alignment horizontal="right" wrapText="1"/>
    </xf>
    <xf numFmtId="190" fontId="6" fillId="0" borderId="0" xfId="52" applyNumberFormat="1" applyFont="1" applyAlignment="1">
      <alignment horizontal="right" wrapText="1"/>
    </xf>
    <xf numFmtId="191" fontId="6" fillId="0" borderId="0" xfId="52" applyNumberFormat="1" applyFont="1" applyAlignment="1">
      <alignment horizontal="right" wrapText="1"/>
    </xf>
    <xf numFmtId="49" fontId="63" fillId="0" borderId="0" xfId="52" applyNumberFormat="1" applyFont="1" applyAlignment="1">
      <alignment horizontal="right" wrapText="1"/>
    </xf>
    <xf numFmtId="189" fontId="6" fillId="0" borderId="0" xfId="52" applyNumberFormat="1" applyFont="1" applyFill="1" applyAlignment="1">
      <alignment horizontal="right" wrapText="1"/>
    </xf>
    <xf numFmtId="38" fontId="63" fillId="0" borderId="0" xfId="52" applyFont="1" applyAlignment="1">
      <alignment horizontal="right" wrapText="1"/>
    </xf>
    <xf numFmtId="3" fontId="63" fillId="0" borderId="0" xfId="52" applyNumberFormat="1" applyFont="1" applyAlignment="1">
      <alignment horizontal="right" wrapText="1"/>
    </xf>
    <xf numFmtId="192" fontId="6" fillId="0" borderId="10" xfId="43" applyNumberFormat="1" applyFont="1" applyBorder="1" applyAlignment="1">
      <alignment horizontal="right" wrapText="1"/>
    </xf>
    <xf numFmtId="182" fontId="63" fillId="0" borderId="10" xfId="43" applyNumberFormat="1" applyFont="1" applyBorder="1" applyAlignment="1">
      <alignment horizontal="right" wrapText="1"/>
    </xf>
    <xf numFmtId="40" fontId="6" fillId="0" borderId="10" xfId="52" applyNumberFormat="1" applyFont="1" applyBorder="1" applyAlignment="1">
      <alignment horizontal="right" wrapText="1"/>
    </xf>
    <xf numFmtId="193" fontId="6" fillId="0" borderId="10" xfId="52" applyNumberFormat="1" applyFont="1" applyBorder="1" applyAlignment="1" quotePrefix="1">
      <alignment horizontal="right" wrapText="1"/>
    </xf>
    <xf numFmtId="192" fontId="6" fillId="0" borderId="10" xfId="43" applyNumberFormat="1" applyFont="1" applyBorder="1" applyAlignment="1" quotePrefix="1">
      <alignment horizontal="right" wrapText="1"/>
    </xf>
    <xf numFmtId="40" fontId="6" fillId="0" borderId="10" xfId="52" applyNumberFormat="1" applyFont="1" applyBorder="1" applyAlignment="1" quotePrefix="1">
      <alignment horizontal="right" wrapText="1"/>
    </xf>
    <xf numFmtId="0" fontId="63" fillId="0" borderId="0" xfId="0" applyFont="1" applyAlignment="1">
      <alignment vertical="center"/>
    </xf>
    <xf numFmtId="38" fontId="63" fillId="0" borderId="11" xfId="52" applyNumberFormat="1" applyFont="1" applyBorder="1" applyAlignment="1">
      <alignment vertical="center"/>
    </xf>
    <xf numFmtId="38" fontId="63" fillId="0" borderId="0" xfId="52" applyNumberFormat="1" applyFont="1" applyBorder="1" applyAlignment="1">
      <alignment vertical="center"/>
    </xf>
    <xf numFmtId="38" fontId="6" fillId="0" borderId="11" xfId="63" applyNumberFormat="1" applyFont="1" applyBorder="1" applyAlignment="1">
      <alignment vertical="center"/>
      <protection/>
    </xf>
    <xf numFmtId="38" fontId="6" fillId="0" borderId="0" xfId="63" applyNumberFormat="1" applyFont="1" applyBorder="1" applyAlignment="1">
      <alignment vertical="center"/>
      <protection/>
    </xf>
    <xf numFmtId="38" fontId="7" fillId="0" borderId="11" xfId="52" applyNumberFormat="1" applyFont="1" applyBorder="1" applyAlignment="1">
      <alignment vertical="center" wrapText="1"/>
    </xf>
    <xf numFmtId="38" fontId="7" fillId="0" borderId="0" xfId="52" applyNumberFormat="1" applyFont="1" applyBorder="1" applyAlignment="1">
      <alignment vertical="center"/>
    </xf>
    <xf numFmtId="38" fontId="63" fillId="0" borderId="11" xfId="52" applyNumberFormat="1" applyFont="1" applyBorder="1" applyAlignment="1">
      <alignment horizontal="right" vertical="center"/>
    </xf>
    <xf numFmtId="38" fontId="63" fillId="0" borderId="0" xfId="52" applyNumberFormat="1" applyFont="1" applyBorder="1" applyAlignment="1">
      <alignment horizontal="right" vertical="center"/>
    </xf>
    <xf numFmtId="38" fontId="63" fillId="0" borderId="25" xfId="52" applyNumberFormat="1" applyFont="1" applyBorder="1" applyAlignment="1">
      <alignment horizontal="right" vertical="center"/>
    </xf>
    <xf numFmtId="38" fontId="63" fillId="0" borderId="10" xfId="52" applyNumberFormat="1" applyFont="1" applyBorder="1" applyAlignment="1">
      <alignment horizontal="right" vertical="center"/>
    </xf>
    <xf numFmtId="0" fontId="7" fillId="0" borderId="37"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29" xfId="63" applyFont="1" applyBorder="1" applyAlignment="1">
      <alignment horizontal="center" vertical="center" wrapText="1"/>
      <protection/>
    </xf>
    <xf numFmtId="0" fontId="64" fillId="0" borderId="20" xfId="63" applyFont="1" applyBorder="1" applyAlignment="1">
      <alignment horizontal="center" vertical="center"/>
      <protection/>
    </xf>
    <xf numFmtId="0" fontId="6" fillId="0" borderId="20" xfId="63" applyFont="1" applyBorder="1">
      <alignment/>
      <protection/>
    </xf>
    <xf numFmtId="0" fontId="7" fillId="0" borderId="19" xfId="63" applyFont="1" applyFill="1" applyBorder="1" applyAlignment="1">
      <alignment horizontal="center" vertical="center"/>
      <protection/>
    </xf>
    <xf numFmtId="0" fontId="7" fillId="0" borderId="16" xfId="63" applyFont="1" applyFill="1" applyBorder="1" applyAlignment="1">
      <alignment horizontal="center" vertical="center"/>
      <protection/>
    </xf>
    <xf numFmtId="0" fontId="7" fillId="0" borderId="14" xfId="63" applyFont="1" applyFill="1" applyBorder="1" applyAlignment="1">
      <alignment horizontal="center" vertical="center" wrapText="1"/>
      <protection/>
    </xf>
    <xf numFmtId="0" fontId="7" fillId="0" borderId="15" xfId="63" applyFont="1" applyFill="1" applyBorder="1" applyAlignment="1">
      <alignment horizontal="center" vertical="center"/>
      <protection/>
    </xf>
    <xf numFmtId="0" fontId="18" fillId="0" borderId="17" xfId="63" applyFont="1" applyFill="1" applyBorder="1" applyAlignment="1">
      <alignment horizontal="center" vertical="center" wrapText="1" shrinkToFit="1"/>
      <protection/>
    </xf>
    <xf numFmtId="0" fontId="7" fillId="0" borderId="16" xfId="63" applyFont="1" applyFill="1" applyBorder="1" applyAlignment="1">
      <alignment horizontal="center" vertical="center" wrapText="1"/>
      <protection/>
    </xf>
    <xf numFmtId="0" fontId="4" fillId="0" borderId="18" xfId="63" applyFont="1" applyBorder="1">
      <alignment/>
      <protection/>
    </xf>
    <xf numFmtId="0" fontId="7" fillId="0" borderId="38" xfId="63" applyFont="1" applyBorder="1" applyAlignment="1">
      <alignment horizontal="center" vertical="center" wrapText="1"/>
      <protection/>
    </xf>
    <xf numFmtId="0" fontId="64" fillId="0" borderId="19" xfId="63" applyFont="1" applyBorder="1" applyAlignment="1">
      <alignment horizontal="center" vertical="center"/>
      <protection/>
    </xf>
    <xf numFmtId="38" fontId="6" fillId="0" borderId="34" xfId="52" applyFont="1" applyBorder="1" applyAlignment="1">
      <alignment/>
    </xf>
    <xf numFmtId="38" fontId="6" fillId="0" borderId="35" xfId="52" applyFont="1" applyBorder="1" applyAlignment="1">
      <alignment/>
    </xf>
    <xf numFmtId="38" fontId="6" fillId="0" borderId="35" xfId="52" applyFont="1" applyFill="1" applyBorder="1" applyAlignment="1">
      <alignment/>
    </xf>
    <xf numFmtId="0" fontId="64" fillId="0" borderId="18" xfId="63" applyFont="1" applyBorder="1" applyAlignment="1">
      <alignment horizontal="center" vertical="center"/>
      <protection/>
    </xf>
    <xf numFmtId="38" fontId="6" fillId="0" borderId="27" xfId="52" applyFont="1" applyBorder="1" applyAlignment="1">
      <alignment/>
    </xf>
    <xf numFmtId="38" fontId="6" fillId="0" borderId="12" xfId="52" applyFont="1" applyBorder="1" applyAlignment="1">
      <alignment/>
    </xf>
    <xf numFmtId="38" fontId="6" fillId="0" borderId="12" xfId="52" applyFont="1" applyBorder="1" applyAlignment="1">
      <alignment/>
    </xf>
    <xf numFmtId="38" fontId="6" fillId="0" borderId="12" xfId="52" applyFont="1" applyFill="1" applyBorder="1" applyAlignment="1">
      <alignment/>
    </xf>
    <xf numFmtId="3" fontId="6" fillId="0" borderId="11" xfId="63" applyNumberFormat="1" applyFont="1" applyBorder="1">
      <alignment/>
      <protection/>
    </xf>
    <xf numFmtId="3" fontId="6" fillId="0" borderId="0" xfId="63" applyNumberFormat="1" applyFont="1" applyBorder="1">
      <alignment/>
      <protection/>
    </xf>
    <xf numFmtId="0" fontId="4" fillId="0" borderId="19" xfId="63" applyFont="1" applyBorder="1">
      <alignment/>
      <protection/>
    </xf>
    <xf numFmtId="0" fontId="4" fillId="0" borderId="34" xfId="63" applyFont="1" applyBorder="1">
      <alignment/>
      <protection/>
    </xf>
    <xf numFmtId="0" fontId="4" fillId="0" borderId="35" xfId="63" applyFont="1" applyBorder="1">
      <alignment/>
      <protection/>
    </xf>
    <xf numFmtId="3" fontId="4" fillId="0" borderId="27" xfId="63" applyNumberFormat="1" applyFont="1" applyBorder="1">
      <alignment/>
      <protection/>
    </xf>
    <xf numFmtId="3" fontId="4" fillId="0" borderId="12" xfId="63" applyNumberFormat="1" applyFont="1" applyBorder="1">
      <alignment/>
      <protection/>
    </xf>
    <xf numFmtId="0" fontId="6" fillId="0" borderId="18" xfId="63" applyFont="1" applyBorder="1" applyAlignment="1">
      <alignment horizontal="center" vertical="center"/>
      <protection/>
    </xf>
    <xf numFmtId="0" fontId="65" fillId="7" borderId="0" xfId="0" applyFont="1" applyFill="1" applyAlignment="1">
      <alignment horizontal="center" vertical="center"/>
    </xf>
    <xf numFmtId="0" fontId="66" fillId="0" borderId="0" xfId="44" applyFont="1" applyAlignment="1" applyProtection="1">
      <alignment vertical="center"/>
      <protection/>
    </xf>
    <xf numFmtId="0" fontId="67" fillId="0" borderId="0" xfId="0" applyFont="1" applyAlignment="1">
      <alignment vertical="center"/>
    </xf>
    <xf numFmtId="0" fontId="67" fillId="0" borderId="0" xfId="0" applyFont="1" applyAlignment="1">
      <alignment vertical="center"/>
    </xf>
    <xf numFmtId="176" fontId="7" fillId="0" borderId="20" xfId="52" applyNumberFormat="1" applyFont="1" applyFill="1" applyBorder="1" applyAlignment="1">
      <alignment horizontal="center" vertical="distributed" wrapText="1"/>
    </xf>
    <xf numFmtId="176" fontId="7" fillId="0" borderId="18" xfId="52" applyNumberFormat="1" applyFont="1" applyFill="1" applyBorder="1" applyAlignment="1">
      <alignment horizontal="center" vertical="distributed" wrapText="1"/>
    </xf>
    <xf numFmtId="38" fontId="7" fillId="0" borderId="41" xfId="52" applyFont="1" applyFill="1" applyBorder="1" applyAlignment="1">
      <alignment horizontal="center" vertical="center" wrapText="1"/>
    </xf>
    <xf numFmtId="38" fontId="7" fillId="0" borderId="42" xfId="52" applyFont="1" applyFill="1" applyBorder="1" applyAlignment="1">
      <alignment horizontal="center" vertical="center" wrapText="1"/>
    </xf>
    <xf numFmtId="38" fontId="7" fillId="0" borderId="43" xfId="52" applyFont="1" applyFill="1" applyBorder="1" applyAlignment="1">
      <alignment horizontal="center" vertical="center" wrapText="1"/>
    </xf>
    <xf numFmtId="38" fontId="7" fillId="0" borderId="44" xfId="52" applyFont="1" applyFill="1" applyBorder="1" applyAlignment="1">
      <alignment horizontal="center" vertical="center" wrapText="1"/>
    </xf>
    <xf numFmtId="38" fontId="7" fillId="0" borderId="37" xfId="52" applyFont="1" applyFill="1" applyBorder="1" applyAlignment="1">
      <alignment horizontal="center" vertical="center" wrapText="1"/>
    </xf>
    <xf numFmtId="38" fontId="7" fillId="0" borderId="17" xfId="52" applyFont="1" applyFill="1" applyBorder="1" applyAlignment="1">
      <alignment horizontal="center" vertical="center" wrapText="1"/>
    </xf>
    <xf numFmtId="38" fontId="7" fillId="0" borderId="38" xfId="52" applyFont="1" applyFill="1" applyBorder="1" applyAlignment="1">
      <alignment horizontal="center" vertical="center" wrapText="1"/>
    </xf>
    <xf numFmtId="0" fontId="7" fillId="0" borderId="37" xfId="63" applyFont="1" applyFill="1" applyBorder="1" applyAlignment="1">
      <alignment horizontal="center" vertical="center" wrapText="1"/>
      <protection/>
    </xf>
    <xf numFmtId="38" fontId="7" fillId="0" borderId="16" xfId="52" applyFont="1" applyFill="1" applyBorder="1" applyAlignment="1">
      <alignment horizontal="center" vertical="center" wrapText="1"/>
    </xf>
    <xf numFmtId="38" fontId="7" fillId="0" borderId="14" xfId="52" applyFont="1" applyFill="1" applyBorder="1" applyAlignment="1">
      <alignment horizontal="center" vertical="center" wrapText="1"/>
    </xf>
    <xf numFmtId="178" fontId="6" fillId="0" borderId="0" xfId="52" applyNumberFormat="1" applyFont="1" applyFill="1" applyAlignment="1">
      <alignment horizontal="center"/>
    </xf>
    <xf numFmtId="176" fontId="7" fillId="0" borderId="36" xfId="52" applyNumberFormat="1" applyFont="1" applyFill="1" applyBorder="1" applyAlignment="1">
      <alignment horizontal="center" vertical="distributed" wrapText="1"/>
    </xf>
    <xf numFmtId="38" fontId="7" fillId="0" borderId="26" xfId="52" applyFont="1" applyFill="1" applyBorder="1" applyAlignment="1">
      <alignment horizontal="center" vertical="center" wrapText="1"/>
    </xf>
    <xf numFmtId="38" fontId="7" fillId="0" borderId="24" xfId="52" applyFont="1" applyFill="1" applyBorder="1" applyAlignment="1">
      <alignment horizontal="center" vertical="center" wrapText="1"/>
    </xf>
    <xf numFmtId="38" fontId="7" fillId="0" borderId="20" xfId="52" applyFont="1" applyFill="1" applyBorder="1" applyAlignment="1">
      <alignment horizontal="center" vertical="center" wrapText="1"/>
    </xf>
    <xf numFmtId="0" fontId="10" fillId="0" borderId="37" xfId="63" applyFont="1" applyFill="1" applyBorder="1">
      <alignment/>
      <protection/>
    </xf>
    <xf numFmtId="0" fontId="6" fillId="0" borderId="41" xfId="63" applyFont="1" applyFill="1" applyBorder="1" applyAlignment="1">
      <alignment horizontal="center" vertical="center" wrapText="1"/>
      <protection/>
    </xf>
    <xf numFmtId="0" fontId="6" fillId="0" borderId="15" xfId="63" applyFont="1" applyFill="1" applyBorder="1" applyAlignment="1">
      <alignment horizontal="center" vertical="center"/>
      <protection/>
    </xf>
    <xf numFmtId="0" fontId="6" fillId="0" borderId="22" xfId="63" applyFont="1" applyFill="1" applyBorder="1" applyAlignment="1">
      <alignment horizontal="center" vertical="center" wrapText="1"/>
      <protection/>
    </xf>
    <xf numFmtId="0" fontId="6" fillId="0" borderId="17" xfId="63" applyFont="1" applyFill="1" applyBorder="1" applyAlignment="1">
      <alignment horizontal="center" vertical="center"/>
      <protection/>
    </xf>
    <xf numFmtId="0" fontId="6" fillId="0" borderId="23" xfId="63" applyFont="1" applyFill="1" applyBorder="1" applyAlignment="1">
      <alignment horizontal="center" vertical="center" wrapText="1"/>
      <protection/>
    </xf>
    <xf numFmtId="0" fontId="4" fillId="0" borderId="37" xfId="63" applyFont="1" applyFill="1" applyBorder="1" applyAlignment="1">
      <alignment horizontal="center" vertical="center"/>
      <protection/>
    </xf>
    <xf numFmtId="0" fontId="7" fillId="0" borderId="22" xfId="63" applyFont="1" applyFill="1" applyBorder="1" applyAlignment="1">
      <alignment horizontal="center" vertical="center" wrapText="1"/>
      <protection/>
    </xf>
    <xf numFmtId="0" fontId="7" fillId="0" borderId="17" xfId="63" applyFont="1" applyFill="1" applyBorder="1" applyAlignment="1">
      <alignment horizontal="center" vertical="center"/>
      <protection/>
    </xf>
    <xf numFmtId="0" fontId="6" fillId="0" borderId="24" xfId="63" applyFont="1" applyFill="1" applyBorder="1" applyAlignment="1">
      <alignment horizontal="center" vertical="center" wrapText="1"/>
      <protection/>
    </xf>
    <xf numFmtId="0" fontId="6" fillId="0" borderId="14" xfId="63" applyFont="1" applyFill="1" applyBorder="1" applyAlignment="1">
      <alignment horizontal="center" vertical="center"/>
      <protection/>
    </xf>
    <xf numFmtId="0" fontId="6" fillId="0" borderId="26" xfId="63" applyFont="1" applyFill="1" applyBorder="1" applyAlignment="1">
      <alignment horizontal="center" vertical="center" wrapText="1"/>
      <protection/>
    </xf>
    <xf numFmtId="0" fontId="6" fillId="0" borderId="16"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24"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6" fillId="0" borderId="36" xfId="63" applyFont="1" applyFill="1" applyBorder="1" applyAlignment="1">
      <alignment horizontal="center" vertical="center"/>
      <protection/>
    </xf>
    <xf numFmtId="0" fontId="4" fillId="0" borderId="18" xfId="63" applyFill="1" applyBorder="1" applyAlignment="1">
      <alignment horizontal="center" vertical="center"/>
      <protection/>
    </xf>
    <xf numFmtId="0" fontId="6" fillId="0" borderId="37"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27" xfId="63" applyFont="1" applyFill="1" applyBorder="1" applyAlignment="1">
      <alignment horizontal="center" vertical="center" wrapText="1"/>
      <protection/>
    </xf>
    <xf numFmtId="0" fontId="6" fillId="0" borderId="16" xfId="63" applyFont="1" applyFill="1" applyBorder="1" applyAlignment="1">
      <alignment horizontal="center" vertical="center" wrapText="1"/>
      <protection/>
    </xf>
    <xf numFmtId="177" fontId="6" fillId="0" borderId="0" xfId="52" applyNumberFormat="1" applyFont="1" applyBorder="1" applyAlignment="1">
      <alignment horizontal="center"/>
    </xf>
    <xf numFmtId="0" fontId="4" fillId="0" borderId="0" xfId="63" applyAlignment="1">
      <alignment horizontal="center"/>
      <protection/>
    </xf>
    <xf numFmtId="177" fontId="4" fillId="0" borderId="10" xfId="52" applyNumberFormat="1" applyFont="1" applyBorder="1" applyAlignment="1">
      <alignment horizontal="center"/>
    </xf>
    <xf numFmtId="0" fontId="6" fillId="0" borderId="0" xfId="63" applyFont="1" applyBorder="1" applyAlignment="1">
      <alignment horizontal="center"/>
      <protection/>
    </xf>
    <xf numFmtId="177" fontId="4" fillId="0" borderId="10" xfId="52" applyNumberFormat="1" applyFont="1" applyBorder="1" applyAlignment="1">
      <alignment horizontal="center" wrapText="1"/>
    </xf>
    <xf numFmtId="0" fontId="6" fillId="0" borderId="26" xfId="63" applyFont="1" applyFill="1" applyBorder="1" applyAlignment="1">
      <alignment horizontal="center" vertical="center"/>
      <protection/>
    </xf>
    <xf numFmtId="0" fontId="10" fillId="0" borderId="19" xfId="63" applyFont="1" applyBorder="1" applyAlignment="1">
      <alignment horizontal="center" vertical="center"/>
      <protection/>
    </xf>
    <xf numFmtId="0" fontId="10" fillId="0" borderId="21" xfId="63" applyFont="1" applyBorder="1" applyAlignment="1">
      <alignment horizontal="center" vertical="center"/>
      <protection/>
    </xf>
    <xf numFmtId="0" fontId="6" fillId="0" borderId="17" xfId="63" applyFont="1" applyFill="1" applyBorder="1" applyAlignment="1">
      <alignment horizontal="center" vertical="center" wrapText="1"/>
      <protection/>
    </xf>
    <xf numFmtId="0" fontId="4" fillId="0" borderId="37" xfId="63" applyFill="1" applyBorder="1" applyAlignment="1">
      <alignment horizontal="center" vertical="center" wrapText="1"/>
      <protection/>
    </xf>
    <xf numFmtId="0" fontId="6" fillId="0" borderId="14" xfId="63" applyFont="1" applyFill="1" applyBorder="1" applyAlignment="1">
      <alignment horizontal="center" vertical="center" wrapText="1"/>
      <protection/>
    </xf>
    <xf numFmtId="0" fontId="6" fillId="0" borderId="37" xfId="63" applyFont="1" applyBorder="1" applyAlignment="1">
      <alignment horizontal="center"/>
      <protection/>
    </xf>
    <xf numFmtId="0" fontId="6" fillId="0" borderId="27" xfId="63" applyFont="1" applyBorder="1" applyAlignment="1">
      <alignment horizontal="center"/>
      <protection/>
    </xf>
    <xf numFmtId="0" fontId="7" fillId="0" borderId="17" xfId="63" applyFont="1" applyFill="1" applyBorder="1" applyAlignment="1">
      <alignment horizontal="center" vertical="center" wrapText="1"/>
      <protection/>
    </xf>
    <xf numFmtId="0" fontId="6" fillId="0" borderId="36" xfId="0" applyFont="1" applyFill="1" applyBorder="1" applyAlignment="1">
      <alignment horizontal="center" vertical="center"/>
    </xf>
    <xf numFmtId="0" fontId="6" fillId="0" borderId="18" xfId="0" applyFont="1" applyFill="1" applyBorder="1" applyAlignment="1">
      <alignment/>
    </xf>
    <xf numFmtId="38" fontId="6" fillId="0" borderId="35" xfId="52" applyFont="1" applyBorder="1" applyAlignment="1">
      <alignment horizontal="center" wrapText="1"/>
    </xf>
    <xf numFmtId="198" fontId="6" fillId="0" borderId="0" xfId="52" applyNumberFormat="1" applyFont="1" applyAlignment="1">
      <alignment horizontal="center" wrapText="1"/>
    </xf>
    <xf numFmtId="38" fontId="6" fillId="0" borderId="0" xfId="52" applyFont="1" applyAlignment="1">
      <alignment horizontal="center" wrapText="1"/>
    </xf>
    <xf numFmtId="0" fontId="6"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41" xfId="0" applyFont="1" applyBorder="1" applyAlignment="1">
      <alignment horizontal="center" vertical="center"/>
    </xf>
    <xf numFmtId="0" fontId="6" fillId="0" borderId="41" xfId="0" applyFont="1" applyBorder="1" applyAlignment="1">
      <alignment horizontal="right" vertical="center"/>
    </xf>
    <xf numFmtId="0" fontId="6" fillId="0" borderId="35" xfId="0" applyFont="1" applyBorder="1" applyAlignment="1">
      <alignment horizontal="center" vertical="center" wrapText="1"/>
    </xf>
    <xf numFmtId="0" fontId="6" fillId="0" borderId="35" xfId="0" applyFont="1" applyBorder="1" applyAlignment="1">
      <alignment horizontal="center" vertical="center"/>
    </xf>
    <xf numFmtId="0" fontId="6" fillId="0" borderId="32" xfId="0" applyFont="1" applyBorder="1" applyAlignment="1">
      <alignment horizontal="right" vertical="center"/>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right" vertical="center"/>
    </xf>
    <xf numFmtId="0" fontId="6" fillId="0" borderId="15" xfId="0" applyFont="1" applyBorder="1" applyAlignment="1">
      <alignment horizontal="left" vertical="center"/>
    </xf>
    <xf numFmtId="0" fontId="6" fillId="0" borderId="0" xfId="0" applyFont="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95" fontId="6" fillId="0" borderId="35" xfId="0" applyNumberFormat="1" applyFont="1" applyBorder="1" applyAlignment="1">
      <alignment horizontal="center" vertical="center"/>
    </xf>
    <xf numFmtId="195" fontId="6" fillId="0" borderId="0" xfId="0" applyNumberFormat="1" applyFont="1" applyBorder="1" applyAlignment="1">
      <alignment horizontal="center" vertical="center"/>
    </xf>
    <xf numFmtId="0" fontId="6" fillId="0" borderId="26" xfId="0" applyFont="1" applyBorder="1" applyAlignment="1">
      <alignment horizontal="center" vertical="center"/>
    </xf>
    <xf numFmtId="195" fontId="6" fillId="0" borderId="10" xfId="0" applyNumberFormat="1" applyFont="1" applyBorder="1" applyAlignment="1">
      <alignment horizontal="center" vertical="center"/>
    </xf>
    <xf numFmtId="195"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center" vertical="center"/>
    </xf>
    <xf numFmtId="196" fontId="6" fillId="0" borderId="0" xfId="0" applyNumberFormat="1" applyFont="1" applyAlignment="1">
      <alignment horizontal="center" vertical="center"/>
    </xf>
    <xf numFmtId="197" fontId="6" fillId="0" borderId="0" xfId="0" applyNumberFormat="1" applyFont="1" applyAlignment="1">
      <alignment horizontal="center" vertical="center"/>
    </xf>
    <xf numFmtId="0" fontId="6" fillId="0" borderId="33" xfId="0" applyFont="1" applyBorder="1" applyAlignment="1">
      <alignment horizontal="right"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196" fontId="4" fillId="0" borderId="10" xfId="0" applyNumberFormat="1" applyFont="1" applyBorder="1" applyAlignment="1">
      <alignment horizontal="center" vertical="center"/>
    </xf>
    <xf numFmtId="197" fontId="4" fillId="0" borderId="10" xfId="0" applyNumberFormat="1" applyFont="1" applyBorder="1" applyAlignment="1">
      <alignment horizontal="center" vertical="center"/>
    </xf>
    <xf numFmtId="0" fontId="4" fillId="0" borderId="14" xfId="63" applyFill="1" applyBorder="1" applyAlignment="1">
      <alignment/>
      <protection/>
    </xf>
    <xf numFmtId="0" fontId="4" fillId="0" borderId="22" xfId="63" applyFill="1" applyBorder="1" applyAlignment="1">
      <alignment/>
      <protection/>
    </xf>
    <xf numFmtId="0" fontId="4" fillId="0" borderId="24" xfId="63" applyFill="1" applyBorder="1" applyAlignment="1">
      <alignment/>
      <protection/>
    </xf>
    <xf numFmtId="0" fontId="4" fillId="0" borderId="17" xfId="63" applyFill="1" applyBorder="1" applyAlignment="1">
      <alignment/>
      <protection/>
    </xf>
    <xf numFmtId="0" fontId="6" fillId="0" borderId="41" xfId="63" applyFont="1" applyFill="1" applyBorder="1" applyAlignment="1">
      <alignment horizontal="center" vertical="center"/>
      <protection/>
    </xf>
    <xf numFmtId="0" fontId="13" fillId="0" borderId="36" xfId="64" applyFont="1" applyFill="1" applyBorder="1" applyAlignment="1">
      <alignment horizontal="center" vertical="center" wrapText="1"/>
      <protection/>
    </xf>
    <xf numFmtId="0" fontId="13" fillId="0" borderId="20" xfId="64" applyFont="1" applyFill="1" applyBorder="1" applyAlignment="1">
      <alignment horizontal="center" vertical="center" wrapText="1"/>
      <protection/>
    </xf>
    <xf numFmtId="0" fontId="13" fillId="0" borderId="18" xfId="64"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4" fillId="0" borderId="41" xfId="63" applyFont="1" applyFill="1" applyBorder="1" applyAlignment="1">
      <alignment horizontal="center" vertical="center"/>
      <protection/>
    </xf>
    <xf numFmtId="38" fontId="6" fillId="0" borderId="11" xfId="52" applyFont="1" applyBorder="1" applyAlignment="1">
      <alignment horizontal="left" vertical="center"/>
    </xf>
    <xf numFmtId="38" fontId="6" fillId="0" borderId="0" xfId="52" applyFont="1" applyBorder="1" applyAlignment="1">
      <alignment horizontal="left" vertical="center"/>
    </xf>
    <xf numFmtId="0" fontId="6" fillId="0" borderId="33" xfId="63" applyFont="1" applyFill="1" applyBorder="1" applyAlignment="1">
      <alignment horizontal="center" vertical="center"/>
      <protection/>
    </xf>
    <xf numFmtId="0" fontId="4" fillId="0" borderId="36" xfId="63" applyFill="1" applyBorder="1" applyAlignment="1">
      <alignment/>
      <protection/>
    </xf>
    <xf numFmtId="0" fontId="4" fillId="0" borderId="12" xfId="63" applyFill="1" applyBorder="1" applyAlignment="1">
      <alignment/>
      <protection/>
    </xf>
    <xf numFmtId="0" fontId="4" fillId="0" borderId="18" xfId="63" applyFill="1" applyBorder="1" applyAlignment="1">
      <alignment/>
      <protection/>
    </xf>
    <xf numFmtId="0" fontId="6" fillId="0" borderId="11" xfId="63" applyFont="1" applyBorder="1" applyAlignment="1">
      <alignment horizontal="left" vertical="center"/>
      <protection/>
    </xf>
    <xf numFmtId="0" fontId="6" fillId="0" borderId="0" xfId="63" applyFont="1" applyBorder="1" applyAlignment="1">
      <alignment horizontal="left" vertical="center"/>
      <protection/>
    </xf>
    <xf numFmtId="38" fontId="8" fillId="0" borderId="11" xfId="52" applyFont="1" applyBorder="1" applyAlignment="1">
      <alignment horizontal="left" vertical="center" wrapText="1"/>
    </xf>
    <xf numFmtId="38" fontId="8" fillId="0" borderId="0" xfId="52" applyFont="1" applyBorder="1" applyAlignment="1">
      <alignment horizontal="left" vertical="center"/>
    </xf>
    <xf numFmtId="38" fontId="6" fillId="0" borderId="36" xfId="52" applyFont="1" applyFill="1" applyBorder="1" applyAlignment="1">
      <alignment horizontal="center" vertical="center"/>
    </xf>
    <xf numFmtId="38" fontId="6" fillId="0" borderId="18" xfId="52" applyFont="1" applyFill="1" applyBorder="1" applyAlignment="1">
      <alignment horizontal="center" vertical="center"/>
    </xf>
    <xf numFmtId="38" fontId="6" fillId="0" borderId="33" xfId="52" applyFont="1" applyFill="1" applyBorder="1" applyAlignment="1">
      <alignment horizontal="center" vertical="center"/>
    </xf>
    <xf numFmtId="38" fontId="6" fillId="0" borderId="13" xfId="52" applyFont="1" applyFill="1" applyBorder="1" applyAlignment="1">
      <alignment horizontal="center" vertical="center"/>
    </xf>
    <xf numFmtId="0" fontId="4" fillId="0" borderId="0" xfId="63" applyFont="1" applyBorder="1" applyAlignment="1">
      <alignment horizontal="distributed"/>
      <protection/>
    </xf>
    <xf numFmtId="0" fontId="4" fillId="0" borderId="20" xfId="63" applyFont="1" applyBorder="1" applyAlignment="1">
      <alignment horizontal="distributed"/>
      <protection/>
    </xf>
    <xf numFmtId="38" fontId="23" fillId="0" borderId="33" xfId="52" applyFont="1" applyFill="1" applyBorder="1" applyAlignment="1">
      <alignment horizontal="left" vertical="center"/>
    </xf>
    <xf numFmtId="38" fontId="23" fillId="0" borderId="36" xfId="52" applyFont="1" applyFill="1" applyBorder="1" applyAlignment="1">
      <alignment horizontal="left" vertical="center"/>
    </xf>
    <xf numFmtId="38" fontId="23" fillId="0" borderId="23" xfId="52" applyFont="1" applyFill="1" applyBorder="1" applyAlignment="1">
      <alignment horizontal="center" vertical="center" shrinkToFit="1"/>
    </xf>
    <xf numFmtId="38" fontId="23" fillId="0" borderId="38" xfId="52" applyFont="1" applyFill="1" applyBorder="1" applyAlignment="1">
      <alignment horizontal="center" vertical="center" shrinkToFit="1"/>
    </xf>
    <xf numFmtId="38" fontId="23" fillId="0" borderId="13" xfId="52" applyFont="1" applyFill="1" applyBorder="1" applyAlignment="1" quotePrefix="1">
      <alignment horizontal="distributed" vertical="center" indent="1" shrinkToFit="1"/>
    </xf>
    <xf numFmtId="38" fontId="23" fillId="0" borderId="36" xfId="52" applyFont="1" applyFill="1" applyBorder="1" applyAlignment="1" quotePrefix="1">
      <alignment horizontal="distributed" vertical="center" indent="1" shrinkToFit="1"/>
    </xf>
    <xf numFmtId="38" fontId="23" fillId="0" borderId="20" xfId="52" applyFont="1" applyFill="1" applyBorder="1" applyAlignment="1">
      <alignment horizontal="center" vertical="center" shrinkToFit="1"/>
    </xf>
    <xf numFmtId="38" fontId="23" fillId="0" borderId="18" xfId="52" applyFont="1" applyFill="1" applyBorder="1" applyAlignment="1">
      <alignment horizontal="center" vertical="center" shrinkToFit="1"/>
    </xf>
    <xf numFmtId="0" fontId="6" fillId="0" borderId="36" xfId="63" applyFont="1" applyFill="1" applyBorder="1" applyAlignment="1">
      <alignment horizontal="center" vertical="center" wrapText="1"/>
      <protection/>
    </xf>
    <xf numFmtId="0" fontId="6" fillId="0" borderId="18" xfId="63" applyFont="1" applyFill="1" applyBorder="1" applyAlignment="1">
      <alignment horizontal="center" vertical="center"/>
      <protection/>
    </xf>
    <xf numFmtId="38" fontId="6" fillId="0" borderId="45" xfId="52" applyFont="1" applyBorder="1" applyAlignment="1">
      <alignment horizontal="center"/>
    </xf>
    <xf numFmtId="38" fontId="6" fillId="0" borderId="46" xfId="52" applyFont="1" applyBorder="1" applyAlignment="1">
      <alignment horizontal="center"/>
    </xf>
    <xf numFmtId="0" fontId="6" fillId="0" borderId="46" xfId="63" applyFont="1" applyBorder="1">
      <alignment/>
      <protection/>
    </xf>
    <xf numFmtId="0" fontId="4" fillId="0" borderId="46" xfId="63" applyFont="1" applyBorder="1">
      <alignment/>
      <protection/>
    </xf>
    <xf numFmtId="0" fontId="7" fillId="0" borderId="0" xfId="63" applyFont="1">
      <alignment/>
      <protection/>
    </xf>
    <xf numFmtId="38" fontId="49" fillId="0" borderId="0" xfId="44" applyNumberFormat="1" applyAlignment="1" applyProtection="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dxfs count="2">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1"/>
  <sheetViews>
    <sheetView showGridLines="0" tabSelected="1" zoomScalePageLayoutView="0" workbookViewId="0" topLeftCell="A1">
      <selection activeCell="A1" sqref="A1:J1"/>
    </sheetView>
  </sheetViews>
  <sheetFormatPr defaultColWidth="9.140625" defaultRowHeight="15"/>
  <cols>
    <col min="10" max="10" width="21.421875" style="0" customWidth="1"/>
  </cols>
  <sheetData>
    <row r="1" spans="1:10" ht="21">
      <c r="A1" s="403" t="s">
        <v>448</v>
      </c>
      <c r="B1" s="403"/>
      <c r="C1" s="403"/>
      <c r="D1" s="403"/>
      <c r="E1" s="403"/>
      <c r="F1" s="403"/>
      <c r="G1" s="403"/>
      <c r="H1" s="403"/>
      <c r="I1" s="403"/>
      <c r="J1" s="403"/>
    </row>
    <row r="3" spans="1:10" ht="17.25">
      <c r="A3" s="404" t="s">
        <v>449</v>
      </c>
      <c r="B3" s="404"/>
      <c r="C3" s="404"/>
      <c r="D3" s="404"/>
      <c r="E3" s="404"/>
      <c r="F3" s="404" t="s">
        <v>450</v>
      </c>
      <c r="G3" s="404"/>
      <c r="H3" s="404"/>
      <c r="I3" s="404"/>
      <c r="J3" s="404"/>
    </row>
    <row r="4" spans="1:10" ht="17.25">
      <c r="A4" s="405"/>
      <c r="B4" s="405"/>
      <c r="C4" s="405"/>
      <c r="D4" s="405"/>
      <c r="E4" s="405"/>
      <c r="F4" s="406"/>
      <c r="G4" s="406"/>
      <c r="H4" s="406"/>
      <c r="I4" s="406"/>
      <c r="J4" s="406"/>
    </row>
    <row r="5" spans="1:10" ht="17.25">
      <c r="A5" s="404" t="s">
        <v>451</v>
      </c>
      <c r="B5" s="404"/>
      <c r="C5" s="404"/>
      <c r="D5" s="404"/>
      <c r="E5" s="404"/>
      <c r="F5" s="404" t="s">
        <v>452</v>
      </c>
      <c r="G5" s="404"/>
      <c r="H5" s="404"/>
      <c r="I5" s="404"/>
      <c r="J5" s="404"/>
    </row>
    <row r="6" spans="1:10" ht="17.25">
      <c r="A6" s="405"/>
      <c r="B6" s="405"/>
      <c r="C6" s="405"/>
      <c r="D6" s="405"/>
      <c r="E6" s="405"/>
      <c r="F6" s="406"/>
      <c r="G6" s="406"/>
      <c r="H6" s="406"/>
      <c r="I6" s="406"/>
      <c r="J6" s="406"/>
    </row>
    <row r="7" spans="1:10" ht="17.25">
      <c r="A7" s="404" t="s">
        <v>453</v>
      </c>
      <c r="B7" s="404"/>
      <c r="C7" s="404"/>
      <c r="D7" s="404"/>
      <c r="E7" s="404"/>
      <c r="F7" s="404" t="s">
        <v>454</v>
      </c>
      <c r="G7" s="404"/>
      <c r="H7" s="404"/>
      <c r="I7" s="404"/>
      <c r="J7" s="404"/>
    </row>
    <row r="8" spans="1:10" ht="17.25">
      <c r="A8" s="405"/>
      <c r="B8" s="405"/>
      <c r="C8" s="405"/>
      <c r="D8" s="405"/>
      <c r="E8" s="405"/>
      <c r="F8" s="406"/>
      <c r="G8" s="406"/>
      <c r="H8" s="406"/>
      <c r="I8" s="406"/>
      <c r="J8" s="406"/>
    </row>
    <row r="9" spans="1:10" ht="17.25">
      <c r="A9" s="404" t="s">
        <v>455</v>
      </c>
      <c r="B9" s="404"/>
      <c r="C9" s="404"/>
      <c r="D9" s="404"/>
      <c r="E9" s="404"/>
      <c r="F9" s="404" t="s">
        <v>456</v>
      </c>
      <c r="G9" s="404"/>
      <c r="H9" s="404"/>
      <c r="I9" s="404"/>
      <c r="J9" s="404"/>
    </row>
    <row r="10" spans="1:10" ht="17.25">
      <c r="A10" s="405"/>
      <c r="B10" s="405"/>
      <c r="C10" s="405"/>
      <c r="D10" s="405"/>
      <c r="E10" s="405"/>
      <c r="F10" s="406"/>
      <c r="G10" s="406"/>
      <c r="H10" s="406"/>
      <c r="I10" s="406"/>
      <c r="J10" s="406"/>
    </row>
    <row r="11" spans="1:10" ht="17.25">
      <c r="A11" s="404" t="s">
        <v>457</v>
      </c>
      <c r="B11" s="404"/>
      <c r="C11" s="404"/>
      <c r="D11" s="404"/>
      <c r="E11" s="404"/>
      <c r="F11" s="404" t="s">
        <v>458</v>
      </c>
      <c r="G11" s="404"/>
      <c r="H11" s="404"/>
      <c r="I11" s="404"/>
      <c r="J11" s="404"/>
    </row>
    <row r="12" spans="1:10" ht="17.25">
      <c r="A12" s="405"/>
      <c r="B12" s="405"/>
      <c r="C12" s="405"/>
      <c r="D12" s="405"/>
      <c r="E12" s="405"/>
      <c r="F12" s="406"/>
      <c r="G12" s="406"/>
      <c r="H12" s="406"/>
      <c r="I12" s="406"/>
      <c r="J12" s="406"/>
    </row>
    <row r="13" spans="1:10" ht="17.25">
      <c r="A13" s="404" t="s">
        <v>459</v>
      </c>
      <c r="B13" s="404"/>
      <c r="C13" s="404"/>
      <c r="D13" s="404"/>
      <c r="E13" s="404"/>
      <c r="F13" s="404" t="s">
        <v>460</v>
      </c>
      <c r="G13" s="404"/>
      <c r="H13" s="404"/>
      <c r="I13" s="404"/>
      <c r="J13" s="404"/>
    </row>
    <row r="14" spans="1:10" ht="17.25">
      <c r="A14" s="405"/>
      <c r="B14" s="405"/>
      <c r="C14" s="405"/>
      <c r="D14" s="405"/>
      <c r="E14" s="405"/>
      <c r="F14" s="406"/>
      <c r="G14" s="406"/>
      <c r="H14" s="406"/>
      <c r="I14" s="406"/>
      <c r="J14" s="406"/>
    </row>
    <row r="15" spans="1:10" ht="17.25">
      <c r="A15" s="404" t="s">
        <v>461</v>
      </c>
      <c r="B15" s="404"/>
      <c r="C15" s="404"/>
      <c r="D15" s="404"/>
      <c r="E15" s="404"/>
      <c r="F15" s="404" t="s">
        <v>462</v>
      </c>
      <c r="G15" s="404"/>
      <c r="H15" s="404"/>
      <c r="I15" s="404"/>
      <c r="J15" s="404"/>
    </row>
    <row r="16" spans="1:10" ht="17.25">
      <c r="A16" s="405"/>
      <c r="B16" s="405"/>
      <c r="C16" s="405"/>
      <c r="D16" s="405"/>
      <c r="E16" s="405"/>
      <c r="F16" s="406"/>
      <c r="G16" s="406"/>
      <c r="H16" s="406"/>
      <c r="I16" s="406"/>
      <c r="J16" s="406"/>
    </row>
    <row r="17" spans="1:10" ht="17.25">
      <c r="A17" s="404" t="s">
        <v>463</v>
      </c>
      <c r="B17" s="404"/>
      <c r="C17" s="404"/>
      <c r="D17" s="404"/>
      <c r="E17" s="404"/>
      <c r="F17" s="404" t="s">
        <v>464</v>
      </c>
      <c r="G17" s="404"/>
      <c r="H17" s="404"/>
      <c r="I17" s="404"/>
      <c r="J17" s="404"/>
    </row>
    <row r="18" spans="1:10" ht="17.25">
      <c r="A18" s="405"/>
      <c r="B18" s="405"/>
      <c r="C18" s="405"/>
      <c r="D18" s="405"/>
      <c r="E18" s="405"/>
      <c r="F18" s="406"/>
      <c r="G18" s="406"/>
      <c r="H18" s="406"/>
      <c r="I18" s="406"/>
      <c r="J18" s="406"/>
    </row>
    <row r="19" spans="1:10" ht="17.25">
      <c r="A19" s="404" t="s">
        <v>465</v>
      </c>
      <c r="B19" s="404"/>
      <c r="C19" s="404"/>
      <c r="D19" s="404"/>
      <c r="E19" s="404"/>
      <c r="F19" s="404" t="s">
        <v>466</v>
      </c>
      <c r="G19" s="404"/>
      <c r="H19" s="404"/>
      <c r="I19" s="404"/>
      <c r="J19" s="404"/>
    </row>
    <row r="20" spans="1:10" ht="17.25">
      <c r="A20" s="405"/>
      <c r="B20" s="405"/>
      <c r="C20" s="405"/>
      <c r="D20" s="405"/>
      <c r="E20" s="405"/>
      <c r="F20" s="406"/>
      <c r="G20" s="406"/>
      <c r="H20" s="406"/>
      <c r="I20" s="406"/>
      <c r="J20" s="406"/>
    </row>
    <row r="21" spans="1:10" ht="17.25">
      <c r="A21" s="404" t="s">
        <v>516</v>
      </c>
      <c r="B21" s="404"/>
      <c r="C21" s="404"/>
      <c r="D21" s="404"/>
      <c r="E21" s="404"/>
      <c r="F21" s="404" t="s">
        <v>467</v>
      </c>
      <c r="G21" s="404"/>
      <c r="H21" s="404"/>
      <c r="I21" s="404"/>
      <c r="J21" s="404"/>
    </row>
  </sheetData>
  <sheetProtection/>
  <mergeCells count="39">
    <mergeCell ref="A21:E21"/>
    <mergeCell ref="F21:J21"/>
    <mergeCell ref="A18:E18"/>
    <mergeCell ref="F18:J18"/>
    <mergeCell ref="A19:E19"/>
    <mergeCell ref="F19:J19"/>
    <mergeCell ref="A20:E20"/>
    <mergeCell ref="F20:J20"/>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3:E3"/>
    <mergeCell ref="F3:J3"/>
    <mergeCell ref="A4:E4"/>
    <mergeCell ref="F4:J4"/>
    <mergeCell ref="A5:E5"/>
    <mergeCell ref="F5:J5"/>
  </mergeCells>
  <hyperlinks>
    <hyperlink ref="A3" location="'28'!A1" display="28　地区別農家状況"/>
    <hyperlink ref="A5:E5" location="'029経営別農家数の状況'!A1" display="29経営別農家数の状況"/>
    <hyperlink ref="A7:E7" location="'030経営耕地規模別農家数'!A1" display="30経営耕地規模別農家数"/>
    <hyperlink ref="A9:E9" location="'031農産物販売金額別農家数'!A1" display="31農産物販売金額別農家数"/>
    <hyperlink ref="A11:E11" location="'035農用地転用状況'!A1" display="35農用地転用状況"/>
    <hyperlink ref="A13:E13" location="'038主要農業機械普及台数'!A1" display="38主要農業機械普及台数"/>
    <hyperlink ref="A15:E15" location="'039農業共済事業の概要'!A1" display="39農業共済事業の概要"/>
    <hyperlink ref="A17:E17" location="'040ワーキングホリデー飯田の実施状況'!A1" display="40ワーキングホリデー飯田実施状況"/>
    <hyperlink ref="A19:E19" location="'041林野面積(民有林)'!A1" display="41林野面積（民有林）"/>
    <hyperlink ref="A21:E21" location="'043-1養殖方法別池数・養殖面積'!R1C1" display="43-1養殖方法別池数・養殖面積"/>
    <hyperlink ref="F3:J3" location="'043-2養殖種類別経営体数'!A1" display="43-2養殖種類別経営対数"/>
    <hyperlink ref="F5:J5" location="'044地方卸売市場取扱状況'!A1" display="44地方卸売市場取扱状況"/>
    <hyperlink ref="F7:J7" location="'045-1.2事業所・従業者数の推移（民営）'!A1" display="45-1事業所数・従業者の数推移（平成18年まで）"/>
    <hyperlink ref="F9:J9" location="'045-1.2事業所・従業者数の推移（民営）'!A1" display="45-2事業所数・従業者の数推移（平成21年）"/>
    <hyperlink ref="F11:J11" location="'046-1商業の推移'!A1" display="46-1商業の推移"/>
    <hyperlink ref="F13:J13" location="'046-2コンビニエンスストアの推移'!A1" display="46-2コンビニエンスストアの推移"/>
    <hyperlink ref="F15:J15" location="'046-3商業の概要'!A1" display="46-3商業の概要"/>
    <hyperlink ref="F17:J17" location="'047工業の概要'!A1" display="47工業の概要"/>
    <hyperlink ref="F19:J19" location="'048制度資金状況'!A1" display="48制度資金状況"/>
    <hyperlink ref="F21:J21" location="'049観光地利用者調'!A1" display="49観光地利用者調"/>
    <hyperlink ref="A3:E3" location="'028地区別農家状況'!A1" display="28　地区別農家状況"/>
  </hyperlink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6"/>
  <sheetViews>
    <sheetView showGridLines="0" workbookViewId="0" topLeftCell="A1">
      <selection activeCell="G1" sqref="G1"/>
    </sheetView>
  </sheetViews>
  <sheetFormatPr defaultColWidth="9.140625" defaultRowHeight="15"/>
  <cols>
    <col min="1" max="1" width="13.8515625" style="54" customWidth="1"/>
    <col min="2" max="6" width="13.140625" style="54" customWidth="1"/>
    <col min="7" max="16384" width="9.00390625" style="54" customWidth="1"/>
  </cols>
  <sheetData>
    <row r="1" spans="1:7" ht="15.75" customHeight="1" thickBot="1">
      <c r="A1" s="53" t="s">
        <v>181</v>
      </c>
      <c r="F1" s="56" t="s">
        <v>182</v>
      </c>
      <c r="G1" s="544" t="s">
        <v>521</v>
      </c>
    </row>
    <row r="2" spans="1:6" s="64" customFormat="1" ht="13.5">
      <c r="A2" s="453" t="s">
        <v>183</v>
      </c>
      <c r="B2" s="133" t="s">
        <v>184</v>
      </c>
      <c r="C2" s="133"/>
      <c r="D2" s="133"/>
      <c r="E2" s="133"/>
      <c r="F2" s="134"/>
    </row>
    <row r="3" spans="1:6" s="64" customFormat="1" ht="27">
      <c r="A3" s="436"/>
      <c r="B3" s="95" t="s">
        <v>185</v>
      </c>
      <c r="C3" s="95" t="s">
        <v>186</v>
      </c>
      <c r="D3" s="95" t="s">
        <v>187</v>
      </c>
      <c r="E3" s="135" t="s">
        <v>188</v>
      </c>
      <c r="F3" s="111" t="s">
        <v>189</v>
      </c>
    </row>
    <row r="4" spans="1:8" ht="27" customHeight="1" thickBot="1">
      <c r="A4" s="136" t="s">
        <v>190</v>
      </c>
      <c r="B4" s="137">
        <v>40392</v>
      </c>
      <c r="C4" s="138">
        <v>20596</v>
      </c>
      <c r="D4" s="138">
        <v>18511</v>
      </c>
      <c r="E4" s="138">
        <v>197</v>
      </c>
      <c r="F4" s="138">
        <v>1088</v>
      </c>
      <c r="H4" s="139"/>
    </row>
    <row r="5" ht="15.75" customHeight="1">
      <c r="F5" s="56" t="s">
        <v>191</v>
      </c>
    </row>
    <row r="6" ht="15.75" customHeight="1">
      <c r="F6" s="56" t="s">
        <v>192</v>
      </c>
    </row>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sheetData>
  <sheetProtection/>
  <mergeCells count="1">
    <mergeCell ref="A2:A3"/>
  </mergeCells>
  <hyperlinks>
    <hyperlink ref="G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T10"/>
  <sheetViews>
    <sheetView showGridLines="0" zoomScalePageLayoutView="0" workbookViewId="0" topLeftCell="A1">
      <selection activeCell="T1" sqref="T1"/>
    </sheetView>
  </sheetViews>
  <sheetFormatPr defaultColWidth="9.140625" defaultRowHeight="15"/>
  <cols>
    <col min="1" max="1" width="7.00390625" style="54" customWidth="1"/>
    <col min="2" max="2" width="5.28125" style="54" bestFit="1" customWidth="1"/>
    <col min="3" max="3" width="6.28125" style="54" customWidth="1"/>
    <col min="4" max="4" width="2.7109375" style="54" bestFit="1" customWidth="1"/>
    <col min="5" max="5" width="5.28125" style="54" bestFit="1" customWidth="1"/>
    <col min="6" max="6" width="6.28125" style="54" customWidth="1"/>
    <col min="7" max="7" width="2.7109375" style="54" bestFit="1" customWidth="1"/>
    <col min="8" max="8" width="5.28125" style="54" bestFit="1" customWidth="1"/>
    <col min="9" max="9" width="5.28125" style="54" customWidth="1"/>
    <col min="10" max="10" width="2.7109375" style="54" bestFit="1" customWidth="1"/>
    <col min="11" max="11" width="5.28125" style="54" bestFit="1" customWidth="1"/>
    <col min="12" max="12" width="5.28125" style="54" customWidth="1"/>
    <col min="13" max="13" width="2.7109375" style="54" bestFit="1" customWidth="1"/>
    <col min="14" max="14" width="5.28125" style="54" bestFit="1" customWidth="1"/>
    <col min="15" max="15" width="5.28125" style="54" customWidth="1"/>
    <col min="16" max="16" width="2.7109375" style="54" bestFit="1" customWidth="1"/>
    <col min="17" max="17" width="5.28125" style="54" bestFit="1" customWidth="1"/>
    <col min="18" max="18" width="5.28125" style="54" customWidth="1"/>
    <col min="19" max="19" width="2.7109375" style="54" bestFit="1" customWidth="1"/>
    <col min="20" max="16384" width="9.00390625" style="54" customWidth="1"/>
  </cols>
  <sheetData>
    <row r="1" spans="1:20" ht="15.75" customHeight="1" thickBot="1">
      <c r="A1" s="53" t="s">
        <v>515</v>
      </c>
      <c r="S1" s="56" t="s">
        <v>193</v>
      </c>
      <c r="T1" s="544" t="s">
        <v>521</v>
      </c>
    </row>
    <row r="2" spans="1:19" s="64" customFormat="1" ht="18" customHeight="1">
      <c r="A2" s="435" t="s">
        <v>513</v>
      </c>
      <c r="B2" s="427" t="s">
        <v>7</v>
      </c>
      <c r="C2" s="427"/>
      <c r="D2" s="427"/>
      <c r="E2" s="427" t="s">
        <v>194</v>
      </c>
      <c r="F2" s="427"/>
      <c r="G2" s="427"/>
      <c r="H2" s="427"/>
      <c r="I2" s="427"/>
      <c r="J2" s="427"/>
      <c r="K2" s="427"/>
      <c r="L2" s="427"/>
      <c r="M2" s="427"/>
      <c r="N2" s="427" t="s">
        <v>195</v>
      </c>
      <c r="O2" s="427"/>
      <c r="P2" s="427"/>
      <c r="Q2" s="427" t="s">
        <v>196</v>
      </c>
      <c r="R2" s="504"/>
      <c r="S2" s="505"/>
    </row>
    <row r="3" spans="1:19" s="64" customFormat="1" ht="18" customHeight="1">
      <c r="A3" s="447"/>
      <c r="B3" s="456"/>
      <c r="C3" s="456"/>
      <c r="D3" s="456"/>
      <c r="E3" s="456" t="s">
        <v>197</v>
      </c>
      <c r="F3" s="456"/>
      <c r="G3" s="456"/>
      <c r="H3" s="456" t="s">
        <v>198</v>
      </c>
      <c r="I3" s="456"/>
      <c r="J3" s="456"/>
      <c r="K3" s="456" t="s">
        <v>199</v>
      </c>
      <c r="L3" s="456"/>
      <c r="M3" s="456"/>
      <c r="N3" s="456"/>
      <c r="O3" s="456"/>
      <c r="P3" s="456"/>
      <c r="Q3" s="506"/>
      <c r="R3" s="506"/>
      <c r="S3" s="503"/>
    </row>
    <row r="4" spans="1:19" s="64" customFormat="1" ht="19.5" customHeight="1">
      <c r="A4" s="447"/>
      <c r="B4" s="95" t="s">
        <v>200</v>
      </c>
      <c r="C4" s="456" t="s">
        <v>14</v>
      </c>
      <c r="D4" s="456"/>
      <c r="E4" s="95" t="s">
        <v>200</v>
      </c>
      <c r="F4" s="456" t="s">
        <v>14</v>
      </c>
      <c r="G4" s="456"/>
      <c r="H4" s="95" t="s">
        <v>200</v>
      </c>
      <c r="I4" s="456" t="s">
        <v>14</v>
      </c>
      <c r="J4" s="456"/>
      <c r="K4" s="95" t="s">
        <v>200</v>
      </c>
      <c r="L4" s="456" t="s">
        <v>14</v>
      </c>
      <c r="M4" s="456"/>
      <c r="N4" s="95" t="s">
        <v>200</v>
      </c>
      <c r="O4" s="456" t="s">
        <v>14</v>
      </c>
      <c r="P4" s="456"/>
      <c r="Q4" s="95" t="s">
        <v>200</v>
      </c>
      <c r="R4" s="456" t="s">
        <v>14</v>
      </c>
      <c r="S4" s="503"/>
    </row>
    <row r="5" spans="1:19" ht="15.75" customHeight="1">
      <c r="A5" s="112" t="s">
        <v>201</v>
      </c>
      <c r="B5" s="49">
        <v>271</v>
      </c>
      <c r="C5" s="49">
        <v>1439</v>
      </c>
      <c r="D5" s="49" t="s">
        <v>202</v>
      </c>
      <c r="E5" s="49">
        <v>184</v>
      </c>
      <c r="F5" s="49">
        <v>921</v>
      </c>
      <c r="G5" s="49" t="s">
        <v>202</v>
      </c>
      <c r="H5" s="49">
        <v>79</v>
      </c>
      <c r="I5" s="49">
        <v>354</v>
      </c>
      <c r="J5" s="49" t="s">
        <v>202</v>
      </c>
      <c r="K5" s="49">
        <v>5</v>
      </c>
      <c r="L5" s="49">
        <v>4</v>
      </c>
      <c r="M5" s="49" t="s">
        <v>202</v>
      </c>
      <c r="N5" s="113">
        <v>3</v>
      </c>
      <c r="O5" s="113">
        <v>160</v>
      </c>
      <c r="P5" s="49" t="s">
        <v>202</v>
      </c>
      <c r="Q5" s="140">
        <v>0</v>
      </c>
      <c r="R5" s="140">
        <v>0</v>
      </c>
      <c r="S5" s="49"/>
    </row>
    <row r="6" spans="1:19" ht="15.75" customHeight="1">
      <c r="A6" s="112">
        <v>10</v>
      </c>
      <c r="B6" s="49">
        <v>272</v>
      </c>
      <c r="C6" s="49">
        <v>1876</v>
      </c>
      <c r="D6" s="49" t="s">
        <v>202</v>
      </c>
      <c r="E6" s="49">
        <v>158</v>
      </c>
      <c r="F6" s="49">
        <v>1522</v>
      </c>
      <c r="G6" s="49" t="s">
        <v>202</v>
      </c>
      <c r="H6" s="49">
        <v>54</v>
      </c>
      <c r="I6" s="49">
        <v>338</v>
      </c>
      <c r="J6" s="49" t="s">
        <v>202</v>
      </c>
      <c r="K6" s="49">
        <v>60</v>
      </c>
      <c r="L6" s="49">
        <v>16</v>
      </c>
      <c r="M6" s="49" t="s">
        <v>202</v>
      </c>
      <c r="N6" s="113">
        <v>0</v>
      </c>
      <c r="O6" s="113">
        <v>0</v>
      </c>
      <c r="P6" s="49"/>
      <c r="Q6" s="140">
        <v>0</v>
      </c>
      <c r="R6" s="140">
        <v>0</v>
      </c>
      <c r="S6" s="49"/>
    </row>
    <row r="7" spans="1:19" ht="15.75" customHeight="1">
      <c r="A7" s="112">
        <v>15</v>
      </c>
      <c r="B7" s="49">
        <v>222</v>
      </c>
      <c r="C7" s="49">
        <v>633</v>
      </c>
      <c r="D7" s="49" t="s">
        <v>202</v>
      </c>
      <c r="E7" s="49">
        <v>169</v>
      </c>
      <c r="F7" s="49">
        <v>539</v>
      </c>
      <c r="G7" s="49" t="s">
        <v>202</v>
      </c>
      <c r="H7" s="49">
        <v>41</v>
      </c>
      <c r="I7" s="49">
        <v>64</v>
      </c>
      <c r="J7" s="49" t="s">
        <v>202</v>
      </c>
      <c r="K7" s="49">
        <v>12</v>
      </c>
      <c r="L7" s="49">
        <v>30</v>
      </c>
      <c r="M7" s="49" t="s">
        <v>202</v>
      </c>
      <c r="N7" s="113">
        <v>0</v>
      </c>
      <c r="O7" s="113">
        <v>0</v>
      </c>
      <c r="P7" s="49"/>
      <c r="Q7" s="140">
        <v>0</v>
      </c>
      <c r="R7" s="140">
        <v>0</v>
      </c>
      <c r="S7" s="49"/>
    </row>
    <row r="8" spans="1:19" ht="15.75" customHeight="1">
      <c r="A8" s="112">
        <v>20</v>
      </c>
      <c r="B8" s="49">
        <v>226</v>
      </c>
      <c r="C8" s="49">
        <v>1378</v>
      </c>
      <c r="D8" s="49" t="s">
        <v>202</v>
      </c>
      <c r="E8" s="49">
        <v>137</v>
      </c>
      <c r="F8" s="49">
        <v>413</v>
      </c>
      <c r="G8" s="49" t="s">
        <v>202</v>
      </c>
      <c r="H8" s="49">
        <v>88</v>
      </c>
      <c r="I8" s="49">
        <v>164</v>
      </c>
      <c r="J8" s="49" t="s">
        <v>202</v>
      </c>
      <c r="K8" s="113">
        <v>0</v>
      </c>
      <c r="L8" s="113">
        <v>0</v>
      </c>
      <c r="M8" s="49" t="s">
        <v>202</v>
      </c>
      <c r="N8" s="140">
        <v>1</v>
      </c>
      <c r="O8" s="140">
        <v>800</v>
      </c>
      <c r="P8" s="69"/>
      <c r="Q8" s="140">
        <v>0</v>
      </c>
      <c r="R8" s="140">
        <v>0</v>
      </c>
      <c r="S8" s="49"/>
    </row>
    <row r="9" spans="1:19" ht="15.75" customHeight="1" thickBot="1">
      <c r="A9" s="114">
        <v>25</v>
      </c>
      <c r="B9" s="141">
        <v>177</v>
      </c>
      <c r="C9" s="141">
        <v>1378</v>
      </c>
      <c r="D9" s="141" t="s">
        <v>202</v>
      </c>
      <c r="E9" s="332"/>
      <c r="F9" s="141">
        <v>210</v>
      </c>
      <c r="G9" s="141" t="s">
        <v>202</v>
      </c>
      <c r="H9" s="332"/>
      <c r="I9" s="141">
        <v>159</v>
      </c>
      <c r="J9" s="141" t="s">
        <v>202</v>
      </c>
      <c r="K9" s="333"/>
      <c r="L9" s="142">
        <v>42</v>
      </c>
      <c r="M9" s="141" t="s">
        <v>202</v>
      </c>
      <c r="N9" s="334"/>
      <c r="O9" s="143">
        <v>275</v>
      </c>
      <c r="P9" s="144"/>
      <c r="Q9" s="334"/>
      <c r="R9" s="143">
        <v>0</v>
      </c>
      <c r="S9" s="141"/>
    </row>
    <row r="10" spans="1:20" ht="13.5">
      <c r="A10" s="54" t="s">
        <v>514</v>
      </c>
      <c r="S10" s="56" t="s">
        <v>512</v>
      </c>
      <c r="T10" s="56"/>
    </row>
  </sheetData>
  <sheetProtection/>
  <mergeCells count="14">
    <mergeCell ref="O4:P4"/>
    <mergeCell ref="R4:S4"/>
    <mergeCell ref="A2:A4"/>
    <mergeCell ref="B2:D3"/>
    <mergeCell ref="E2:M2"/>
    <mergeCell ref="N2:P3"/>
    <mergeCell ref="Q2:S3"/>
    <mergeCell ref="E3:G3"/>
    <mergeCell ref="H3:J3"/>
    <mergeCell ref="K3:M3"/>
    <mergeCell ref="C4:D4"/>
    <mergeCell ref="F4:G4"/>
    <mergeCell ref="I4:J4"/>
    <mergeCell ref="L4:M4"/>
  </mergeCells>
  <hyperlinks>
    <hyperlink ref="T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dimension ref="A1:N17"/>
  <sheetViews>
    <sheetView showGridLines="0" zoomScalePageLayoutView="0" workbookViewId="0" topLeftCell="A1">
      <selection activeCell="N1" sqref="N1"/>
    </sheetView>
  </sheetViews>
  <sheetFormatPr defaultColWidth="9.140625" defaultRowHeight="15"/>
  <cols>
    <col min="1" max="1" width="6.57421875" style="54" customWidth="1"/>
    <col min="2" max="13" width="6.421875" style="54" customWidth="1"/>
    <col min="14" max="16384" width="9.00390625" style="54" customWidth="1"/>
  </cols>
  <sheetData>
    <row r="1" spans="1:14" ht="15.75" customHeight="1" thickBot="1">
      <c r="A1" s="53" t="s">
        <v>204</v>
      </c>
      <c r="N1" s="544" t="s">
        <v>521</v>
      </c>
    </row>
    <row r="2" spans="1:14" s="64" customFormat="1" ht="15.75" customHeight="1">
      <c r="A2" s="507" t="s">
        <v>58</v>
      </c>
      <c r="B2" s="440" t="s">
        <v>205</v>
      </c>
      <c r="C2" s="507"/>
      <c r="D2" s="507"/>
      <c r="E2" s="507"/>
      <c r="F2" s="453"/>
      <c r="G2" s="440" t="s">
        <v>206</v>
      </c>
      <c r="H2" s="507"/>
      <c r="I2" s="453"/>
      <c r="J2" s="440" t="s">
        <v>207</v>
      </c>
      <c r="K2" s="507"/>
      <c r="L2" s="507"/>
      <c r="M2" s="507"/>
      <c r="N2" s="98"/>
    </row>
    <row r="3" spans="1:14" s="64" customFormat="1" ht="15.75" customHeight="1">
      <c r="A3" s="426"/>
      <c r="B3" s="61" t="s">
        <v>7</v>
      </c>
      <c r="C3" s="61" t="s">
        <v>208</v>
      </c>
      <c r="D3" s="61" t="s">
        <v>209</v>
      </c>
      <c r="E3" s="62" t="s">
        <v>210</v>
      </c>
      <c r="F3" s="61" t="s">
        <v>46</v>
      </c>
      <c r="G3" s="61" t="s">
        <v>7</v>
      </c>
      <c r="H3" s="61" t="s">
        <v>208</v>
      </c>
      <c r="I3" s="61" t="s">
        <v>211</v>
      </c>
      <c r="J3" s="61" t="s">
        <v>7</v>
      </c>
      <c r="K3" s="61" t="s">
        <v>212</v>
      </c>
      <c r="L3" s="62" t="s">
        <v>213</v>
      </c>
      <c r="M3" s="63" t="s">
        <v>46</v>
      </c>
      <c r="N3" s="98"/>
    </row>
    <row r="4" spans="1:14" ht="15.75" customHeight="1">
      <c r="A4" s="145" t="s">
        <v>214</v>
      </c>
      <c r="B4" s="56">
        <v>30</v>
      </c>
      <c r="C4" s="56">
        <v>25</v>
      </c>
      <c r="D4" s="56">
        <v>2</v>
      </c>
      <c r="E4" s="56">
        <v>1</v>
      </c>
      <c r="F4" s="56">
        <v>6</v>
      </c>
      <c r="G4" s="56">
        <v>13</v>
      </c>
      <c r="H4" s="56">
        <v>12</v>
      </c>
      <c r="I4" s="56">
        <v>1</v>
      </c>
      <c r="J4" s="56">
        <v>12</v>
      </c>
      <c r="K4" s="56">
        <v>2</v>
      </c>
      <c r="L4" s="56">
        <v>12</v>
      </c>
      <c r="M4" s="56" t="s">
        <v>215</v>
      </c>
      <c r="N4" s="91"/>
    </row>
    <row r="5" spans="1:14" ht="15.75" customHeight="1">
      <c r="A5" s="145">
        <v>10</v>
      </c>
      <c r="B5" s="56">
        <v>19</v>
      </c>
      <c r="C5" s="56">
        <v>15</v>
      </c>
      <c r="D5" s="56">
        <v>1</v>
      </c>
      <c r="E5" s="56">
        <v>3</v>
      </c>
      <c r="F5" s="56">
        <v>6</v>
      </c>
      <c r="G5" s="56">
        <v>2</v>
      </c>
      <c r="H5" s="56">
        <v>1</v>
      </c>
      <c r="I5" s="56">
        <v>1</v>
      </c>
      <c r="J5" s="56">
        <v>11</v>
      </c>
      <c r="K5" s="56">
        <v>3</v>
      </c>
      <c r="L5" s="56">
        <v>9</v>
      </c>
      <c r="M5" s="56" t="s">
        <v>215</v>
      </c>
      <c r="N5" s="91"/>
    </row>
    <row r="6" spans="1:14" ht="15.75" customHeight="1">
      <c r="A6" s="145">
        <v>15</v>
      </c>
      <c r="B6" s="56">
        <v>9</v>
      </c>
      <c r="C6" s="56">
        <v>6</v>
      </c>
      <c r="D6" s="56">
        <v>1</v>
      </c>
      <c r="E6" s="56">
        <v>3</v>
      </c>
      <c r="F6" s="56">
        <v>5</v>
      </c>
      <c r="G6" s="56">
        <v>3</v>
      </c>
      <c r="H6" s="56">
        <v>2</v>
      </c>
      <c r="I6" s="56">
        <v>1</v>
      </c>
      <c r="J6" s="56">
        <v>6</v>
      </c>
      <c r="K6" s="56">
        <v>1</v>
      </c>
      <c r="L6" s="56">
        <v>5</v>
      </c>
      <c r="M6" s="56" t="s">
        <v>215</v>
      </c>
      <c r="N6" s="91"/>
    </row>
    <row r="7" spans="1:14" ht="15.75" customHeight="1">
      <c r="A7" s="145">
        <v>20</v>
      </c>
      <c r="B7" s="335">
        <v>8</v>
      </c>
      <c r="C7" s="70">
        <v>2</v>
      </c>
      <c r="D7" s="70">
        <v>1</v>
      </c>
      <c r="E7" s="70">
        <v>3</v>
      </c>
      <c r="F7" s="70">
        <v>8</v>
      </c>
      <c r="G7" s="70" t="s">
        <v>70</v>
      </c>
      <c r="H7" s="70" t="s">
        <v>70</v>
      </c>
      <c r="I7" s="70" t="s">
        <v>70</v>
      </c>
      <c r="J7" s="70">
        <v>5</v>
      </c>
      <c r="K7" s="70">
        <v>1</v>
      </c>
      <c r="L7" s="70">
        <v>4</v>
      </c>
      <c r="M7" s="70" t="s">
        <v>70</v>
      </c>
      <c r="N7" s="91"/>
    </row>
    <row r="8" spans="1:14" ht="15.75" customHeight="1" thickBot="1">
      <c r="A8" s="146">
        <v>25</v>
      </c>
      <c r="B8" s="147">
        <v>10</v>
      </c>
      <c r="C8" s="148">
        <v>2</v>
      </c>
      <c r="D8" s="148">
        <v>1</v>
      </c>
      <c r="E8" s="148">
        <v>1</v>
      </c>
      <c r="F8" s="148">
        <v>8</v>
      </c>
      <c r="G8" s="148">
        <v>1</v>
      </c>
      <c r="H8" s="148" t="s">
        <v>51</v>
      </c>
      <c r="I8" s="148">
        <v>1</v>
      </c>
      <c r="J8" s="148">
        <v>3</v>
      </c>
      <c r="K8" s="148">
        <v>1</v>
      </c>
      <c r="L8" s="148">
        <v>2</v>
      </c>
      <c r="M8" s="148" t="s">
        <v>51</v>
      </c>
      <c r="N8" s="91"/>
    </row>
    <row r="9" spans="1:14" ht="15.75" customHeight="1">
      <c r="A9" s="54" t="s">
        <v>216</v>
      </c>
      <c r="M9" s="56" t="s">
        <v>203</v>
      </c>
      <c r="N9" s="91"/>
    </row>
    <row r="10" ht="13.5">
      <c r="N10" s="91"/>
    </row>
    <row r="11" ht="13.5">
      <c r="N11" s="91"/>
    </row>
    <row r="14" spans="1:14" ht="13.5">
      <c r="A14" s="91"/>
      <c r="B14" s="149"/>
      <c r="C14" s="149"/>
      <c r="D14" s="149"/>
      <c r="E14" s="149"/>
      <c r="F14" s="149"/>
      <c r="G14" s="149"/>
      <c r="H14" s="149"/>
      <c r="I14" s="149"/>
      <c r="J14" s="149"/>
      <c r="K14" s="149"/>
      <c r="L14" s="149"/>
      <c r="M14" s="149"/>
      <c r="N14" s="91"/>
    </row>
    <row r="15" spans="1:14" ht="13.5">
      <c r="A15" s="65"/>
      <c r="B15" s="70"/>
      <c r="C15" s="70"/>
      <c r="D15" s="70"/>
      <c r="E15" s="70"/>
      <c r="F15" s="70"/>
      <c r="G15" s="70"/>
      <c r="H15" s="70"/>
      <c r="I15" s="70"/>
      <c r="J15" s="70"/>
      <c r="K15" s="70"/>
      <c r="L15" s="70"/>
      <c r="M15" s="70"/>
      <c r="N15" s="91"/>
    </row>
    <row r="16" spans="1:14" ht="13.5">
      <c r="A16" s="65"/>
      <c r="B16" s="70"/>
      <c r="C16" s="70"/>
      <c r="D16" s="70"/>
      <c r="E16" s="70"/>
      <c r="F16" s="70"/>
      <c r="G16" s="70"/>
      <c r="H16" s="70"/>
      <c r="I16" s="70"/>
      <c r="J16" s="70"/>
      <c r="K16" s="70"/>
      <c r="L16" s="70"/>
      <c r="M16" s="70"/>
      <c r="N16" s="91"/>
    </row>
    <row r="17" spans="1:14" ht="13.5">
      <c r="A17" s="150"/>
      <c r="B17" s="151"/>
      <c r="C17" s="151"/>
      <c r="D17" s="151"/>
      <c r="E17" s="151"/>
      <c r="F17" s="151"/>
      <c r="G17" s="151"/>
      <c r="H17" s="151"/>
      <c r="I17" s="151"/>
      <c r="J17" s="151"/>
      <c r="K17" s="151"/>
      <c r="L17" s="151"/>
      <c r="M17" s="151"/>
      <c r="N17" s="91"/>
    </row>
  </sheetData>
  <sheetProtection/>
  <mergeCells count="4">
    <mergeCell ref="A2:A3"/>
    <mergeCell ref="B2:F2"/>
    <mergeCell ref="G2:I2"/>
    <mergeCell ref="J2:M2"/>
  </mergeCells>
  <hyperlinks>
    <hyperlink ref="N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25"/>
  <sheetViews>
    <sheetView showGridLines="0" zoomScaleSheetLayoutView="100" workbookViewId="0" topLeftCell="A1">
      <selection activeCell="M1" sqref="M1"/>
    </sheetView>
  </sheetViews>
  <sheetFormatPr defaultColWidth="9.140625" defaultRowHeight="15"/>
  <cols>
    <col min="1" max="1" width="7.00390625" style="153" customWidth="1"/>
    <col min="2" max="2" width="6.140625" style="153" customWidth="1"/>
    <col min="3" max="3" width="9.8515625" style="153" customWidth="1"/>
    <col min="4" max="4" width="6.140625" style="153" customWidth="1"/>
    <col min="5" max="5" width="8.7109375" style="153" customWidth="1"/>
    <col min="6" max="6" width="6.140625" style="153" customWidth="1"/>
    <col min="7" max="7" width="8.7109375" style="153" customWidth="1"/>
    <col min="8" max="8" width="6.140625" style="153" customWidth="1"/>
    <col min="9" max="9" width="8.7109375" style="153" customWidth="1"/>
    <col min="10" max="10" width="6.140625" style="153" customWidth="1"/>
    <col min="11" max="11" width="8.7109375" style="153" customWidth="1"/>
    <col min="12" max="16384" width="9.00390625" style="153" customWidth="1"/>
  </cols>
  <sheetData>
    <row r="1" spans="1:13" ht="21" customHeight="1" thickBot="1">
      <c r="A1" s="331" t="s">
        <v>217</v>
      </c>
      <c r="B1" s="152"/>
      <c r="C1" s="152"/>
      <c r="F1" s="152"/>
      <c r="G1" s="152"/>
      <c r="J1" s="152"/>
      <c r="K1" s="152" t="s">
        <v>218</v>
      </c>
      <c r="M1" s="544" t="s">
        <v>521</v>
      </c>
    </row>
    <row r="2" spans="1:11" s="158" customFormat="1" ht="16.5" customHeight="1">
      <c r="A2" s="508" t="s">
        <v>219</v>
      </c>
      <c r="B2" s="154" t="s">
        <v>220</v>
      </c>
      <c r="C2" s="155"/>
      <c r="D2" s="156" t="s">
        <v>221</v>
      </c>
      <c r="E2" s="157"/>
      <c r="F2" s="157"/>
      <c r="G2" s="157"/>
      <c r="H2" s="154" t="s">
        <v>222</v>
      </c>
      <c r="I2" s="155"/>
      <c r="J2" s="154" t="s">
        <v>223</v>
      </c>
      <c r="K2" s="155"/>
    </row>
    <row r="3" spans="1:11" s="158" customFormat="1" ht="15" customHeight="1">
      <c r="A3" s="509"/>
      <c r="B3" s="159"/>
      <c r="C3" s="160"/>
      <c r="D3" s="161" t="s">
        <v>224</v>
      </c>
      <c r="E3" s="162"/>
      <c r="F3" s="161" t="s">
        <v>225</v>
      </c>
      <c r="G3" s="162"/>
      <c r="H3" s="163"/>
      <c r="I3" s="164"/>
      <c r="J3" s="163"/>
      <c r="K3" s="164"/>
    </row>
    <row r="4" spans="1:11" s="158" customFormat="1" ht="18" customHeight="1">
      <c r="A4" s="510"/>
      <c r="B4" s="165" t="s">
        <v>226</v>
      </c>
      <c r="C4" s="165" t="s">
        <v>227</v>
      </c>
      <c r="D4" s="165" t="s">
        <v>226</v>
      </c>
      <c r="E4" s="165" t="s">
        <v>227</v>
      </c>
      <c r="F4" s="165" t="s">
        <v>226</v>
      </c>
      <c r="G4" s="165" t="s">
        <v>227</v>
      </c>
      <c r="H4" s="165" t="s">
        <v>226</v>
      </c>
      <c r="I4" s="165" t="s">
        <v>227</v>
      </c>
      <c r="J4" s="165" t="s">
        <v>226</v>
      </c>
      <c r="K4" s="165" t="s">
        <v>227</v>
      </c>
    </row>
    <row r="5" spans="1:11" ht="19.5" customHeight="1">
      <c r="A5" s="166">
        <v>20</v>
      </c>
      <c r="B5" s="167">
        <v>29609</v>
      </c>
      <c r="C5" s="168">
        <v>12249777</v>
      </c>
      <c r="D5" s="168">
        <v>13257</v>
      </c>
      <c r="E5" s="168">
        <v>2999273</v>
      </c>
      <c r="F5" s="168">
        <v>7260</v>
      </c>
      <c r="G5" s="168">
        <v>2190384</v>
      </c>
      <c r="H5" s="168">
        <v>9092</v>
      </c>
      <c r="I5" s="168">
        <v>6924846</v>
      </c>
      <c r="J5" s="169" t="s">
        <v>49</v>
      </c>
      <c r="K5" s="168">
        <v>135274</v>
      </c>
    </row>
    <row r="6" spans="1:11" ht="19.5" customHeight="1">
      <c r="A6" s="166">
        <v>21</v>
      </c>
      <c r="B6" s="167">
        <v>27539</v>
      </c>
      <c r="C6" s="168">
        <v>10930310</v>
      </c>
      <c r="D6" s="168">
        <v>12207</v>
      </c>
      <c r="E6" s="168">
        <v>2739739</v>
      </c>
      <c r="F6" s="168">
        <v>6524</v>
      </c>
      <c r="G6" s="168">
        <v>1978981</v>
      </c>
      <c r="H6" s="168">
        <v>8808</v>
      </c>
      <c r="I6" s="168">
        <v>6089489</v>
      </c>
      <c r="J6" s="169" t="s">
        <v>49</v>
      </c>
      <c r="K6" s="168">
        <v>122101</v>
      </c>
    </row>
    <row r="7" spans="1:11" ht="19.5" customHeight="1">
      <c r="A7" s="166">
        <v>22</v>
      </c>
      <c r="B7" s="167">
        <v>26027</v>
      </c>
      <c r="C7" s="168">
        <v>10891443</v>
      </c>
      <c r="D7" s="168">
        <v>11106</v>
      </c>
      <c r="E7" s="168">
        <v>2821056</v>
      </c>
      <c r="F7" s="168">
        <v>5807</v>
      </c>
      <c r="G7" s="168">
        <v>2054781</v>
      </c>
      <c r="H7" s="168">
        <v>9114</v>
      </c>
      <c r="I7" s="168">
        <v>5895409</v>
      </c>
      <c r="J7" s="169" t="s">
        <v>49</v>
      </c>
      <c r="K7" s="168">
        <v>120197</v>
      </c>
    </row>
    <row r="8" spans="1:11" ht="19.5" customHeight="1">
      <c r="A8" s="166">
        <v>23</v>
      </c>
      <c r="B8" s="167">
        <v>25859</v>
      </c>
      <c r="C8" s="168">
        <v>10518047</v>
      </c>
      <c r="D8" s="168">
        <v>11507</v>
      </c>
      <c r="E8" s="168">
        <v>2808585</v>
      </c>
      <c r="F8" s="168">
        <v>5575</v>
      </c>
      <c r="G8" s="168">
        <v>1999725</v>
      </c>
      <c r="H8" s="168">
        <v>8777</v>
      </c>
      <c r="I8" s="168">
        <v>5607407</v>
      </c>
      <c r="J8" s="169" t="s">
        <v>49</v>
      </c>
      <c r="K8" s="168">
        <v>102330</v>
      </c>
    </row>
    <row r="9" spans="1:11" ht="19.5" customHeight="1">
      <c r="A9" s="166">
        <v>24</v>
      </c>
      <c r="B9" s="167">
        <v>25204</v>
      </c>
      <c r="C9" s="168">
        <v>9539301</v>
      </c>
      <c r="D9" s="168">
        <v>10988</v>
      </c>
      <c r="E9" s="168">
        <v>2422364</v>
      </c>
      <c r="F9" s="168">
        <v>6013</v>
      </c>
      <c r="G9" s="168">
        <v>1896794</v>
      </c>
      <c r="H9" s="168">
        <v>8203</v>
      </c>
      <c r="I9" s="168">
        <v>5206081</v>
      </c>
      <c r="J9" s="169" t="s">
        <v>49</v>
      </c>
      <c r="K9" s="168">
        <v>14062</v>
      </c>
    </row>
    <row r="10" spans="1:12" s="174" customFormat="1" ht="19.5" customHeight="1">
      <c r="A10" s="170">
        <v>25</v>
      </c>
      <c r="B10" s="171">
        <f>SUM(B12:B23)</f>
        <v>22889</v>
      </c>
      <c r="C10" s="172">
        <f aca="true" t="shared" si="0" ref="C10:I10">SUM(C12:C23)</f>
        <v>9204540</v>
      </c>
      <c r="D10" s="172">
        <f t="shared" si="0"/>
        <v>10587</v>
      </c>
      <c r="E10" s="172">
        <f t="shared" si="0"/>
        <v>2563903</v>
      </c>
      <c r="F10" s="172">
        <f t="shared" si="0"/>
        <v>5140</v>
      </c>
      <c r="G10" s="172">
        <f t="shared" si="0"/>
        <v>1728892</v>
      </c>
      <c r="H10" s="172">
        <f t="shared" si="0"/>
        <v>7162</v>
      </c>
      <c r="I10" s="172">
        <f t="shared" si="0"/>
        <v>4911745</v>
      </c>
      <c r="J10" s="173" t="s">
        <v>228</v>
      </c>
      <c r="K10" s="173" t="s">
        <v>228</v>
      </c>
      <c r="L10" s="153"/>
    </row>
    <row r="11" spans="1:11" ht="9" customHeight="1">
      <c r="A11" s="166"/>
      <c r="B11" s="171"/>
      <c r="C11" s="172"/>
      <c r="D11" s="172"/>
      <c r="E11" s="172"/>
      <c r="F11" s="172"/>
      <c r="G11" s="172"/>
      <c r="H11" s="172"/>
      <c r="I11" s="172"/>
      <c r="J11" s="173"/>
      <c r="K11" s="172"/>
    </row>
    <row r="12" spans="1:11" s="176" customFormat="1" ht="19.5" customHeight="1">
      <c r="A12" s="175" t="s">
        <v>229</v>
      </c>
      <c r="B12" s="171">
        <f>D12+F12+H12</f>
        <v>1896</v>
      </c>
      <c r="C12" s="172">
        <f>E12:E12+G12+I12</f>
        <v>744028</v>
      </c>
      <c r="D12" s="172">
        <v>1002</v>
      </c>
      <c r="E12" s="172">
        <v>238518</v>
      </c>
      <c r="F12" s="172">
        <v>205</v>
      </c>
      <c r="G12" s="172">
        <v>90486</v>
      </c>
      <c r="H12" s="172">
        <v>689</v>
      </c>
      <c r="I12" s="172">
        <v>415024</v>
      </c>
      <c r="J12" s="173" t="s">
        <v>228</v>
      </c>
      <c r="K12" s="173" t="s">
        <v>228</v>
      </c>
    </row>
    <row r="13" spans="1:11" s="176" customFormat="1" ht="19.5" customHeight="1">
      <c r="A13" s="175" t="s">
        <v>230</v>
      </c>
      <c r="B13" s="171">
        <f aca="true" t="shared" si="1" ref="B13:B23">D13+F13+H13</f>
        <v>2197</v>
      </c>
      <c r="C13" s="172">
        <f aca="true" t="shared" si="2" ref="C13:C23">E13:E13+G13+I13</f>
        <v>739783</v>
      </c>
      <c r="D13" s="172">
        <v>1301</v>
      </c>
      <c r="E13" s="172">
        <v>243659</v>
      </c>
      <c r="F13" s="172">
        <v>236</v>
      </c>
      <c r="G13" s="172">
        <v>91367</v>
      </c>
      <c r="H13" s="172">
        <v>660</v>
      </c>
      <c r="I13" s="172">
        <v>404757</v>
      </c>
      <c r="J13" s="173" t="s">
        <v>231</v>
      </c>
      <c r="K13" s="173" t="s">
        <v>231</v>
      </c>
    </row>
    <row r="14" spans="1:11" s="176" customFormat="1" ht="19.5" customHeight="1">
      <c r="A14" s="175" t="s">
        <v>232</v>
      </c>
      <c r="B14" s="171">
        <f t="shared" si="1"/>
        <v>1956</v>
      </c>
      <c r="C14" s="172">
        <f t="shared" si="2"/>
        <v>711412</v>
      </c>
      <c r="D14" s="172">
        <v>1068</v>
      </c>
      <c r="E14" s="172">
        <v>235173</v>
      </c>
      <c r="F14" s="172">
        <v>277</v>
      </c>
      <c r="G14" s="172">
        <v>93636</v>
      </c>
      <c r="H14" s="172">
        <v>611</v>
      </c>
      <c r="I14" s="172">
        <v>382603</v>
      </c>
      <c r="J14" s="173" t="s">
        <v>231</v>
      </c>
      <c r="K14" s="173" t="s">
        <v>231</v>
      </c>
    </row>
    <row r="15" spans="1:11" s="176" customFormat="1" ht="19.5" customHeight="1">
      <c r="A15" s="175" t="s">
        <v>233</v>
      </c>
      <c r="B15" s="171">
        <f t="shared" si="1"/>
        <v>1684</v>
      </c>
      <c r="C15" s="172">
        <f t="shared" si="2"/>
        <v>692720</v>
      </c>
      <c r="D15" s="172">
        <v>798</v>
      </c>
      <c r="E15" s="172">
        <v>180981</v>
      </c>
      <c r="F15" s="172">
        <v>274</v>
      </c>
      <c r="G15" s="172">
        <v>100198</v>
      </c>
      <c r="H15" s="172">
        <v>612</v>
      </c>
      <c r="I15" s="172">
        <v>411541</v>
      </c>
      <c r="J15" s="173" t="s">
        <v>231</v>
      </c>
      <c r="K15" s="173" t="s">
        <v>231</v>
      </c>
    </row>
    <row r="16" spans="1:11" s="176" customFormat="1" ht="19.5" customHeight="1">
      <c r="A16" s="175" t="s">
        <v>234</v>
      </c>
      <c r="B16" s="171">
        <f t="shared" si="1"/>
        <v>2077</v>
      </c>
      <c r="C16" s="172">
        <f t="shared" si="2"/>
        <v>822724</v>
      </c>
      <c r="D16" s="172">
        <v>808</v>
      </c>
      <c r="E16" s="172">
        <v>190204</v>
      </c>
      <c r="F16" s="172">
        <v>582</v>
      </c>
      <c r="G16" s="172">
        <v>172132</v>
      </c>
      <c r="H16" s="172">
        <v>687</v>
      </c>
      <c r="I16" s="172">
        <v>460388</v>
      </c>
      <c r="J16" s="173" t="s">
        <v>231</v>
      </c>
      <c r="K16" s="173" t="s">
        <v>231</v>
      </c>
    </row>
    <row r="17" spans="1:11" s="176" customFormat="1" ht="19.5" customHeight="1">
      <c r="A17" s="175" t="s">
        <v>235</v>
      </c>
      <c r="B17" s="171">
        <f t="shared" si="1"/>
        <v>2055</v>
      </c>
      <c r="C17" s="172">
        <f t="shared" si="2"/>
        <v>781413</v>
      </c>
      <c r="D17" s="172">
        <v>943</v>
      </c>
      <c r="E17" s="172">
        <v>269052</v>
      </c>
      <c r="F17" s="172">
        <v>570</v>
      </c>
      <c r="G17" s="172">
        <v>137225</v>
      </c>
      <c r="H17" s="172">
        <v>542</v>
      </c>
      <c r="I17" s="172">
        <v>375136</v>
      </c>
      <c r="J17" s="173" t="s">
        <v>231</v>
      </c>
      <c r="K17" s="173" t="s">
        <v>231</v>
      </c>
    </row>
    <row r="18" spans="1:11" s="176" customFormat="1" ht="19.5" customHeight="1">
      <c r="A18" s="175" t="s">
        <v>236</v>
      </c>
      <c r="B18" s="171">
        <f t="shared" si="1"/>
        <v>2123</v>
      </c>
      <c r="C18" s="172">
        <f t="shared" si="2"/>
        <v>794406</v>
      </c>
      <c r="D18" s="172">
        <v>966</v>
      </c>
      <c r="E18" s="172">
        <v>269420</v>
      </c>
      <c r="F18" s="172">
        <v>594</v>
      </c>
      <c r="G18" s="172">
        <v>136650</v>
      </c>
      <c r="H18" s="172">
        <v>563</v>
      </c>
      <c r="I18" s="172">
        <v>388336</v>
      </c>
      <c r="J18" s="173" t="s">
        <v>231</v>
      </c>
      <c r="K18" s="173" t="s">
        <v>231</v>
      </c>
    </row>
    <row r="19" spans="1:11" s="176" customFormat="1" ht="19.5" customHeight="1">
      <c r="A19" s="175" t="s">
        <v>237</v>
      </c>
      <c r="B19" s="171">
        <f t="shared" si="1"/>
        <v>2129</v>
      </c>
      <c r="C19" s="172">
        <f t="shared" si="2"/>
        <v>781385</v>
      </c>
      <c r="D19" s="172">
        <v>812</v>
      </c>
      <c r="E19" s="172">
        <v>211524</v>
      </c>
      <c r="F19" s="172">
        <v>745</v>
      </c>
      <c r="G19" s="172">
        <v>176387</v>
      </c>
      <c r="H19" s="172">
        <v>572</v>
      </c>
      <c r="I19" s="172">
        <v>393474</v>
      </c>
      <c r="J19" s="173" t="s">
        <v>231</v>
      </c>
      <c r="K19" s="173" t="s">
        <v>231</v>
      </c>
    </row>
    <row r="20" spans="1:11" s="176" customFormat="1" ht="19.5" customHeight="1">
      <c r="A20" s="175" t="s">
        <v>238</v>
      </c>
      <c r="B20" s="171">
        <f t="shared" si="1"/>
        <v>2371</v>
      </c>
      <c r="C20" s="172">
        <f t="shared" si="2"/>
        <v>1211695</v>
      </c>
      <c r="D20" s="172">
        <v>806</v>
      </c>
      <c r="E20" s="172">
        <v>209403</v>
      </c>
      <c r="F20" s="172">
        <v>842</v>
      </c>
      <c r="G20" s="172">
        <v>379348</v>
      </c>
      <c r="H20" s="172">
        <v>723</v>
      </c>
      <c r="I20" s="172">
        <v>622944</v>
      </c>
      <c r="J20" s="173" t="s">
        <v>231</v>
      </c>
      <c r="K20" s="173" t="s">
        <v>231</v>
      </c>
    </row>
    <row r="21" spans="1:11" s="176" customFormat="1" ht="19.5" customHeight="1">
      <c r="A21" s="175" t="s">
        <v>239</v>
      </c>
      <c r="B21" s="171">
        <f t="shared" si="1"/>
        <v>1393</v>
      </c>
      <c r="C21" s="172">
        <f t="shared" si="2"/>
        <v>650217</v>
      </c>
      <c r="D21" s="172">
        <v>612</v>
      </c>
      <c r="E21" s="172">
        <v>155622</v>
      </c>
      <c r="F21" s="172">
        <v>304</v>
      </c>
      <c r="G21" s="172">
        <v>153250</v>
      </c>
      <c r="H21" s="172">
        <v>477</v>
      </c>
      <c r="I21" s="172">
        <v>341345</v>
      </c>
      <c r="J21" s="173" t="s">
        <v>231</v>
      </c>
      <c r="K21" s="173" t="s">
        <v>231</v>
      </c>
    </row>
    <row r="22" spans="1:11" s="176" customFormat="1" ht="19.5" customHeight="1">
      <c r="A22" s="175" t="s">
        <v>240</v>
      </c>
      <c r="B22" s="171">
        <f t="shared" si="1"/>
        <v>1433</v>
      </c>
      <c r="C22" s="172">
        <f t="shared" si="2"/>
        <v>592863</v>
      </c>
      <c r="D22" s="172">
        <v>708</v>
      </c>
      <c r="E22" s="172">
        <v>169139</v>
      </c>
      <c r="F22" s="172">
        <v>258</v>
      </c>
      <c r="G22" s="172">
        <v>99373</v>
      </c>
      <c r="H22" s="172">
        <v>467</v>
      </c>
      <c r="I22" s="172">
        <v>324351</v>
      </c>
      <c r="J22" s="173" t="s">
        <v>231</v>
      </c>
      <c r="K22" s="173" t="s">
        <v>231</v>
      </c>
    </row>
    <row r="23" spans="1:11" s="176" customFormat="1" ht="19.5" customHeight="1" thickBot="1">
      <c r="A23" s="177" t="s">
        <v>241</v>
      </c>
      <c r="B23" s="178">
        <f t="shared" si="1"/>
        <v>1575</v>
      </c>
      <c r="C23" s="179">
        <f t="shared" si="2"/>
        <v>681894</v>
      </c>
      <c r="D23" s="179">
        <v>763</v>
      </c>
      <c r="E23" s="179">
        <v>191208</v>
      </c>
      <c r="F23" s="179">
        <v>253</v>
      </c>
      <c r="G23" s="179">
        <v>98840</v>
      </c>
      <c r="H23" s="179">
        <v>559</v>
      </c>
      <c r="I23" s="179">
        <v>391846</v>
      </c>
      <c r="J23" s="180" t="s">
        <v>231</v>
      </c>
      <c r="K23" s="180" t="s">
        <v>231</v>
      </c>
    </row>
    <row r="24" spans="3:11" ht="16.5" customHeight="1">
      <c r="C24" s="181"/>
      <c r="K24" s="181" t="s">
        <v>242</v>
      </c>
    </row>
    <row r="25" spans="2:3" ht="15.75" customHeight="1">
      <c r="B25" s="182"/>
      <c r="C25" s="182"/>
    </row>
    <row r="26" ht="15.75" customHeight="1"/>
    <row r="27" ht="15.75" customHeight="1"/>
    <row r="28" ht="15.75" customHeight="1"/>
    <row r="29" ht="15.75" customHeight="1"/>
    <row r="30" ht="15.75" customHeight="1"/>
  </sheetData>
  <sheetProtection/>
  <mergeCells count="1">
    <mergeCell ref="A2:A4"/>
  </mergeCells>
  <hyperlinks>
    <hyperlink ref="M1" location="目次!R1C1" display="目次へ戻る"/>
  </hyperlinks>
  <printOptions/>
  <pageMargins left="0.7874015748031497" right="0.5905511811023623" top="0.8661417322834646" bottom="0.3937007874015748" header="0.5118110236220472" footer="0.3937007874015748"/>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K1" sqref="K1"/>
    </sheetView>
  </sheetViews>
  <sheetFormatPr defaultColWidth="9.140625" defaultRowHeight="15"/>
  <cols>
    <col min="1" max="1" width="5.00390625" style="54" customWidth="1"/>
    <col min="2" max="2" width="23.421875" style="54" customWidth="1"/>
    <col min="3" max="10" width="8.28125" style="54" customWidth="1"/>
    <col min="11" max="16384" width="9.00390625" style="54" customWidth="1"/>
  </cols>
  <sheetData>
    <row r="1" spans="1:11" ht="18.75" customHeight="1" thickBot="1">
      <c r="A1" s="183" t="s">
        <v>519</v>
      </c>
      <c r="K1" s="544" t="s">
        <v>521</v>
      </c>
    </row>
    <row r="2" spans="1:10" s="64" customFormat="1" ht="15.75" customHeight="1">
      <c r="A2" s="515" t="s">
        <v>243</v>
      </c>
      <c r="B2" s="516"/>
      <c r="C2" s="440">
        <v>8</v>
      </c>
      <c r="D2" s="453"/>
      <c r="E2" s="437">
        <v>13</v>
      </c>
      <c r="F2" s="437"/>
      <c r="G2" s="437">
        <v>16</v>
      </c>
      <c r="H2" s="440"/>
      <c r="I2" s="134">
        <v>18</v>
      </c>
      <c r="J2" s="184"/>
    </row>
    <row r="3" spans="1:10" s="64" customFormat="1" ht="15.75" customHeight="1">
      <c r="A3" s="517"/>
      <c r="B3" s="518"/>
      <c r="C3" s="62" t="s">
        <v>244</v>
      </c>
      <c r="D3" s="62" t="s">
        <v>245</v>
      </c>
      <c r="E3" s="62" t="s">
        <v>244</v>
      </c>
      <c r="F3" s="62" t="s">
        <v>245</v>
      </c>
      <c r="G3" s="62" t="s">
        <v>244</v>
      </c>
      <c r="H3" s="185" t="s">
        <v>245</v>
      </c>
      <c r="I3" s="185" t="s">
        <v>246</v>
      </c>
      <c r="J3" s="185" t="s">
        <v>247</v>
      </c>
    </row>
    <row r="4" spans="1:10" s="64" customFormat="1" ht="9.75" customHeight="1">
      <c r="A4" s="186"/>
      <c r="B4" s="187"/>
      <c r="C4" s="188"/>
      <c r="D4" s="189"/>
      <c r="E4" s="189"/>
      <c r="F4" s="189"/>
      <c r="G4" s="190"/>
      <c r="H4" s="190"/>
      <c r="I4" s="190"/>
      <c r="J4" s="190"/>
    </row>
    <row r="5" spans="1:10" ht="17.25" customHeight="1">
      <c r="A5" s="191"/>
      <c r="B5" s="192" t="s">
        <v>7</v>
      </c>
      <c r="C5" s="193">
        <v>7089</v>
      </c>
      <c r="D5" s="193">
        <v>53874</v>
      </c>
      <c r="E5" s="193">
        <v>6874</v>
      </c>
      <c r="F5" s="193">
        <v>52831</v>
      </c>
      <c r="G5" s="194">
        <v>6476</v>
      </c>
      <c r="H5" s="194">
        <v>50098</v>
      </c>
      <c r="I5" s="194">
        <v>6616</v>
      </c>
      <c r="J5" s="194">
        <v>50055</v>
      </c>
    </row>
    <row r="6" spans="1:10" ht="9.75" customHeight="1">
      <c r="A6" s="191"/>
      <c r="B6" s="192"/>
      <c r="C6" s="193"/>
      <c r="D6" s="193"/>
      <c r="E6" s="193"/>
      <c r="F6" s="193"/>
      <c r="G6" s="194"/>
      <c r="H6" s="194"/>
      <c r="I6" s="194"/>
      <c r="J6" s="194"/>
    </row>
    <row r="7" spans="1:10" ht="17.25" customHeight="1">
      <c r="A7" s="191" t="s">
        <v>248</v>
      </c>
      <c r="B7" s="192" t="s">
        <v>249</v>
      </c>
      <c r="C7" s="193">
        <v>18</v>
      </c>
      <c r="D7" s="193">
        <v>163</v>
      </c>
      <c r="E7" s="193">
        <v>27</v>
      </c>
      <c r="F7" s="193">
        <v>363</v>
      </c>
      <c r="G7" s="194">
        <v>28</v>
      </c>
      <c r="H7" s="194">
        <v>231</v>
      </c>
      <c r="I7" s="194">
        <v>33</v>
      </c>
      <c r="J7" s="194">
        <v>415</v>
      </c>
    </row>
    <row r="8" spans="1:10" ht="17.25" customHeight="1">
      <c r="A8" s="191" t="s">
        <v>250</v>
      </c>
      <c r="B8" s="192" t="s">
        <v>251</v>
      </c>
      <c r="C8" s="193">
        <v>10</v>
      </c>
      <c r="D8" s="193">
        <v>106</v>
      </c>
      <c r="E8" s="193">
        <v>6</v>
      </c>
      <c r="F8" s="193">
        <v>43</v>
      </c>
      <c r="G8" s="194">
        <v>5</v>
      </c>
      <c r="H8" s="194">
        <v>26</v>
      </c>
      <c r="I8" s="194">
        <v>6</v>
      </c>
      <c r="J8" s="194">
        <v>42</v>
      </c>
    </row>
    <row r="9" spans="1:10" ht="17.25" customHeight="1">
      <c r="A9" s="191" t="s">
        <v>252</v>
      </c>
      <c r="B9" s="192" t="s">
        <v>253</v>
      </c>
      <c r="C9" s="193">
        <v>816</v>
      </c>
      <c r="D9" s="193">
        <v>6764</v>
      </c>
      <c r="E9" s="193">
        <v>862</v>
      </c>
      <c r="F9" s="193">
        <v>6809</v>
      </c>
      <c r="G9" s="194">
        <v>786</v>
      </c>
      <c r="H9" s="194">
        <v>5646</v>
      </c>
      <c r="I9" s="194">
        <v>791</v>
      </c>
      <c r="J9" s="194">
        <v>5249</v>
      </c>
    </row>
    <row r="10" spans="1:10" ht="17.25" customHeight="1">
      <c r="A10" s="191" t="s">
        <v>254</v>
      </c>
      <c r="B10" s="192" t="s">
        <v>255</v>
      </c>
      <c r="C10" s="193">
        <v>1007</v>
      </c>
      <c r="D10" s="193">
        <v>15172</v>
      </c>
      <c r="E10" s="193">
        <v>874</v>
      </c>
      <c r="F10" s="193">
        <v>13591</v>
      </c>
      <c r="G10" s="194">
        <v>791</v>
      </c>
      <c r="H10" s="194">
        <v>13345</v>
      </c>
      <c r="I10" s="194">
        <v>772</v>
      </c>
      <c r="J10" s="194">
        <v>12349</v>
      </c>
    </row>
    <row r="11" spans="1:10" ht="17.25" customHeight="1">
      <c r="A11" s="191" t="s">
        <v>256</v>
      </c>
      <c r="B11" s="192" t="s">
        <v>257</v>
      </c>
      <c r="C11" s="193">
        <v>6</v>
      </c>
      <c r="D11" s="193">
        <v>540</v>
      </c>
      <c r="E11" s="193">
        <v>8</v>
      </c>
      <c r="F11" s="193">
        <v>507</v>
      </c>
      <c r="G11" s="194">
        <v>6</v>
      </c>
      <c r="H11" s="194">
        <v>419</v>
      </c>
      <c r="I11" s="194">
        <v>5</v>
      </c>
      <c r="J11" s="194">
        <v>291</v>
      </c>
    </row>
    <row r="12" spans="1:10" ht="9.75" customHeight="1">
      <c r="A12" s="191"/>
      <c r="B12" s="192"/>
      <c r="C12" s="193"/>
      <c r="D12" s="193"/>
      <c r="E12" s="193"/>
      <c r="F12" s="193"/>
      <c r="G12" s="194"/>
      <c r="H12" s="194"/>
      <c r="I12" s="194"/>
      <c r="J12" s="194"/>
    </row>
    <row r="13" spans="1:10" ht="17.25" customHeight="1">
      <c r="A13" s="191" t="s">
        <v>258</v>
      </c>
      <c r="B13" s="192" t="s">
        <v>259</v>
      </c>
      <c r="C13" s="193">
        <v>130</v>
      </c>
      <c r="D13" s="193">
        <v>3161</v>
      </c>
      <c r="E13" s="193">
        <v>131</v>
      </c>
      <c r="F13" s="193">
        <v>2345</v>
      </c>
      <c r="G13" s="194">
        <v>44</v>
      </c>
      <c r="H13" s="194">
        <v>313</v>
      </c>
      <c r="I13" s="194">
        <v>44</v>
      </c>
      <c r="J13" s="194">
        <v>351</v>
      </c>
    </row>
    <row r="14" spans="1:10" ht="17.25" customHeight="1">
      <c r="A14" s="191" t="s">
        <v>260</v>
      </c>
      <c r="B14" s="192" t="s">
        <v>261</v>
      </c>
      <c r="C14" s="519" t="s">
        <v>262</v>
      </c>
      <c r="D14" s="520"/>
      <c r="E14" s="520"/>
      <c r="F14" s="520"/>
      <c r="G14" s="194">
        <v>88</v>
      </c>
      <c r="H14" s="194">
        <v>2026</v>
      </c>
      <c r="I14" s="194">
        <v>89</v>
      </c>
      <c r="J14" s="194">
        <v>1998</v>
      </c>
    </row>
    <row r="15" spans="1:10" ht="17.25" customHeight="1">
      <c r="A15" s="191" t="s">
        <v>263</v>
      </c>
      <c r="B15" s="192" t="s">
        <v>264</v>
      </c>
      <c r="C15" s="193">
        <v>2868</v>
      </c>
      <c r="D15" s="193">
        <v>15315</v>
      </c>
      <c r="E15" s="193">
        <v>2708</v>
      </c>
      <c r="F15" s="193">
        <v>15527</v>
      </c>
      <c r="G15" s="194">
        <v>1650</v>
      </c>
      <c r="H15" s="194">
        <v>10640</v>
      </c>
      <c r="I15" s="194">
        <v>1669</v>
      </c>
      <c r="J15" s="194">
        <v>10778</v>
      </c>
    </row>
    <row r="16" spans="1:10" ht="17.25" customHeight="1">
      <c r="A16" s="191" t="s">
        <v>265</v>
      </c>
      <c r="B16" s="192" t="s">
        <v>266</v>
      </c>
      <c r="C16" s="193">
        <v>128</v>
      </c>
      <c r="D16" s="193">
        <v>1337</v>
      </c>
      <c r="E16" s="193">
        <v>126</v>
      </c>
      <c r="F16" s="193">
        <v>1173</v>
      </c>
      <c r="G16" s="194">
        <v>108</v>
      </c>
      <c r="H16" s="194">
        <v>1083</v>
      </c>
      <c r="I16" s="194">
        <v>107</v>
      </c>
      <c r="J16" s="194">
        <v>1094</v>
      </c>
    </row>
    <row r="17" spans="1:10" ht="17.25" customHeight="1">
      <c r="A17" s="191" t="s">
        <v>267</v>
      </c>
      <c r="B17" s="192" t="s">
        <v>268</v>
      </c>
      <c r="C17" s="193">
        <v>348</v>
      </c>
      <c r="D17" s="193">
        <v>558</v>
      </c>
      <c r="E17" s="193">
        <v>360</v>
      </c>
      <c r="F17" s="193">
        <v>620</v>
      </c>
      <c r="G17" s="194">
        <v>426</v>
      </c>
      <c r="H17" s="194">
        <v>705</v>
      </c>
      <c r="I17" s="194">
        <v>444</v>
      </c>
      <c r="J17" s="194">
        <v>789</v>
      </c>
    </row>
    <row r="18" spans="1:10" ht="9.75" customHeight="1">
      <c r="A18" s="191"/>
      <c r="B18" s="192"/>
      <c r="C18" s="193"/>
      <c r="D18" s="193"/>
      <c r="E18" s="193"/>
      <c r="F18" s="193"/>
      <c r="G18" s="194"/>
      <c r="H18" s="194"/>
      <c r="I18" s="194"/>
      <c r="J18" s="194"/>
    </row>
    <row r="19" spans="1:10" ht="21.75" customHeight="1">
      <c r="A19" s="191" t="s">
        <v>269</v>
      </c>
      <c r="B19" s="192" t="s">
        <v>270</v>
      </c>
      <c r="C19" s="521" t="s">
        <v>271</v>
      </c>
      <c r="D19" s="522"/>
      <c r="E19" s="522"/>
      <c r="F19" s="522"/>
      <c r="G19" s="194">
        <v>912</v>
      </c>
      <c r="H19" s="194">
        <v>4288</v>
      </c>
      <c r="I19" s="194">
        <v>917</v>
      </c>
      <c r="J19" s="194">
        <v>4273</v>
      </c>
    </row>
    <row r="20" spans="1:10" ht="17.25" customHeight="1">
      <c r="A20" s="191" t="s">
        <v>272</v>
      </c>
      <c r="B20" s="192" t="s">
        <v>273</v>
      </c>
      <c r="C20" s="513" t="s">
        <v>274</v>
      </c>
      <c r="D20" s="514"/>
      <c r="E20" s="514"/>
      <c r="F20" s="514"/>
      <c r="G20" s="194">
        <v>282</v>
      </c>
      <c r="H20" s="194">
        <v>3643</v>
      </c>
      <c r="I20" s="194">
        <v>316</v>
      </c>
      <c r="J20" s="194">
        <v>4199</v>
      </c>
    </row>
    <row r="21" spans="1:10" ht="17.25" customHeight="1">
      <c r="A21" s="191" t="s">
        <v>275</v>
      </c>
      <c r="B21" s="192" t="s">
        <v>276</v>
      </c>
      <c r="C21" s="513" t="s">
        <v>274</v>
      </c>
      <c r="D21" s="514"/>
      <c r="E21" s="514"/>
      <c r="F21" s="514"/>
      <c r="G21" s="194">
        <v>152</v>
      </c>
      <c r="H21" s="194">
        <v>823</v>
      </c>
      <c r="I21" s="194">
        <v>153</v>
      </c>
      <c r="J21" s="194">
        <v>811</v>
      </c>
    </row>
    <row r="22" spans="1:10" ht="17.25" customHeight="1">
      <c r="A22" s="191" t="s">
        <v>277</v>
      </c>
      <c r="B22" s="192" t="s">
        <v>278</v>
      </c>
      <c r="C22" s="513" t="s">
        <v>279</v>
      </c>
      <c r="D22" s="514"/>
      <c r="E22" s="514"/>
      <c r="F22" s="514"/>
      <c r="G22" s="194">
        <v>43</v>
      </c>
      <c r="H22" s="194">
        <v>826</v>
      </c>
      <c r="I22" s="194">
        <v>61</v>
      </c>
      <c r="J22" s="194">
        <v>961</v>
      </c>
    </row>
    <row r="23" spans="1:10" ht="17.25" customHeight="1" thickBot="1">
      <c r="A23" s="195" t="s">
        <v>280</v>
      </c>
      <c r="B23" s="196" t="s">
        <v>281</v>
      </c>
      <c r="C23" s="197">
        <v>1758</v>
      </c>
      <c r="D23" s="197">
        <v>10758</v>
      </c>
      <c r="E23" s="197">
        <v>1772</v>
      </c>
      <c r="F23" s="197">
        <v>11853</v>
      </c>
      <c r="G23" s="198">
        <v>1155</v>
      </c>
      <c r="H23" s="198">
        <v>6084</v>
      </c>
      <c r="I23" s="198">
        <v>1209</v>
      </c>
      <c r="J23" s="198">
        <v>6455</v>
      </c>
    </row>
    <row r="24" spans="1:10" ht="15.75" customHeight="1">
      <c r="A24" s="199" t="s">
        <v>282</v>
      </c>
      <c r="H24" s="56"/>
      <c r="J24" s="56" t="s">
        <v>283</v>
      </c>
    </row>
    <row r="26" ht="13.5">
      <c r="I26" s="139"/>
    </row>
    <row r="28" ht="18" thickBot="1">
      <c r="A28" s="183" t="s">
        <v>284</v>
      </c>
    </row>
    <row r="29" spans="1:6" ht="13.5">
      <c r="A29" s="515" t="s">
        <v>243</v>
      </c>
      <c r="B29" s="516"/>
      <c r="C29" s="440">
        <v>21</v>
      </c>
      <c r="D29" s="507"/>
      <c r="E29" s="511">
        <v>24</v>
      </c>
      <c r="F29" s="512"/>
    </row>
    <row r="30" spans="1:6" ht="13.5">
      <c r="A30" s="517"/>
      <c r="B30" s="518"/>
      <c r="C30" s="62" t="s">
        <v>244</v>
      </c>
      <c r="D30" s="185" t="s">
        <v>245</v>
      </c>
      <c r="E30" s="200" t="s">
        <v>244</v>
      </c>
      <c r="F30" s="201" t="s">
        <v>245</v>
      </c>
    </row>
    <row r="31" spans="1:6" ht="13.5">
      <c r="A31" s="186"/>
      <c r="B31" s="187"/>
      <c r="C31" s="188"/>
      <c r="D31" s="189"/>
      <c r="E31" s="202"/>
      <c r="F31" s="202"/>
    </row>
    <row r="32" spans="1:6" ht="13.5">
      <c r="A32" s="191"/>
      <c r="B32" s="192" t="s">
        <v>7</v>
      </c>
      <c r="C32" s="363">
        <f>SUM(C34:C54)</f>
        <v>6818</v>
      </c>
      <c r="D32" s="364">
        <f>SUM(D34:D54)</f>
        <v>51932</v>
      </c>
      <c r="E32" s="203">
        <f>SUM(E34:E54)</f>
        <v>6287</v>
      </c>
      <c r="F32" s="203">
        <f>SUM(F34:F54)</f>
        <v>50841</v>
      </c>
    </row>
    <row r="33" spans="1:6" ht="13.5">
      <c r="A33" s="191"/>
      <c r="B33" s="192"/>
      <c r="C33" s="363"/>
      <c r="D33" s="364"/>
      <c r="E33" s="203"/>
      <c r="F33" s="203"/>
    </row>
    <row r="34" spans="1:6" ht="13.5">
      <c r="A34" s="191" t="s">
        <v>285</v>
      </c>
      <c r="B34" s="192" t="s">
        <v>286</v>
      </c>
      <c r="C34" s="363">
        <v>50</v>
      </c>
      <c r="D34" s="364">
        <v>705</v>
      </c>
      <c r="E34" s="203">
        <v>48</v>
      </c>
      <c r="F34" s="203">
        <v>455</v>
      </c>
    </row>
    <row r="35" spans="1:6" ht="13.5">
      <c r="A35" s="191" t="s">
        <v>287</v>
      </c>
      <c r="B35" s="192" t="s">
        <v>288</v>
      </c>
      <c r="C35" s="363">
        <v>2</v>
      </c>
      <c r="D35" s="364">
        <v>14</v>
      </c>
      <c r="E35" s="203">
        <v>2</v>
      </c>
      <c r="F35" s="203">
        <v>46</v>
      </c>
    </row>
    <row r="36" spans="1:6" ht="13.5">
      <c r="A36" s="191" t="s">
        <v>289</v>
      </c>
      <c r="B36" s="192" t="s">
        <v>290</v>
      </c>
      <c r="C36" s="363">
        <v>4</v>
      </c>
      <c r="D36" s="364">
        <v>17</v>
      </c>
      <c r="E36" s="203">
        <v>4</v>
      </c>
      <c r="F36" s="203">
        <v>21</v>
      </c>
    </row>
    <row r="37" spans="1:6" ht="13.5">
      <c r="A37" s="191" t="s">
        <v>291</v>
      </c>
      <c r="B37" s="192" t="s">
        <v>292</v>
      </c>
      <c r="C37" s="363">
        <v>792</v>
      </c>
      <c r="D37" s="364">
        <v>5464</v>
      </c>
      <c r="E37" s="203">
        <v>675</v>
      </c>
      <c r="F37" s="203">
        <v>4945</v>
      </c>
    </row>
    <row r="38" spans="1:6" ht="13.5">
      <c r="A38" s="191" t="s">
        <v>293</v>
      </c>
      <c r="B38" s="192" t="s">
        <v>294</v>
      </c>
      <c r="C38" s="363">
        <v>714</v>
      </c>
      <c r="D38" s="364">
        <v>10894</v>
      </c>
      <c r="E38" s="203">
        <v>681</v>
      </c>
      <c r="F38" s="203">
        <v>11675</v>
      </c>
    </row>
    <row r="39" spans="1:6" ht="13.5">
      <c r="A39" s="191"/>
      <c r="B39" s="192"/>
      <c r="C39" s="363"/>
      <c r="D39" s="364"/>
      <c r="E39" s="203"/>
      <c r="F39" s="203"/>
    </row>
    <row r="40" spans="1:6" ht="13.5">
      <c r="A40" s="191" t="s">
        <v>295</v>
      </c>
      <c r="B40" s="192" t="s">
        <v>296</v>
      </c>
      <c r="C40" s="363">
        <v>8</v>
      </c>
      <c r="D40" s="364">
        <v>259</v>
      </c>
      <c r="E40" s="203">
        <v>7</v>
      </c>
      <c r="F40" s="203">
        <v>261</v>
      </c>
    </row>
    <row r="41" spans="1:6" ht="13.5">
      <c r="A41" s="191" t="s">
        <v>297</v>
      </c>
      <c r="B41" s="192" t="s">
        <v>298</v>
      </c>
      <c r="C41" s="363">
        <v>54</v>
      </c>
      <c r="D41" s="364">
        <v>313</v>
      </c>
      <c r="E41" s="203">
        <v>46</v>
      </c>
      <c r="F41" s="203">
        <v>269</v>
      </c>
    </row>
    <row r="42" spans="1:6" ht="13.5">
      <c r="A42" s="191" t="s">
        <v>299</v>
      </c>
      <c r="B42" s="192" t="s">
        <v>300</v>
      </c>
      <c r="C42" s="363">
        <v>114</v>
      </c>
      <c r="D42" s="364">
        <v>2156</v>
      </c>
      <c r="E42" s="203">
        <v>106</v>
      </c>
      <c r="F42" s="203">
        <v>2043</v>
      </c>
    </row>
    <row r="43" spans="1:6" ht="13.5">
      <c r="A43" s="191" t="s">
        <v>301</v>
      </c>
      <c r="B43" s="192" t="s">
        <v>302</v>
      </c>
      <c r="C43" s="365">
        <v>1652</v>
      </c>
      <c r="D43" s="366">
        <v>11129</v>
      </c>
      <c r="E43" s="204">
        <v>1476</v>
      </c>
      <c r="F43" s="204">
        <v>9838</v>
      </c>
    </row>
    <row r="44" spans="1:6" ht="13.5">
      <c r="A44" s="191" t="s">
        <v>303</v>
      </c>
      <c r="B44" s="192" t="s">
        <v>304</v>
      </c>
      <c r="C44" s="363">
        <v>116</v>
      </c>
      <c r="D44" s="364">
        <v>1294</v>
      </c>
      <c r="E44" s="203">
        <v>111</v>
      </c>
      <c r="F44" s="203">
        <v>1229</v>
      </c>
    </row>
    <row r="45" spans="1:6" ht="13.5">
      <c r="A45" s="191"/>
      <c r="B45" s="192"/>
      <c r="C45" s="363"/>
      <c r="D45" s="364"/>
      <c r="E45" s="203"/>
      <c r="F45" s="203"/>
    </row>
    <row r="46" spans="1:6" ht="13.5">
      <c r="A46" s="191" t="s">
        <v>305</v>
      </c>
      <c r="B46" s="192" t="s">
        <v>306</v>
      </c>
      <c r="C46" s="363">
        <v>534</v>
      </c>
      <c r="D46" s="364">
        <v>1421</v>
      </c>
      <c r="E46" s="203">
        <v>490</v>
      </c>
      <c r="F46" s="203">
        <v>1128</v>
      </c>
    </row>
    <row r="47" spans="1:6" ht="27">
      <c r="A47" s="191" t="s">
        <v>307</v>
      </c>
      <c r="B47" s="192" t="s">
        <v>308</v>
      </c>
      <c r="C47" s="363">
        <v>293</v>
      </c>
      <c r="D47" s="364">
        <v>1395</v>
      </c>
      <c r="E47" s="203">
        <v>264</v>
      </c>
      <c r="F47" s="203">
        <v>1282</v>
      </c>
    </row>
    <row r="48" spans="1:6" ht="13.5">
      <c r="A48" s="191" t="s">
        <v>309</v>
      </c>
      <c r="B48" s="192" t="s">
        <v>310</v>
      </c>
      <c r="C48" s="367">
        <v>930</v>
      </c>
      <c r="D48" s="368">
        <v>4992</v>
      </c>
      <c r="E48" s="305">
        <v>848</v>
      </c>
      <c r="F48" s="205">
        <v>4656</v>
      </c>
    </row>
    <row r="49" spans="1:6" ht="13.5">
      <c r="A49" s="191" t="s">
        <v>311</v>
      </c>
      <c r="B49" s="192" t="s">
        <v>312</v>
      </c>
      <c r="C49" s="363">
        <v>580</v>
      </c>
      <c r="D49" s="364">
        <v>2308</v>
      </c>
      <c r="E49" s="203">
        <v>542</v>
      </c>
      <c r="F49" s="203">
        <v>2163</v>
      </c>
    </row>
    <row r="50" spans="1:6" ht="13.5">
      <c r="A50" s="191" t="s">
        <v>313</v>
      </c>
      <c r="B50" s="192" t="s">
        <v>276</v>
      </c>
      <c r="C50" s="363">
        <v>164</v>
      </c>
      <c r="D50" s="364">
        <v>886</v>
      </c>
      <c r="E50" s="203">
        <v>152</v>
      </c>
      <c r="F50" s="203">
        <v>863</v>
      </c>
    </row>
    <row r="51" spans="1:6" ht="13.5">
      <c r="A51" s="191"/>
      <c r="B51" s="192"/>
      <c r="C51" s="363"/>
      <c r="D51" s="364"/>
      <c r="E51" s="203"/>
      <c r="F51" s="203"/>
    </row>
    <row r="52" spans="1:6" ht="13.5">
      <c r="A52" s="191" t="s">
        <v>314</v>
      </c>
      <c r="B52" s="192" t="s">
        <v>315</v>
      </c>
      <c r="C52" s="363">
        <v>363</v>
      </c>
      <c r="D52" s="364">
        <v>5387</v>
      </c>
      <c r="E52" s="203">
        <v>384</v>
      </c>
      <c r="F52" s="203">
        <v>6265</v>
      </c>
    </row>
    <row r="53" spans="1:6" ht="13.5">
      <c r="A53" s="191" t="s">
        <v>316</v>
      </c>
      <c r="B53" s="192" t="s">
        <v>278</v>
      </c>
      <c r="C53" s="369">
        <v>49</v>
      </c>
      <c r="D53" s="370">
        <v>549</v>
      </c>
      <c r="E53" s="206">
        <v>46</v>
      </c>
      <c r="F53" s="206">
        <v>453</v>
      </c>
    </row>
    <row r="54" spans="1:6" ht="27.75" thickBot="1">
      <c r="A54" s="195" t="s">
        <v>317</v>
      </c>
      <c r="B54" s="196" t="s">
        <v>318</v>
      </c>
      <c r="C54" s="371">
        <v>399</v>
      </c>
      <c r="D54" s="372">
        <v>2749</v>
      </c>
      <c r="E54" s="207">
        <v>405</v>
      </c>
      <c r="F54" s="207">
        <v>3249</v>
      </c>
    </row>
    <row r="55" spans="1:6" ht="13.5">
      <c r="A55" s="199"/>
      <c r="F55" s="56" t="s">
        <v>473</v>
      </c>
    </row>
    <row r="56" ht="13.5">
      <c r="A56" s="54" t="s">
        <v>319</v>
      </c>
    </row>
    <row r="57" ht="13.5">
      <c r="A57" s="54" t="s">
        <v>320</v>
      </c>
    </row>
  </sheetData>
  <sheetProtection/>
  <mergeCells count="12">
    <mergeCell ref="G2:H2"/>
    <mergeCell ref="C14:F14"/>
    <mergeCell ref="C19:F19"/>
    <mergeCell ref="C20:F20"/>
    <mergeCell ref="C21:F21"/>
    <mergeCell ref="E29:F29"/>
    <mergeCell ref="C22:F22"/>
    <mergeCell ref="A29:B30"/>
    <mergeCell ref="C29:D29"/>
    <mergeCell ref="A2:B3"/>
    <mergeCell ref="C2:D2"/>
    <mergeCell ref="E2:F2"/>
  </mergeCells>
  <hyperlinks>
    <hyperlink ref="K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scale="87" r:id="rId1"/>
</worksheet>
</file>

<file path=xl/worksheets/sheet15.xml><?xml version="1.0" encoding="utf-8"?>
<worksheet xmlns="http://schemas.openxmlformats.org/spreadsheetml/2006/main" xmlns:r="http://schemas.openxmlformats.org/officeDocument/2006/relationships">
  <dimension ref="A1:K9"/>
  <sheetViews>
    <sheetView showGridLines="0" zoomScalePageLayoutView="0" workbookViewId="0" topLeftCell="A1">
      <selection activeCell="K1" sqref="K1"/>
    </sheetView>
  </sheetViews>
  <sheetFormatPr defaultColWidth="9.140625" defaultRowHeight="15"/>
  <cols>
    <col min="1" max="1" width="5.00390625" style="4" customWidth="1"/>
    <col min="2" max="7" width="8.00390625" style="4" customWidth="1"/>
    <col min="8" max="10" width="10.57421875" style="4" customWidth="1"/>
    <col min="11" max="16384" width="9.00390625" style="4" customWidth="1"/>
  </cols>
  <sheetData>
    <row r="1" spans="1:11" ht="15.75" customHeight="1" thickBot="1">
      <c r="A1" s="117" t="s">
        <v>321</v>
      </c>
      <c r="K1" s="544" t="s">
        <v>521</v>
      </c>
    </row>
    <row r="2" spans="1:10" s="45" customFormat="1" ht="15.75" customHeight="1">
      <c r="A2" s="523" t="s">
        <v>104</v>
      </c>
      <c r="B2" s="525" t="s">
        <v>322</v>
      </c>
      <c r="C2" s="525"/>
      <c r="D2" s="525"/>
      <c r="E2" s="526" t="s">
        <v>247</v>
      </c>
      <c r="F2" s="525"/>
      <c r="G2" s="523"/>
      <c r="H2" s="525" t="s">
        <v>323</v>
      </c>
      <c r="I2" s="525"/>
      <c r="J2" s="525"/>
    </row>
    <row r="3" spans="1:10" s="45" customFormat="1" ht="15.75" customHeight="1">
      <c r="A3" s="524"/>
      <c r="B3" s="208" t="s">
        <v>324</v>
      </c>
      <c r="C3" s="208" t="s">
        <v>325</v>
      </c>
      <c r="D3" s="208" t="s">
        <v>326</v>
      </c>
      <c r="E3" s="208" t="s">
        <v>324</v>
      </c>
      <c r="F3" s="208" t="s">
        <v>325</v>
      </c>
      <c r="G3" s="208" t="s">
        <v>326</v>
      </c>
      <c r="H3" s="208" t="s">
        <v>324</v>
      </c>
      <c r="I3" s="208" t="s">
        <v>325</v>
      </c>
      <c r="J3" s="209" t="s">
        <v>326</v>
      </c>
    </row>
    <row r="4" spans="1:10" ht="15.75" customHeight="1">
      <c r="A4" s="112">
        <v>9</v>
      </c>
      <c r="B4" s="49">
        <v>1821</v>
      </c>
      <c r="C4" s="49">
        <v>326</v>
      </c>
      <c r="D4" s="49">
        <v>1495</v>
      </c>
      <c r="E4" s="49">
        <v>10693</v>
      </c>
      <c r="F4" s="49">
        <v>3127</v>
      </c>
      <c r="G4" s="49">
        <v>7566</v>
      </c>
      <c r="H4" s="49">
        <v>32642804</v>
      </c>
      <c r="I4" s="49">
        <v>17074069</v>
      </c>
      <c r="J4" s="49">
        <v>15568735</v>
      </c>
    </row>
    <row r="5" spans="1:10" ht="15.75" customHeight="1">
      <c r="A5" s="112">
        <v>11</v>
      </c>
      <c r="B5" s="49">
        <v>1879</v>
      </c>
      <c r="C5" s="49">
        <v>381</v>
      </c>
      <c r="D5" s="49">
        <v>1498</v>
      </c>
      <c r="E5" s="49">
        <v>11225</v>
      </c>
      <c r="F5" s="49">
        <v>3539</v>
      </c>
      <c r="G5" s="49">
        <v>7686</v>
      </c>
      <c r="H5" s="49">
        <v>31951981</v>
      </c>
      <c r="I5" s="49">
        <v>17295390</v>
      </c>
      <c r="J5" s="49">
        <v>14656591</v>
      </c>
    </row>
    <row r="6" spans="1:10" ht="15.75" customHeight="1">
      <c r="A6" s="112">
        <v>14</v>
      </c>
      <c r="B6" s="49">
        <v>1720</v>
      </c>
      <c r="C6" s="49">
        <v>333</v>
      </c>
      <c r="D6" s="49">
        <v>1387</v>
      </c>
      <c r="E6" s="49">
        <v>11270</v>
      </c>
      <c r="F6" s="49">
        <v>3229</v>
      </c>
      <c r="G6" s="49">
        <v>8041</v>
      </c>
      <c r="H6" s="49">
        <v>29381559</v>
      </c>
      <c r="I6" s="49">
        <v>14836543</v>
      </c>
      <c r="J6" s="49">
        <v>14545016</v>
      </c>
    </row>
    <row r="7" spans="1:10" ht="15.75" customHeight="1">
      <c r="A7" s="112">
        <v>16</v>
      </c>
      <c r="B7" s="49">
        <v>1636</v>
      </c>
      <c r="C7" s="49">
        <v>311</v>
      </c>
      <c r="D7" s="49">
        <v>1325</v>
      </c>
      <c r="E7" s="49">
        <v>10320</v>
      </c>
      <c r="F7" s="49">
        <v>2604</v>
      </c>
      <c r="G7" s="49">
        <v>7716</v>
      </c>
      <c r="H7" s="49">
        <v>26618481</v>
      </c>
      <c r="I7" s="49">
        <v>12592344</v>
      </c>
      <c r="J7" s="49">
        <v>14026137</v>
      </c>
    </row>
    <row r="8" spans="1:10" ht="15.75" customHeight="1" thickBot="1">
      <c r="A8" s="114">
        <v>19</v>
      </c>
      <c r="B8" s="141">
        <v>1588</v>
      </c>
      <c r="C8" s="141">
        <v>320</v>
      </c>
      <c r="D8" s="141">
        <v>1268</v>
      </c>
      <c r="E8" s="141">
        <v>10225</v>
      </c>
      <c r="F8" s="141">
        <v>2636</v>
      </c>
      <c r="G8" s="141">
        <v>7589</v>
      </c>
      <c r="H8" s="141">
        <v>25578606</v>
      </c>
      <c r="I8" s="210">
        <v>12103978</v>
      </c>
      <c r="J8" s="210">
        <v>13474628</v>
      </c>
    </row>
    <row r="9" ht="15.75" customHeight="1">
      <c r="J9" s="50" t="s">
        <v>327</v>
      </c>
    </row>
  </sheetData>
  <sheetProtection/>
  <mergeCells count="4">
    <mergeCell ref="A2:A3"/>
    <mergeCell ref="B2:D2"/>
    <mergeCell ref="E2:G2"/>
    <mergeCell ref="H2:J2"/>
  </mergeCells>
  <hyperlinks>
    <hyperlink ref="K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F7"/>
  <sheetViews>
    <sheetView showGridLines="0" zoomScalePageLayoutView="0" workbookViewId="0" topLeftCell="A1">
      <selection activeCell="F1" sqref="F1"/>
    </sheetView>
  </sheetViews>
  <sheetFormatPr defaultColWidth="9.140625" defaultRowHeight="15"/>
  <cols>
    <col min="1" max="1" width="15.421875" style="54" customWidth="1"/>
    <col min="2" max="3" width="15.57421875" style="54" customWidth="1"/>
    <col min="4" max="5" width="18.8515625" style="54" customWidth="1"/>
    <col min="6" max="16384" width="9.00390625" style="54" customWidth="1"/>
  </cols>
  <sheetData>
    <row r="1" spans="1:6" ht="15.75" customHeight="1" thickBot="1">
      <c r="A1" s="53" t="s">
        <v>328</v>
      </c>
      <c r="F1" s="544" t="s">
        <v>521</v>
      </c>
    </row>
    <row r="2" spans="1:5" s="64" customFormat="1" ht="15.75" customHeight="1">
      <c r="A2" s="211" t="s">
        <v>104</v>
      </c>
      <c r="B2" s="212" t="s">
        <v>246</v>
      </c>
      <c r="C2" s="212" t="s">
        <v>329</v>
      </c>
      <c r="D2" s="212" t="s">
        <v>330</v>
      </c>
      <c r="E2" s="213" t="s">
        <v>331</v>
      </c>
    </row>
    <row r="3" spans="1:5" ht="15.75" customHeight="1">
      <c r="A3" s="68">
        <v>11</v>
      </c>
      <c r="B3" s="214">
        <v>38</v>
      </c>
      <c r="C3" s="214">
        <v>427</v>
      </c>
      <c r="D3" s="214">
        <v>579495</v>
      </c>
      <c r="E3" s="214">
        <v>4250</v>
      </c>
    </row>
    <row r="4" spans="1:5" ht="15.75" customHeight="1">
      <c r="A4" s="65">
        <v>14</v>
      </c>
      <c r="B4" s="215">
        <v>36</v>
      </c>
      <c r="C4" s="214">
        <v>376</v>
      </c>
      <c r="D4" s="214">
        <v>597063</v>
      </c>
      <c r="E4" s="214">
        <v>3562</v>
      </c>
    </row>
    <row r="5" spans="1:5" ht="15.75" customHeight="1">
      <c r="A5" s="68">
        <v>16</v>
      </c>
      <c r="B5" s="214">
        <v>39</v>
      </c>
      <c r="C5" s="214">
        <v>444</v>
      </c>
      <c r="D5" s="214">
        <v>668944</v>
      </c>
      <c r="E5" s="214">
        <v>4115</v>
      </c>
    </row>
    <row r="6" spans="1:5" ht="15.75" customHeight="1" thickBot="1">
      <c r="A6" s="83">
        <v>19</v>
      </c>
      <c r="B6" s="216">
        <v>39</v>
      </c>
      <c r="C6" s="216">
        <v>439</v>
      </c>
      <c r="D6" s="216">
        <v>652382</v>
      </c>
      <c r="E6" s="216">
        <v>4600</v>
      </c>
    </row>
    <row r="7" ht="15.75" customHeight="1">
      <c r="E7" s="56" t="s">
        <v>327</v>
      </c>
    </row>
  </sheetData>
  <sheetProtection/>
  <hyperlinks>
    <hyperlink ref="F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23"/>
  <sheetViews>
    <sheetView showGridLines="0" zoomScalePageLayoutView="0" workbookViewId="0" topLeftCell="A1">
      <selection activeCell="I1" sqref="I1"/>
    </sheetView>
  </sheetViews>
  <sheetFormatPr defaultColWidth="9.140625" defaultRowHeight="15"/>
  <cols>
    <col min="1" max="1" width="1.8515625" style="217" customWidth="1"/>
    <col min="2" max="2" width="25.421875" style="217" customWidth="1"/>
    <col min="3" max="3" width="8.57421875" style="217" customWidth="1"/>
    <col min="4" max="4" width="9.7109375" style="217" customWidth="1"/>
    <col min="5" max="5" width="8.7109375" style="217" customWidth="1"/>
    <col min="6" max="6" width="9.7109375" style="217" customWidth="1"/>
    <col min="7" max="7" width="10.57421875" style="217" customWidth="1"/>
    <col min="8" max="8" width="9.7109375" style="217" customWidth="1"/>
    <col min="9" max="16384" width="9.00390625" style="217" customWidth="1"/>
  </cols>
  <sheetData>
    <row r="1" spans="1:9" ht="15" customHeight="1" thickBot="1">
      <c r="A1" s="53" t="s">
        <v>332</v>
      </c>
      <c r="I1" s="544" t="s">
        <v>521</v>
      </c>
    </row>
    <row r="2" spans="1:8" s="222" customFormat="1" ht="18" customHeight="1">
      <c r="A2" s="218"/>
      <c r="B2" s="218"/>
      <c r="C2" s="219" t="s">
        <v>246</v>
      </c>
      <c r="D2" s="220"/>
      <c r="E2" s="219" t="s">
        <v>247</v>
      </c>
      <c r="F2" s="221"/>
      <c r="G2" s="220" t="s">
        <v>333</v>
      </c>
      <c r="H2" s="220"/>
    </row>
    <row r="3" spans="1:8" s="222" customFormat="1" ht="18" customHeight="1">
      <c r="A3" s="223"/>
      <c r="B3" s="223" t="s">
        <v>334</v>
      </c>
      <c r="C3" s="224"/>
      <c r="D3" s="225" t="s">
        <v>335</v>
      </c>
      <c r="E3" s="226" t="s">
        <v>336</v>
      </c>
      <c r="F3" s="225" t="s">
        <v>335</v>
      </c>
      <c r="G3" s="227" t="s">
        <v>337</v>
      </c>
      <c r="H3" s="225" t="s">
        <v>335</v>
      </c>
    </row>
    <row r="4" spans="1:8" s="222" customFormat="1" ht="5.25" customHeight="1">
      <c r="A4" s="228"/>
      <c r="B4" s="228"/>
      <c r="C4" s="229"/>
      <c r="D4" s="230"/>
      <c r="E4" s="231"/>
      <c r="F4" s="230"/>
      <c r="G4" s="231"/>
      <c r="H4" s="230"/>
    </row>
    <row r="5" spans="1:8" s="55" customFormat="1" ht="15" customHeight="1">
      <c r="A5" s="527" t="s">
        <v>324</v>
      </c>
      <c r="B5" s="528"/>
      <c r="C5" s="234">
        <v>1588</v>
      </c>
      <c r="D5" s="235">
        <f>C5/$C$5*100</f>
        <v>100</v>
      </c>
      <c r="E5" s="77">
        <v>10225</v>
      </c>
      <c r="F5" s="235">
        <f>E5/$E$5*100</f>
        <v>100</v>
      </c>
      <c r="G5" s="81">
        <v>25578606</v>
      </c>
      <c r="H5" s="235">
        <f>G5/$G$5*100</f>
        <v>100</v>
      </c>
    </row>
    <row r="6" spans="1:8" s="55" customFormat="1" ht="5.25" customHeight="1">
      <c r="A6" s="232"/>
      <c r="B6" s="233"/>
      <c r="C6" s="234"/>
      <c r="D6" s="235"/>
      <c r="E6" s="77"/>
      <c r="F6" s="235"/>
      <c r="G6" s="81"/>
      <c r="H6" s="235"/>
    </row>
    <row r="7" spans="1:8" s="55" customFormat="1" ht="15" customHeight="1">
      <c r="A7" s="527" t="s">
        <v>338</v>
      </c>
      <c r="B7" s="528"/>
      <c r="C7" s="234">
        <v>320</v>
      </c>
      <c r="D7" s="235">
        <f aca="true" t="shared" si="0" ref="D7:D13">C7/$C$5*100</f>
        <v>20.151133501259448</v>
      </c>
      <c r="E7" s="77">
        <v>2636</v>
      </c>
      <c r="F7" s="235">
        <f aca="true" t="shared" si="1" ref="F7:F13">E7/$E$5*100</f>
        <v>25.779951100244496</v>
      </c>
      <c r="G7" s="81">
        <v>12103978</v>
      </c>
      <c r="H7" s="235">
        <f>G7/$G$5*100</f>
        <v>47.32071012783104</v>
      </c>
    </row>
    <row r="8" spans="1:8" ht="15" customHeight="1">
      <c r="A8" s="236"/>
      <c r="B8" s="236" t="s">
        <v>339</v>
      </c>
      <c r="C8" s="66">
        <v>2</v>
      </c>
      <c r="D8" s="237">
        <f t="shared" si="0"/>
        <v>0.12594458438287154</v>
      </c>
      <c r="E8" s="49">
        <v>18</v>
      </c>
      <c r="F8" s="237">
        <f t="shared" si="1"/>
        <v>0.17603911980440098</v>
      </c>
      <c r="G8" s="100" t="s">
        <v>340</v>
      </c>
      <c r="H8" s="238" t="s">
        <v>341</v>
      </c>
    </row>
    <row r="9" spans="1:8" ht="15" customHeight="1">
      <c r="A9" s="236"/>
      <c r="B9" s="236" t="s">
        <v>342</v>
      </c>
      <c r="C9" s="66">
        <v>15</v>
      </c>
      <c r="D9" s="237">
        <f t="shared" si="0"/>
        <v>0.9445843828715366</v>
      </c>
      <c r="E9" s="49">
        <v>46</v>
      </c>
      <c r="F9" s="237">
        <f t="shared" si="1"/>
        <v>0.44987775061124696</v>
      </c>
      <c r="G9" s="100">
        <v>84419</v>
      </c>
      <c r="H9" s="237">
        <f>G9/$G$5*100</f>
        <v>0.3300375321469825</v>
      </c>
    </row>
    <row r="10" spans="1:8" ht="15" customHeight="1">
      <c r="A10" s="236"/>
      <c r="B10" s="236" t="s">
        <v>343</v>
      </c>
      <c r="C10" s="66">
        <v>87</v>
      </c>
      <c r="D10" s="237">
        <f t="shared" si="0"/>
        <v>5.478589420654912</v>
      </c>
      <c r="E10" s="49">
        <v>915</v>
      </c>
      <c r="F10" s="237">
        <f t="shared" si="1"/>
        <v>8.948655256723717</v>
      </c>
      <c r="G10" s="239">
        <v>4732661</v>
      </c>
      <c r="H10" s="237">
        <f>G10/$G$5*100</f>
        <v>18.50241956109727</v>
      </c>
    </row>
    <row r="11" spans="1:8" ht="15" customHeight="1">
      <c r="A11" s="236"/>
      <c r="B11" s="236" t="s">
        <v>344</v>
      </c>
      <c r="C11" s="66">
        <v>58</v>
      </c>
      <c r="D11" s="237">
        <f t="shared" si="0"/>
        <v>3.6523929471032743</v>
      </c>
      <c r="E11" s="49">
        <v>537</v>
      </c>
      <c r="F11" s="237">
        <f t="shared" si="1"/>
        <v>5.251833740831295</v>
      </c>
      <c r="G11" s="239">
        <v>2190458</v>
      </c>
      <c r="H11" s="237">
        <f>G11/$G$5*100</f>
        <v>8.563633217541252</v>
      </c>
    </row>
    <row r="12" spans="1:8" ht="15" customHeight="1">
      <c r="A12" s="236"/>
      <c r="B12" s="236" t="s">
        <v>345</v>
      </c>
      <c r="C12" s="66">
        <v>83</v>
      </c>
      <c r="D12" s="237">
        <f t="shared" si="0"/>
        <v>5.226700251889168</v>
      </c>
      <c r="E12" s="49">
        <v>694</v>
      </c>
      <c r="F12" s="237">
        <f t="shared" si="1"/>
        <v>6.787286063569682</v>
      </c>
      <c r="G12" s="239">
        <v>3110398</v>
      </c>
      <c r="H12" s="237">
        <f>G12/$G$5*100</f>
        <v>12.16015446658821</v>
      </c>
    </row>
    <row r="13" spans="1:8" ht="15" customHeight="1">
      <c r="A13" s="236"/>
      <c r="B13" s="236" t="s">
        <v>346</v>
      </c>
      <c r="C13" s="66">
        <v>75</v>
      </c>
      <c r="D13" s="237">
        <f t="shared" si="0"/>
        <v>4.722921914357682</v>
      </c>
      <c r="E13" s="49">
        <v>426</v>
      </c>
      <c r="F13" s="237">
        <f t="shared" si="1"/>
        <v>4.166259168704157</v>
      </c>
      <c r="G13" s="100" t="s">
        <v>340</v>
      </c>
      <c r="H13" s="238" t="s">
        <v>341</v>
      </c>
    </row>
    <row r="14" spans="1:8" ht="5.25" customHeight="1">
      <c r="A14" s="236"/>
      <c r="B14" s="236"/>
      <c r="C14" s="66"/>
      <c r="D14" s="237"/>
      <c r="E14" s="49"/>
      <c r="F14" s="237"/>
      <c r="G14" s="239"/>
      <c r="H14" s="237"/>
    </row>
    <row r="15" spans="1:8" s="55" customFormat="1" ht="15" customHeight="1">
      <c r="A15" s="527" t="s">
        <v>326</v>
      </c>
      <c r="B15" s="528"/>
      <c r="C15" s="234">
        <v>1268</v>
      </c>
      <c r="D15" s="235">
        <f aca="true" t="shared" si="2" ref="D15:D21">C15/$C$5*100</f>
        <v>79.84886649874056</v>
      </c>
      <c r="E15" s="77">
        <v>7589</v>
      </c>
      <c r="F15" s="235">
        <f aca="true" t="shared" si="3" ref="F15:F21">E15/$E$5*100</f>
        <v>74.2200488997555</v>
      </c>
      <c r="G15" s="81">
        <v>13474628</v>
      </c>
      <c r="H15" s="235">
        <f aca="true" t="shared" si="4" ref="H15:H21">G15/$G$5*100</f>
        <v>52.67928987216896</v>
      </c>
    </row>
    <row r="16" spans="1:8" ht="15" customHeight="1">
      <c r="A16" s="236"/>
      <c r="B16" s="236" t="s">
        <v>339</v>
      </c>
      <c r="C16" s="66">
        <v>11</v>
      </c>
      <c r="D16" s="237">
        <f t="shared" si="2"/>
        <v>0.6926952141057935</v>
      </c>
      <c r="E16" s="49">
        <v>738</v>
      </c>
      <c r="F16" s="237">
        <f t="shared" si="3"/>
        <v>7.21760391198044</v>
      </c>
      <c r="G16" s="239">
        <v>1354710</v>
      </c>
      <c r="H16" s="237">
        <f t="shared" si="4"/>
        <v>5.2962620402378455</v>
      </c>
    </row>
    <row r="17" spans="1:8" ht="15" customHeight="1">
      <c r="A17" s="236"/>
      <c r="B17" s="236" t="s">
        <v>347</v>
      </c>
      <c r="C17" s="66">
        <v>205</v>
      </c>
      <c r="D17" s="237">
        <f t="shared" si="2"/>
        <v>12.90931989924433</v>
      </c>
      <c r="E17" s="49">
        <v>664</v>
      </c>
      <c r="F17" s="237">
        <f t="shared" si="3"/>
        <v>6.493887530562348</v>
      </c>
      <c r="G17" s="239">
        <v>931874</v>
      </c>
      <c r="H17" s="237">
        <f t="shared" si="4"/>
        <v>3.6431774272608917</v>
      </c>
    </row>
    <row r="18" spans="1:8" ht="15" customHeight="1">
      <c r="A18" s="236"/>
      <c r="B18" s="236" t="s">
        <v>343</v>
      </c>
      <c r="C18" s="66">
        <v>362</v>
      </c>
      <c r="D18" s="237">
        <f t="shared" si="2"/>
        <v>22.79596977329975</v>
      </c>
      <c r="E18" s="49">
        <v>2449</v>
      </c>
      <c r="F18" s="237">
        <f t="shared" si="3"/>
        <v>23.951100244498775</v>
      </c>
      <c r="G18" s="239">
        <v>3395755</v>
      </c>
      <c r="H18" s="237">
        <f t="shared" si="4"/>
        <v>13.27576256501234</v>
      </c>
    </row>
    <row r="19" spans="1:8" ht="15" customHeight="1">
      <c r="A19" s="236"/>
      <c r="B19" s="236" t="s">
        <v>348</v>
      </c>
      <c r="C19" s="66">
        <v>122</v>
      </c>
      <c r="D19" s="237">
        <f t="shared" si="2"/>
        <v>7.682619647355164</v>
      </c>
      <c r="E19" s="49">
        <v>833</v>
      </c>
      <c r="F19" s="237">
        <f t="shared" si="3"/>
        <v>8.146699266503669</v>
      </c>
      <c r="G19" s="239">
        <v>2265972</v>
      </c>
      <c r="H19" s="237">
        <f t="shared" si="4"/>
        <v>8.858856499060192</v>
      </c>
    </row>
    <row r="20" spans="1:8" ht="15" customHeight="1">
      <c r="A20" s="236"/>
      <c r="B20" s="236" t="s">
        <v>349</v>
      </c>
      <c r="C20" s="66">
        <v>107</v>
      </c>
      <c r="D20" s="237">
        <f t="shared" si="2"/>
        <v>6.738035264483627</v>
      </c>
      <c r="E20" s="49">
        <v>377</v>
      </c>
      <c r="F20" s="237">
        <f t="shared" si="3"/>
        <v>3.6870415647921764</v>
      </c>
      <c r="G20" s="239">
        <v>956005</v>
      </c>
      <c r="H20" s="237">
        <f t="shared" si="4"/>
        <v>3.7375179867112385</v>
      </c>
    </row>
    <row r="21" spans="1:8" ht="15" customHeight="1" thickBot="1">
      <c r="A21" s="240"/>
      <c r="B21" s="240" t="s">
        <v>346</v>
      </c>
      <c r="C21" s="241">
        <v>461</v>
      </c>
      <c r="D21" s="242">
        <f t="shared" si="2"/>
        <v>29.030226700251887</v>
      </c>
      <c r="E21" s="2">
        <v>2528</v>
      </c>
      <c r="F21" s="242">
        <f t="shared" si="3"/>
        <v>24.723716381418093</v>
      </c>
      <c r="G21" s="243">
        <v>4570312</v>
      </c>
      <c r="H21" s="242">
        <f t="shared" si="4"/>
        <v>17.867713353886447</v>
      </c>
    </row>
    <row r="22" ht="15" customHeight="1">
      <c r="H22" s="56" t="s">
        <v>350</v>
      </c>
    </row>
    <row r="23" ht="13.5">
      <c r="G23" s="244"/>
    </row>
  </sheetData>
  <sheetProtection/>
  <mergeCells count="3">
    <mergeCell ref="A5:B5"/>
    <mergeCell ref="A7:B7"/>
    <mergeCell ref="A15:B15"/>
  </mergeCells>
  <hyperlinks>
    <hyperlink ref="I1" location="目次!R1C1" display="目次へ戻る"/>
  </hyperlinks>
  <printOptions/>
  <pageMargins left="0.8661417322834646" right="0.8661417322834646" top="0.984251968503937" bottom="0.984251968503937" header="0.4724409448818898"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L30"/>
  <sheetViews>
    <sheetView showGridLines="0" zoomScalePageLayoutView="0" workbookViewId="0" topLeftCell="A1">
      <selection activeCell="L1" sqref="L1"/>
    </sheetView>
  </sheetViews>
  <sheetFormatPr defaultColWidth="9.140625" defaultRowHeight="15"/>
  <cols>
    <col min="1" max="1" width="40.8515625" style="245" customWidth="1"/>
    <col min="2" max="3" width="10.140625" style="245" customWidth="1"/>
    <col min="4" max="4" width="8.421875" style="245" bestFit="1" customWidth="1"/>
    <col min="5" max="5" width="9.421875" style="245" bestFit="1" customWidth="1"/>
    <col min="6" max="6" width="10.421875" style="245" bestFit="1" customWidth="1"/>
    <col min="7" max="8" width="11.57421875" style="245" bestFit="1" customWidth="1"/>
    <col min="9" max="9" width="8.421875" style="245" bestFit="1" customWidth="1"/>
    <col min="10" max="10" width="13.8515625" style="245" bestFit="1" customWidth="1"/>
    <col min="11" max="11" width="13.140625" style="245" customWidth="1"/>
    <col min="12" max="12" width="13.140625" style="54" customWidth="1"/>
    <col min="13" max="16384" width="9.00390625" style="54" customWidth="1"/>
  </cols>
  <sheetData>
    <row r="1" spans="1:12" ht="18" customHeight="1" thickBot="1">
      <c r="A1" s="306" t="s">
        <v>474</v>
      </c>
      <c r="B1" s="307"/>
      <c r="C1" s="307"/>
      <c r="D1" s="307"/>
      <c r="E1" s="291"/>
      <c r="F1" s="307"/>
      <c r="G1" s="307"/>
      <c r="H1" s="307"/>
      <c r="I1" s="308"/>
      <c r="J1" s="307"/>
      <c r="K1" s="291" t="s">
        <v>517</v>
      </c>
      <c r="L1" s="544" t="s">
        <v>521</v>
      </c>
    </row>
    <row r="2" spans="1:11" s="64" customFormat="1" ht="18" customHeight="1">
      <c r="A2" s="321"/>
      <c r="B2" s="529" t="s">
        <v>475</v>
      </c>
      <c r="C2" s="529"/>
      <c r="D2" s="530"/>
      <c r="E2" s="531" t="s">
        <v>247</v>
      </c>
      <c r="F2" s="309" t="s">
        <v>352</v>
      </c>
      <c r="G2" s="310" t="s">
        <v>476</v>
      </c>
      <c r="H2" s="533" t="s">
        <v>477</v>
      </c>
      <c r="I2" s="534"/>
      <c r="J2" s="309" t="s">
        <v>478</v>
      </c>
      <c r="K2" s="322" t="s">
        <v>479</v>
      </c>
    </row>
    <row r="3" spans="1:11" s="64" customFormat="1" ht="33" customHeight="1">
      <c r="A3" s="323" t="s">
        <v>351</v>
      </c>
      <c r="B3" s="535" t="s">
        <v>385</v>
      </c>
      <c r="C3" s="311" t="s">
        <v>480</v>
      </c>
      <c r="D3" s="311" t="s">
        <v>481</v>
      </c>
      <c r="E3" s="532"/>
      <c r="F3" s="313" t="s">
        <v>482</v>
      </c>
      <c r="G3" s="314" t="s">
        <v>494</v>
      </c>
      <c r="H3" s="314"/>
      <c r="I3" s="315" t="s">
        <v>483</v>
      </c>
      <c r="J3" s="312"/>
      <c r="K3" s="324" t="s">
        <v>484</v>
      </c>
    </row>
    <row r="4" spans="1:11" s="55" customFormat="1" ht="13.5" customHeight="1">
      <c r="A4" s="325"/>
      <c r="B4" s="536"/>
      <c r="C4" s="316" t="s">
        <v>495</v>
      </c>
      <c r="D4" s="316" t="s">
        <v>485</v>
      </c>
      <c r="E4" s="316"/>
      <c r="F4" s="316"/>
      <c r="G4" s="317"/>
      <c r="H4" s="317"/>
      <c r="I4" s="318" t="s">
        <v>486</v>
      </c>
      <c r="J4" s="316"/>
      <c r="K4" s="326" t="s">
        <v>487</v>
      </c>
    </row>
    <row r="5" spans="1:11" ht="21" customHeight="1">
      <c r="A5" s="327" t="s">
        <v>324</v>
      </c>
      <c r="B5" s="319">
        <v>304</v>
      </c>
      <c r="C5" s="319">
        <v>67</v>
      </c>
      <c r="D5" s="319">
        <v>6</v>
      </c>
      <c r="E5" s="319">
        <v>9978</v>
      </c>
      <c r="F5" s="319">
        <v>3598422</v>
      </c>
      <c r="G5" s="319">
        <v>16052862</v>
      </c>
      <c r="H5" s="319">
        <v>27001187</v>
      </c>
      <c r="I5" s="319">
        <v>893992</v>
      </c>
      <c r="J5" s="319">
        <v>10459597</v>
      </c>
      <c r="K5" s="319">
        <v>4817493</v>
      </c>
    </row>
    <row r="6" spans="1:11" ht="13.5" customHeight="1">
      <c r="A6" s="327" t="s">
        <v>353</v>
      </c>
      <c r="B6" s="319">
        <v>53</v>
      </c>
      <c r="C6" s="319">
        <v>9</v>
      </c>
      <c r="D6" s="319">
        <v>1</v>
      </c>
      <c r="E6" s="319">
        <v>1562</v>
      </c>
      <c r="F6" s="319">
        <v>418324</v>
      </c>
      <c r="G6" s="319">
        <v>1251403</v>
      </c>
      <c r="H6" s="319">
        <v>2283491</v>
      </c>
      <c r="I6" s="319">
        <v>8121</v>
      </c>
      <c r="J6" s="319">
        <v>986124</v>
      </c>
      <c r="K6" s="319">
        <v>545526</v>
      </c>
    </row>
    <row r="7" spans="1:11" ht="13.5" customHeight="1">
      <c r="A7" s="327" t="s">
        <v>496</v>
      </c>
      <c r="B7" s="319">
        <v>4</v>
      </c>
      <c r="C7" s="319">
        <v>1</v>
      </c>
      <c r="D7" s="319" t="s">
        <v>215</v>
      </c>
      <c r="E7" s="319">
        <v>87</v>
      </c>
      <c r="F7" s="319">
        <v>35079</v>
      </c>
      <c r="G7" s="319">
        <v>67358</v>
      </c>
      <c r="H7" s="319">
        <v>164979</v>
      </c>
      <c r="I7" s="319">
        <v>1561</v>
      </c>
      <c r="J7" s="319">
        <v>78441</v>
      </c>
      <c r="K7" s="319" t="s">
        <v>488</v>
      </c>
    </row>
    <row r="8" spans="1:11" ht="13.5" customHeight="1">
      <c r="A8" s="327" t="s">
        <v>497</v>
      </c>
      <c r="B8" s="319">
        <v>10</v>
      </c>
      <c r="C8" s="319" t="s">
        <v>215</v>
      </c>
      <c r="D8" s="319" t="s">
        <v>215</v>
      </c>
      <c r="E8" s="319">
        <v>133</v>
      </c>
      <c r="F8" s="319">
        <v>28708</v>
      </c>
      <c r="G8" s="319">
        <v>24561</v>
      </c>
      <c r="H8" s="319">
        <v>73031</v>
      </c>
      <c r="I8" s="319">
        <v>1553</v>
      </c>
      <c r="J8" s="319">
        <v>46162</v>
      </c>
      <c r="K8" s="319" t="s">
        <v>215</v>
      </c>
    </row>
    <row r="9" spans="1:11" ht="13.5" customHeight="1">
      <c r="A9" s="327" t="s">
        <v>498</v>
      </c>
      <c r="B9" s="319">
        <v>8</v>
      </c>
      <c r="C9" s="319" t="s">
        <v>215</v>
      </c>
      <c r="D9" s="319" t="s">
        <v>215</v>
      </c>
      <c r="E9" s="319">
        <v>81</v>
      </c>
      <c r="F9" s="319">
        <v>26861</v>
      </c>
      <c r="G9" s="319">
        <v>44479</v>
      </c>
      <c r="H9" s="319">
        <v>118938</v>
      </c>
      <c r="I9" s="319">
        <v>60227</v>
      </c>
      <c r="J9" s="319">
        <v>70913</v>
      </c>
      <c r="K9" s="319" t="s">
        <v>215</v>
      </c>
    </row>
    <row r="10" spans="1:11" ht="21" customHeight="1">
      <c r="A10" s="327" t="s">
        <v>499</v>
      </c>
      <c r="B10" s="319">
        <v>3</v>
      </c>
      <c r="C10" s="319" t="s">
        <v>215</v>
      </c>
      <c r="D10" s="319" t="s">
        <v>215</v>
      </c>
      <c r="E10" s="319">
        <v>17</v>
      </c>
      <c r="F10" s="319">
        <v>5100</v>
      </c>
      <c r="G10" s="319">
        <v>6009</v>
      </c>
      <c r="H10" s="319">
        <v>12233</v>
      </c>
      <c r="I10" s="319">
        <v>393</v>
      </c>
      <c r="J10" s="319">
        <v>5928</v>
      </c>
      <c r="K10" s="319" t="s">
        <v>215</v>
      </c>
    </row>
    <row r="11" spans="1:11" ht="13.5" customHeight="1">
      <c r="A11" s="327" t="s">
        <v>500</v>
      </c>
      <c r="B11" s="319">
        <v>19</v>
      </c>
      <c r="C11" s="319">
        <v>3</v>
      </c>
      <c r="D11" s="319" t="s">
        <v>215</v>
      </c>
      <c r="E11" s="319">
        <v>370</v>
      </c>
      <c r="F11" s="319">
        <v>133493</v>
      </c>
      <c r="G11" s="319">
        <v>587335</v>
      </c>
      <c r="H11" s="319">
        <v>900357</v>
      </c>
      <c r="I11" s="319">
        <v>339755</v>
      </c>
      <c r="J11" s="319">
        <v>299735</v>
      </c>
      <c r="K11" s="319">
        <v>190075</v>
      </c>
    </row>
    <row r="12" spans="1:11" ht="13.5" customHeight="1">
      <c r="A12" s="328" t="s">
        <v>489</v>
      </c>
      <c r="B12" s="319">
        <v>14</v>
      </c>
      <c r="C12" s="319">
        <v>3</v>
      </c>
      <c r="D12" s="319" t="s">
        <v>215</v>
      </c>
      <c r="E12" s="319">
        <v>295</v>
      </c>
      <c r="F12" s="319">
        <v>99888</v>
      </c>
      <c r="G12" s="319">
        <v>238995</v>
      </c>
      <c r="H12" s="319">
        <v>532475</v>
      </c>
      <c r="I12" s="319">
        <v>3</v>
      </c>
      <c r="J12" s="319">
        <v>279779</v>
      </c>
      <c r="K12" s="319">
        <v>146532</v>
      </c>
    </row>
    <row r="13" spans="1:11" ht="13.5" customHeight="1">
      <c r="A13" s="327" t="s">
        <v>501</v>
      </c>
      <c r="B13" s="319">
        <v>1</v>
      </c>
      <c r="C13" s="319" t="s">
        <v>215</v>
      </c>
      <c r="D13" s="319" t="s">
        <v>215</v>
      </c>
      <c r="E13" s="319">
        <v>6</v>
      </c>
      <c r="F13" s="319" t="s">
        <v>488</v>
      </c>
      <c r="G13" s="319" t="s">
        <v>488</v>
      </c>
      <c r="H13" s="319" t="s">
        <v>488</v>
      </c>
      <c r="I13" s="319" t="s">
        <v>215</v>
      </c>
      <c r="J13" s="319" t="s">
        <v>488</v>
      </c>
      <c r="K13" s="319" t="s">
        <v>215</v>
      </c>
    </row>
    <row r="14" spans="1:11" ht="13.5" customHeight="1">
      <c r="A14" s="327" t="s">
        <v>502</v>
      </c>
      <c r="B14" s="319">
        <v>16</v>
      </c>
      <c r="C14" s="319">
        <v>3</v>
      </c>
      <c r="D14" s="319" t="s">
        <v>215</v>
      </c>
      <c r="E14" s="319">
        <v>271</v>
      </c>
      <c r="F14" s="319">
        <v>73081</v>
      </c>
      <c r="G14" s="319">
        <v>342388</v>
      </c>
      <c r="H14" s="319">
        <v>529016</v>
      </c>
      <c r="I14" s="319">
        <v>27177</v>
      </c>
      <c r="J14" s="319">
        <v>178200</v>
      </c>
      <c r="K14" s="319">
        <v>86225</v>
      </c>
    </row>
    <row r="15" spans="1:11" ht="13.5" customHeight="1">
      <c r="A15" s="327" t="s">
        <v>503</v>
      </c>
      <c r="B15" s="319">
        <v>1</v>
      </c>
      <c r="C15" s="319" t="s">
        <v>215</v>
      </c>
      <c r="D15" s="319" t="s">
        <v>215</v>
      </c>
      <c r="E15" s="319">
        <v>4</v>
      </c>
      <c r="F15" s="319" t="s">
        <v>488</v>
      </c>
      <c r="G15" s="319" t="s">
        <v>488</v>
      </c>
      <c r="H15" s="319" t="s">
        <v>488</v>
      </c>
      <c r="I15" s="319" t="s">
        <v>215</v>
      </c>
      <c r="J15" s="319" t="s">
        <v>488</v>
      </c>
      <c r="K15" s="319" t="s">
        <v>215</v>
      </c>
    </row>
    <row r="16" spans="1:11" ht="21" customHeight="1">
      <c r="A16" s="327" t="s">
        <v>504</v>
      </c>
      <c r="B16" s="319">
        <v>5</v>
      </c>
      <c r="C16" s="319">
        <v>1</v>
      </c>
      <c r="D16" s="319" t="s">
        <v>215</v>
      </c>
      <c r="E16" s="319">
        <v>84</v>
      </c>
      <c r="F16" s="319">
        <v>22941</v>
      </c>
      <c r="G16" s="319">
        <v>93870</v>
      </c>
      <c r="H16" s="319">
        <v>170593</v>
      </c>
      <c r="I16" s="319">
        <v>97536</v>
      </c>
      <c r="J16" s="319">
        <v>73221</v>
      </c>
      <c r="K16" s="319" t="s">
        <v>488</v>
      </c>
    </row>
    <row r="17" spans="1:11" ht="13.5" customHeight="1">
      <c r="A17" s="327" t="s">
        <v>490</v>
      </c>
      <c r="B17" s="319">
        <v>13</v>
      </c>
      <c r="C17" s="319" t="s">
        <v>215</v>
      </c>
      <c r="D17" s="319" t="s">
        <v>215</v>
      </c>
      <c r="E17" s="319">
        <v>130</v>
      </c>
      <c r="F17" s="319">
        <v>52552</v>
      </c>
      <c r="G17" s="319">
        <v>168064</v>
      </c>
      <c r="H17" s="319">
        <v>333515</v>
      </c>
      <c r="I17" s="319">
        <v>16705</v>
      </c>
      <c r="J17" s="319">
        <v>157572</v>
      </c>
      <c r="K17" s="319" t="s">
        <v>215</v>
      </c>
    </row>
    <row r="18" spans="1:11" ht="13.5" customHeight="1">
      <c r="A18" s="327" t="s">
        <v>505</v>
      </c>
      <c r="B18" s="319">
        <v>2</v>
      </c>
      <c r="C18" s="319" t="s">
        <v>215</v>
      </c>
      <c r="D18" s="319" t="s">
        <v>215</v>
      </c>
      <c r="E18" s="319">
        <v>45</v>
      </c>
      <c r="F18" s="319" t="s">
        <v>488</v>
      </c>
      <c r="G18" s="319" t="s">
        <v>488</v>
      </c>
      <c r="H18" s="319" t="s">
        <v>488</v>
      </c>
      <c r="I18" s="319" t="s">
        <v>215</v>
      </c>
      <c r="J18" s="319" t="s">
        <v>488</v>
      </c>
      <c r="K18" s="319" t="s">
        <v>215</v>
      </c>
    </row>
    <row r="19" spans="1:11" ht="13.5" customHeight="1">
      <c r="A19" s="327" t="s">
        <v>506</v>
      </c>
      <c r="B19" s="319">
        <v>19</v>
      </c>
      <c r="C19" s="319">
        <v>3</v>
      </c>
      <c r="D19" s="319" t="s">
        <v>215</v>
      </c>
      <c r="E19" s="319">
        <v>299</v>
      </c>
      <c r="F19" s="319">
        <v>99467</v>
      </c>
      <c r="G19" s="319">
        <v>133775</v>
      </c>
      <c r="H19" s="319">
        <v>324095</v>
      </c>
      <c r="I19" s="319">
        <v>4302</v>
      </c>
      <c r="J19" s="319">
        <v>181912</v>
      </c>
      <c r="K19" s="319">
        <v>44242</v>
      </c>
    </row>
    <row r="20" spans="1:11" ht="13.5" customHeight="1">
      <c r="A20" s="327" t="s">
        <v>507</v>
      </c>
      <c r="B20" s="319">
        <v>7</v>
      </c>
      <c r="C20" s="319">
        <v>1</v>
      </c>
      <c r="D20" s="319" t="s">
        <v>215</v>
      </c>
      <c r="E20" s="319">
        <v>116</v>
      </c>
      <c r="F20" s="319">
        <v>36623</v>
      </c>
      <c r="G20" s="319">
        <v>51638</v>
      </c>
      <c r="H20" s="319">
        <v>109811</v>
      </c>
      <c r="I20" s="319" t="s">
        <v>215</v>
      </c>
      <c r="J20" s="319">
        <v>55417</v>
      </c>
      <c r="K20" s="319" t="s">
        <v>488</v>
      </c>
    </row>
    <row r="21" spans="1:11" ht="21" customHeight="1">
      <c r="A21" s="327" t="s">
        <v>508</v>
      </c>
      <c r="B21" s="319">
        <v>32</v>
      </c>
      <c r="C21" s="319">
        <v>9</v>
      </c>
      <c r="D21" s="319" t="s">
        <v>215</v>
      </c>
      <c r="E21" s="319">
        <v>819</v>
      </c>
      <c r="F21" s="319">
        <v>292859</v>
      </c>
      <c r="G21" s="319">
        <v>513658</v>
      </c>
      <c r="H21" s="319">
        <v>1175674</v>
      </c>
      <c r="I21" s="319">
        <v>11850</v>
      </c>
      <c r="J21" s="319">
        <v>640652</v>
      </c>
      <c r="K21" s="319">
        <v>509878</v>
      </c>
    </row>
    <row r="22" spans="1:11" ht="13.5" customHeight="1">
      <c r="A22" s="327" t="s">
        <v>509</v>
      </c>
      <c r="B22" s="319">
        <v>24</v>
      </c>
      <c r="C22" s="319">
        <v>7</v>
      </c>
      <c r="D22" s="319" t="s">
        <v>215</v>
      </c>
      <c r="E22" s="319">
        <v>848</v>
      </c>
      <c r="F22" s="319">
        <v>305167</v>
      </c>
      <c r="G22" s="319">
        <v>714178</v>
      </c>
      <c r="H22" s="319">
        <v>1257424</v>
      </c>
      <c r="I22" s="319">
        <v>94110</v>
      </c>
      <c r="J22" s="319">
        <v>520191</v>
      </c>
      <c r="K22" s="319">
        <v>282081</v>
      </c>
    </row>
    <row r="23" spans="1:11" ht="13.5" customHeight="1">
      <c r="A23" s="327" t="s">
        <v>510</v>
      </c>
      <c r="B23" s="319">
        <v>25</v>
      </c>
      <c r="C23" s="319">
        <v>12</v>
      </c>
      <c r="D23" s="319">
        <v>3</v>
      </c>
      <c r="E23" s="319">
        <v>2461</v>
      </c>
      <c r="F23" s="319">
        <v>1092936</v>
      </c>
      <c r="G23" s="319">
        <v>7362162</v>
      </c>
      <c r="H23" s="319">
        <v>12375483</v>
      </c>
      <c r="I23" s="319">
        <v>135481</v>
      </c>
      <c r="J23" s="319">
        <v>4794458</v>
      </c>
      <c r="K23" s="319">
        <v>1607777</v>
      </c>
    </row>
    <row r="24" spans="1:11" ht="13.5" customHeight="1">
      <c r="A24" s="327" t="s">
        <v>511</v>
      </c>
      <c r="B24" s="319">
        <v>20</v>
      </c>
      <c r="C24" s="319">
        <v>9</v>
      </c>
      <c r="D24" s="319">
        <v>1</v>
      </c>
      <c r="E24" s="319">
        <v>1257</v>
      </c>
      <c r="F24" s="319">
        <v>423670</v>
      </c>
      <c r="G24" s="319">
        <v>3130407</v>
      </c>
      <c r="H24" s="319">
        <v>4509260</v>
      </c>
      <c r="I24" s="319">
        <v>42464</v>
      </c>
      <c r="J24" s="319">
        <v>1317910</v>
      </c>
      <c r="K24" s="319">
        <v>1081002</v>
      </c>
    </row>
    <row r="25" spans="1:11" ht="13.5" customHeight="1">
      <c r="A25" s="327" t="s">
        <v>491</v>
      </c>
      <c r="B25" s="319">
        <v>3</v>
      </c>
      <c r="C25" s="319">
        <v>1</v>
      </c>
      <c r="D25" s="319" t="s">
        <v>215</v>
      </c>
      <c r="E25" s="319">
        <v>67</v>
      </c>
      <c r="F25" s="319">
        <v>28587</v>
      </c>
      <c r="G25" s="319">
        <v>217689</v>
      </c>
      <c r="H25" s="319">
        <v>277866</v>
      </c>
      <c r="I25" s="319">
        <v>2260</v>
      </c>
      <c r="J25" s="319">
        <v>57387</v>
      </c>
      <c r="K25" s="319" t="s">
        <v>488</v>
      </c>
    </row>
    <row r="26" spans="1:11" ht="21" customHeight="1">
      <c r="A26" s="327" t="s">
        <v>492</v>
      </c>
      <c r="B26" s="319">
        <v>9</v>
      </c>
      <c r="C26" s="319">
        <v>2</v>
      </c>
      <c r="D26" s="319" t="s">
        <v>215</v>
      </c>
      <c r="E26" s="319">
        <v>272</v>
      </c>
      <c r="F26" s="319">
        <v>73996</v>
      </c>
      <c r="G26" s="319">
        <v>108562</v>
      </c>
      <c r="H26" s="319">
        <v>234446</v>
      </c>
      <c r="I26" s="319" t="s">
        <v>215</v>
      </c>
      <c r="J26" s="319">
        <v>119922</v>
      </c>
      <c r="K26" s="319" t="s">
        <v>488</v>
      </c>
    </row>
    <row r="27" spans="1:11" ht="18" customHeight="1" thickBot="1">
      <c r="A27" s="329" t="s">
        <v>493</v>
      </c>
      <c r="B27" s="320">
        <v>16</v>
      </c>
      <c r="C27" s="320">
        <v>3</v>
      </c>
      <c r="D27" s="320">
        <v>1</v>
      </c>
      <c r="E27" s="320">
        <v>754</v>
      </c>
      <c r="F27" s="320">
        <v>326868</v>
      </c>
      <c r="G27" s="320">
        <v>941734</v>
      </c>
      <c r="H27" s="320">
        <v>1518026</v>
      </c>
      <c r="I27" s="320">
        <v>50494</v>
      </c>
      <c r="J27" s="320">
        <v>551981</v>
      </c>
      <c r="K27" s="320">
        <v>215459</v>
      </c>
    </row>
    <row r="28" spans="1:11" ht="13.5">
      <c r="A28" s="54"/>
      <c r="B28" s="54"/>
      <c r="C28" s="54"/>
      <c r="D28" s="54"/>
      <c r="E28" s="54"/>
      <c r="F28" s="54"/>
      <c r="G28" s="54"/>
      <c r="H28" s="54"/>
      <c r="I28" s="54"/>
      <c r="J28" s="54"/>
      <c r="K28" s="54"/>
    </row>
    <row r="30" spans="2:10" ht="13.5">
      <c r="B30" s="246"/>
      <c r="C30" s="246"/>
      <c r="D30" s="246"/>
      <c r="E30" s="246"/>
      <c r="F30" s="246"/>
      <c r="G30" s="246"/>
      <c r="H30" s="246"/>
      <c r="I30" s="246"/>
      <c r="J30" s="246"/>
    </row>
  </sheetData>
  <sheetProtection/>
  <mergeCells count="4">
    <mergeCell ref="B2:D2"/>
    <mergeCell ref="E2:E3"/>
    <mergeCell ref="H2:I2"/>
    <mergeCell ref="B3:B4"/>
  </mergeCells>
  <conditionalFormatting sqref="A5:K27">
    <cfRule type="expression" priority="1" dxfId="1" stopIfTrue="1">
      <formula>$C5="00"</formula>
    </cfRule>
  </conditionalFormatting>
  <hyperlinks>
    <hyperlink ref="L1" location="目次!R1C1" display="目次へ戻る"/>
  </hyperlinks>
  <printOptions/>
  <pageMargins left="0.8661417322834646" right="0.8661417322834646" top="0.984251968503937" bottom="0.984251968503937" header="0.5118110236220472" footer="0.5118110236220472"/>
  <pageSetup horizontalDpi="300" verticalDpi="300" orientation="landscape" paperSize="9" scale="65" r:id="rId1"/>
</worksheet>
</file>

<file path=xl/worksheets/sheet19.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L1" sqref="L1"/>
    </sheetView>
  </sheetViews>
  <sheetFormatPr defaultColWidth="9.140625" defaultRowHeight="15"/>
  <cols>
    <col min="1" max="1" width="22.28125" style="54" bestFit="1" customWidth="1"/>
    <col min="2" max="2" width="4.57421875" style="54" customWidth="1"/>
    <col min="3" max="3" width="8.57421875" style="54" bestFit="1" customWidth="1"/>
    <col min="4" max="4" width="4.57421875" style="54" customWidth="1"/>
    <col min="5" max="5" width="8.57421875" style="54" bestFit="1" customWidth="1"/>
    <col min="6" max="6" width="4.57421875" style="54" customWidth="1"/>
    <col min="7" max="7" width="8.57421875" style="54" customWidth="1"/>
    <col min="8" max="8" width="4.57421875" style="54" customWidth="1"/>
    <col min="9" max="9" width="8.57421875" style="54" customWidth="1"/>
    <col min="10" max="10" width="7.57421875" style="54" customWidth="1"/>
    <col min="11" max="11" width="9.28125" style="54" bestFit="1" customWidth="1"/>
    <col min="12" max="16384" width="9.00390625" style="54" customWidth="1"/>
  </cols>
  <sheetData>
    <row r="1" spans="1:12" ht="16.5" customHeight="1" thickBot="1">
      <c r="A1" s="336" t="s">
        <v>354</v>
      </c>
      <c r="K1" s="247" t="s">
        <v>355</v>
      </c>
      <c r="L1" s="544" t="s">
        <v>521</v>
      </c>
    </row>
    <row r="2" spans="1:11" ht="16.5" customHeight="1">
      <c r="A2" s="537" t="s">
        <v>356</v>
      </c>
      <c r="B2" s="440">
        <v>21</v>
      </c>
      <c r="C2" s="453"/>
      <c r="D2" s="440">
        <v>22</v>
      </c>
      <c r="E2" s="453"/>
      <c r="F2" s="440">
        <v>23</v>
      </c>
      <c r="G2" s="507"/>
      <c r="H2" s="440">
        <v>24</v>
      </c>
      <c r="I2" s="507"/>
      <c r="J2" s="511">
        <v>25</v>
      </c>
      <c r="K2" s="512"/>
    </row>
    <row r="3" spans="1:11" ht="16.5" customHeight="1">
      <c r="A3" s="538"/>
      <c r="B3" s="61" t="s">
        <v>357</v>
      </c>
      <c r="C3" s="63" t="s">
        <v>358</v>
      </c>
      <c r="D3" s="61" t="s">
        <v>357</v>
      </c>
      <c r="E3" s="63" t="s">
        <v>358</v>
      </c>
      <c r="F3" s="61" t="s">
        <v>357</v>
      </c>
      <c r="G3" s="63" t="s">
        <v>358</v>
      </c>
      <c r="H3" s="61" t="s">
        <v>357</v>
      </c>
      <c r="I3" s="63" t="s">
        <v>358</v>
      </c>
      <c r="J3" s="88" t="s">
        <v>357</v>
      </c>
      <c r="K3" s="89" t="s">
        <v>358</v>
      </c>
    </row>
    <row r="4" spans="1:11" ht="16.5" customHeight="1">
      <c r="A4" s="248" t="s">
        <v>7</v>
      </c>
      <c r="B4" s="249">
        <f aca="true" t="shared" si="0" ref="B4:I4">SUM(B5:B16)</f>
        <v>690</v>
      </c>
      <c r="C4" s="249">
        <f t="shared" si="0"/>
        <v>6589740</v>
      </c>
      <c r="D4" s="249">
        <f t="shared" si="0"/>
        <v>533</v>
      </c>
      <c r="E4" s="249">
        <f t="shared" si="0"/>
        <v>5589440</v>
      </c>
      <c r="F4" s="249">
        <f t="shared" si="0"/>
        <v>429</v>
      </c>
      <c r="G4" s="249">
        <f t="shared" si="0"/>
        <v>4118550</v>
      </c>
      <c r="H4" s="249">
        <f t="shared" si="0"/>
        <v>500</v>
      </c>
      <c r="I4" s="249">
        <f t="shared" si="0"/>
        <v>3769310</v>
      </c>
      <c r="J4" s="250">
        <v>493</v>
      </c>
      <c r="K4" s="250">
        <v>3262110</v>
      </c>
    </row>
    <row r="5" spans="1:11" ht="16.5" customHeight="1">
      <c r="A5" s="251" t="s">
        <v>359</v>
      </c>
      <c r="B5" s="249">
        <v>24</v>
      </c>
      <c r="C5" s="249">
        <v>53730</v>
      </c>
      <c r="D5" s="249">
        <v>16</v>
      </c>
      <c r="E5" s="249">
        <v>46000</v>
      </c>
      <c r="F5" s="249">
        <v>71</v>
      </c>
      <c r="G5" s="249">
        <v>106250</v>
      </c>
      <c r="H5" s="249">
        <v>177</v>
      </c>
      <c r="I5" s="249">
        <v>486340</v>
      </c>
      <c r="J5" s="250">
        <v>249</v>
      </c>
      <c r="K5" s="250">
        <v>779320</v>
      </c>
    </row>
    <row r="6" spans="1:11" ht="16.5" customHeight="1">
      <c r="A6" s="251" t="s">
        <v>360</v>
      </c>
      <c r="B6" s="249">
        <v>5</v>
      </c>
      <c r="C6" s="249">
        <v>14420</v>
      </c>
      <c r="D6" s="249">
        <v>1</v>
      </c>
      <c r="E6" s="249">
        <v>3500</v>
      </c>
      <c r="F6" s="249">
        <v>8</v>
      </c>
      <c r="G6" s="249">
        <v>87400</v>
      </c>
      <c r="H6" s="249">
        <v>5</v>
      </c>
      <c r="I6" s="249">
        <v>42250</v>
      </c>
      <c r="J6" s="250">
        <v>3</v>
      </c>
      <c r="K6" s="250">
        <v>19000</v>
      </c>
    </row>
    <row r="7" spans="1:11" ht="16.5" customHeight="1">
      <c r="A7" s="251" t="s">
        <v>361</v>
      </c>
      <c r="B7" s="249" t="s">
        <v>70</v>
      </c>
      <c r="C7" s="249" t="s">
        <v>70</v>
      </c>
      <c r="D7" s="249" t="s">
        <v>70</v>
      </c>
      <c r="E7" s="249" t="s">
        <v>70</v>
      </c>
      <c r="F7" s="249">
        <v>5</v>
      </c>
      <c r="G7" s="249">
        <v>50620</v>
      </c>
      <c r="H7" s="249">
        <v>11</v>
      </c>
      <c r="I7" s="249">
        <v>112000</v>
      </c>
      <c r="J7" s="250">
        <v>32</v>
      </c>
      <c r="K7" s="250">
        <v>391020</v>
      </c>
    </row>
    <row r="8" spans="1:11" ht="16.5" customHeight="1">
      <c r="A8" s="251" t="s">
        <v>362</v>
      </c>
      <c r="B8" s="249">
        <v>628</v>
      </c>
      <c r="C8" s="249">
        <v>6268940</v>
      </c>
      <c r="D8" s="249">
        <v>498</v>
      </c>
      <c r="E8" s="249">
        <v>5416770</v>
      </c>
      <c r="F8" s="249">
        <v>288</v>
      </c>
      <c r="G8" s="249">
        <v>2727200</v>
      </c>
      <c r="H8" s="249">
        <v>275</v>
      </c>
      <c r="I8" s="249">
        <v>2725610</v>
      </c>
      <c r="J8" s="250">
        <v>177</v>
      </c>
      <c r="K8" s="250">
        <v>1812070</v>
      </c>
    </row>
    <row r="9" spans="1:11" ht="16.5" customHeight="1">
      <c r="A9" s="251" t="s">
        <v>363</v>
      </c>
      <c r="B9" s="249">
        <v>1</v>
      </c>
      <c r="C9" s="249">
        <v>1990</v>
      </c>
      <c r="D9" s="249" t="s">
        <v>215</v>
      </c>
      <c r="E9" s="249" t="s">
        <v>215</v>
      </c>
      <c r="F9" s="249" t="s">
        <v>70</v>
      </c>
      <c r="G9" s="249" t="s">
        <v>70</v>
      </c>
      <c r="H9" s="249" t="s">
        <v>70</v>
      </c>
      <c r="I9" s="249" t="s">
        <v>70</v>
      </c>
      <c r="J9" s="250" t="s">
        <v>70</v>
      </c>
      <c r="K9" s="250" t="s">
        <v>70</v>
      </c>
    </row>
    <row r="10" spans="1:11" ht="16.5" customHeight="1">
      <c r="A10" s="251" t="s">
        <v>364</v>
      </c>
      <c r="B10" s="252" t="s">
        <v>215</v>
      </c>
      <c r="C10" s="252" t="s">
        <v>215</v>
      </c>
      <c r="D10" s="252" t="s">
        <v>215</v>
      </c>
      <c r="E10" s="252" t="s">
        <v>215</v>
      </c>
      <c r="F10" s="249" t="s">
        <v>70</v>
      </c>
      <c r="G10" s="249" t="s">
        <v>70</v>
      </c>
      <c r="H10" s="249" t="s">
        <v>70</v>
      </c>
      <c r="I10" s="249" t="s">
        <v>70</v>
      </c>
      <c r="J10" s="250" t="s">
        <v>70</v>
      </c>
      <c r="K10" s="250" t="s">
        <v>70</v>
      </c>
    </row>
    <row r="11" spans="1:11" ht="16.5" customHeight="1">
      <c r="A11" s="251" t="s">
        <v>365</v>
      </c>
      <c r="B11" s="252" t="s">
        <v>215</v>
      </c>
      <c r="C11" s="252" t="s">
        <v>215</v>
      </c>
      <c r="D11" s="252" t="s">
        <v>215</v>
      </c>
      <c r="E11" s="252" t="s">
        <v>215</v>
      </c>
      <c r="F11" s="249" t="s">
        <v>70</v>
      </c>
      <c r="G11" s="249" t="s">
        <v>70</v>
      </c>
      <c r="H11" s="249" t="s">
        <v>70</v>
      </c>
      <c r="I11" s="249" t="s">
        <v>70</v>
      </c>
      <c r="J11" s="250" t="s">
        <v>70</v>
      </c>
      <c r="K11" s="250" t="s">
        <v>70</v>
      </c>
    </row>
    <row r="12" spans="1:11" ht="16.5" customHeight="1">
      <c r="A12" s="251" t="s">
        <v>366</v>
      </c>
      <c r="B12" s="249">
        <v>24</v>
      </c>
      <c r="C12" s="249">
        <v>94260</v>
      </c>
      <c r="D12" s="249">
        <v>15</v>
      </c>
      <c r="E12" s="249">
        <v>48170</v>
      </c>
      <c r="F12" s="249">
        <v>18</v>
      </c>
      <c r="G12" s="249">
        <v>68380</v>
      </c>
      <c r="H12" s="249">
        <v>20</v>
      </c>
      <c r="I12" s="249">
        <v>69640</v>
      </c>
      <c r="J12" s="250">
        <v>25</v>
      </c>
      <c r="K12" s="250">
        <v>95900</v>
      </c>
    </row>
    <row r="13" spans="1:11" ht="16.5" customHeight="1">
      <c r="A13" s="251" t="s">
        <v>367</v>
      </c>
      <c r="B13" s="249">
        <v>8</v>
      </c>
      <c r="C13" s="249">
        <v>156400</v>
      </c>
      <c r="D13" s="249">
        <v>3</v>
      </c>
      <c r="E13" s="249">
        <v>75000</v>
      </c>
      <c r="F13" s="249">
        <v>5</v>
      </c>
      <c r="G13" s="249">
        <v>69700</v>
      </c>
      <c r="H13" s="249">
        <v>12</v>
      </c>
      <c r="I13" s="249">
        <v>333470</v>
      </c>
      <c r="J13" s="250">
        <v>7</v>
      </c>
      <c r="K13" s="250">
        <v>164800</v>
      </c>
    </row>
    <row r="14" spans="1:11" ht="16.5" customHeight="1">
      <c r="A14" s="251" t="s">
        <v>368</v>
      </c>
      <c r="B14" s="252" t="s">
        <v>215</v>
      </c>
      <c r="C14" s="252" t="s">
        <v>215</v>
      </c>
      <c r="D14" s="252" t="s">
        <v>215</v>
      </c>
      <c r="E14" s="252" t="s">
        <v>215</v>
      </c>
      <c r="F14" s="249" t="s">
        <v>70</v>
      </c>
      <c r="G14" s="249" t="s">
        <v>70</v>
      </c>
      <c r="H14" s="249" t="s">
        <v>70</v>
      </c>
      <c r="I14" s="249" t="s">
        <v>70</v>
      </c>
      <c r="J14" s="250" t="s">
        <v>70</v>
      </c>
      <c r="K14" s="250" t="s">
        <v>70</v>
      </c>
    </row>
    <row r="15" spans="1:11" ht="16.5" customHeight="1">
      <c r="A15" s="251" t="s">
        <v>369</v>
      </c>
      <c r="B15" s="249" t="s">
        <v>215</v>
      </c>
      <c r="C15" s="249" t="s">
        <v>215</v>
      </c>
      <c r="D15" s="249" t="s">
        <v>215</v>
      </c>
      <c r="E15" s="249" t="s">
        <v>215</v>
      </c>
      <c r="F15" s="249" t="s">
        <v>70</v>
      </c>
      <c r="G15" s="249" t="s">
        <v>70</v>
      </c>
      <c r="H15" s="249" t="s">
        <v>70</v>
      </c>
      <c r="I15" s="249" t="s">
        <v>70</v>
      </c>
      <c r="J15" s="250" t="s">
        <v>70</v>
      </c>
      <c r="K15" s="250" t="s">
        <v>70</v>
      </c>
    </row>
    <row r="16" spans="1:11" ht="16.5" customHeight="1" thickBot="1">
      <c r="A16" s="253" t="s">
        <v>370</v>
      </c>
      <c r="B16" s="254" t="s">
        <v>215</v>
      </c>
      <c r="C16" s="254" t="s">
        <v>215</v>
      </c>
      <c r="D16" s="254" t="s">
        <v>215</v>
      </c>
      <c r="E16" s="254" t="s">
        <v>215</v>
      </c>
      <c r="F16" s="254">
        <v>34</v>
      </c>
      <c r="G16" s="254">
        <v>1009000</v>
      </c>
      <c r="H16" s="254" t="s">
        <v>70</v>
      </c>
      <c r="I16" s="254" t="s">
        <v>70</v>
      </c>
      <c r="J16" s="255" t="s">
        <v>70</v>
      </c>
      <c r="K16" s="255" t="s">
        <v>70</v>
      </c>
    </row>
    <row r="17" spans="1:11" ht="16.5" customHeight="1">
      <c r="A17" s="256" t="s">
        <v>371</v>
      </c>
      <c r="B17" s="257"/>
      <c r="C17" s="257"/>
      <c r="D17" s="257"/>
      <c r="E17" s="257"/>
      <c r="F17" s="257"/>
      <c r="G17" s="257"/>
      <c r="H17" s="257"/>
      <c r="K17" s="247" t="s">
        <v>372</v>
      </c>
    </row>
  </sheetData>
  <sheetProtection/>
  <mergeCells count="6">
    <mergeCell ref="A2:A3"/>
    <mergeCell ref="B2:C2"/>
    <mergeCell ref="D2:E2"/>
    <mergeCell ref="F2:G2"/>
    <mergeCell ref="H2:I2"/>
    <mergeCell ref="J2:K2"/>
  </mergeCells>
  <hyperlinks>
    <hyperlink ref="L1" location="目次!R1C1" display="目次へ戻る"/>
  </hyperlink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showGridLines="0" zoomScalePageLayoutView="0" workbookViewId="0" topLeftCell="A1">
      <pane xSplit="1" ySplit="5" topLeftCell="C6" activePane="bottomRight" state="frozen"/>
      <selection pane="topLeft" activeCell="O12" sqref="O12"/>
      <selection pane="topRight" activeCell="O12" sqref="O12"/>
      <selection pane="bottomLeft" activeCell="O12" sqref="O12"/>
      <selection pane="bottomRight" activeCell="M1" sqref="M1"/>
    </sheetView>
  </sheetViews>
  <sheetFormatPr defaultColWidth="9.140625" defaultRowHeight="15"/>
  <cols>
    <col min="1" max="1" width="12.140625" style="35" customWidth="1"/>
    <col min="2" max="2" width="7.140625" style="4" customWidth="1"/>
    <col min="3" max="5" width="6.421875" style="4" customWidth="1"/>
    <col min="6" max="6" width="7.140625" style="4" customWidth="1"/>
    <col min="7" max="9" width="6.28125" style="4" customWidth="1"/>
    <col min="10" max="10" width="8.140625" style="4" customWidth="1"/>
    <col min="11" max="11" width="8.8515625" style="4" customWidth="1"/>
    <col min="12" max="12" width="8.140625" style="4" customWidth="1"/>
    <col min="13" max="13" width="12.28125" style="4" customWidth="1"/>
    <col min="14" max="14" width="7.28125" style="4" customWidth="1"/>
    <col min="15" max="17" width="6.00390625" style="4" customWidth="1"/>
    <col min="18" max="18" width="7.421875" style="4" customWidth="1"/>
    <col min="19" max="19" width="6.00390625" style="4" customWidth="1"/>
    <col min="20" max="20" width="5.00390625" style="4" customWidth="1"/>
    <col min="21" max="21" width="6.00390625" style="4" customWidth="1"/>
    <col min="22" max="22" width="9.00390625" style="4" customWidth="1"/>
    <col min="23" max="23" width="7.28125" style="4" customWidth="1"/>
    <col min="24" max="16384" width="9.00390625" style="4" customWidth="1"/>
  </cols>
  <sheetData>
    <row r="1" spans="1:13" ht="18.75" customHeight="1" thickBot="1">
      <c r="A1" s="1" t="s">
        <v>0</v>
      </c>
      <c r="B1" s="2"/>
      <c r="C1" s="2"/>
      <c r="D1" s="2"/>
      <c r="E1" s="2"/>
      <c r="F1" s="2"/>
      <c r="G1" s="2"/>
      <c r="H1" s="2"/>
      <c r="K1" s="3"/>
      <c r="L1" s="3" t="s">
        <v>1</v>
      </c>
      <c r="M1" s="544" t="s">
        <v>521</v>
      </c>
    </row>
    <row r="2" spans="1:12" s="8" customFormat="1" ht="12" customHeight="1">
      <c r="A2" s="407" t="s">
        <v>2</v>
      </c>
      <c r="B2" s="5" t="s">
        <v>3</v>
      </c>
      <c r="C2" s="6"/>
      <c r="D2" s="6"/>
      <c r="E2" s="6"/>
      <c r="F2" s="7"/>
      <c r="G2" s="409" t="s">
        <v>4</v>
      </c>
      <c r="H2" s="409"/>
      <c r="I2" s="409"/>
      <c r="J2" s="409"/>
      <c r="K2" s="410" t="s">
        <v>5</v>
      </c>
      <c r="L2" s="410" t="s">
        <v>6</v>
      </c>
    </row>
    <row r="3" spans="1:12" s="8" customFormat="1" ht="12" customHeight="1">
      <c r="A3" s="407"/>
      <c r="B3" s="413" t="s">
        <v>7</v>
      </c>
      <c r="C3" s="9" t="s">
        <v>8</v>
      </c>
      <c r="D3" s="10"/>
      <c r="E3" s="11"/>
      <c r="F3" s="415" t="s">
        <v>9</v>
      </c>
      <c r="G3" s="12"/>
      <c r="H3" s="417" t="s">
        <v>10</v>
      </c>
      <c r="I3" s="414"/>
      <c r="J3" s="418"/>
      <c r="K3" s="411"/>
      <c r="L3" s="411"/>
    </row>
    <row r="4" spans="1:12" s="8" customFormat="1" ht="24.75" customHeight="1">
      <c r="A4" s="408"/>
      <c r="B4" s="414"/>
      <c r="C4" s="13" t="s">
        <v>11</v>
      </c>
      <c r="D4" s="13" t="s">
        <v>12</v>
      </c>
      <c r="E4" s="13" t="s">
        <v>13</v>
      </c>
      <c r="F4" s="416"/>
      <c r="G4" s="15" t="s">
        <v>14</v>
      </c>
      <c r="H4" s="13" t="s">
        <v>15</v>
      </c>
      <c r="I4" s="13" t="s">
        <v>16</v>
      </c>
      <c r="J4" s="14" t="s">
        <v>17</v>
      </c>
      <c r="K4" s="412"/>
      <c r="L4" s="412"/>
    </row>
    <row r="5" spans="1:12" s="18" customFormat="1" ht="11.25" customHeight="1">
      <c r="A5" s="16"/>
      <c r="B5" s="17" t="s">
        <v>18</v>
      </c>
      <c r="C5" s="17" t="s">
        <v>18</v>
      </c>
      <c r="D5" s="17" t="s">
        <v>18</v>
      </c>
      <c r="E5" s="17" t="s">
        <v>18</v>
      </c>
      <c r="F5" s="17" t="s">
        <v>19</v>
      </c>
      <c r="G5" s="17" t="s">
        <v>19</v>
      </c>
      <c r="H5" s="17" t="s">
        <v>19</v>
      </c>
      <c r="I5" s="17" t="s">
        <v>19</v>
      </c>
      <c r="J5" s="17" t="s">
        <v>19</v>
      </c>
      <c r="K5" s="17" t="s">
        <v>20</v>
      </c>
      <c r="L5" s="17" t="s">
        <v>20</v>
      </c>
    </row>
    <row r="6" spans="1:12" ht="13.5" customHeight="1">
      <c r="A6" s="19">
        <v>7</v>
      </c>
      <c r="B6" s="20">
        <v>3655</v>
      </c>
      <c r="C6" s="20">
        <v>655</v>
      </c>
      <c r="D6" s="20">
        <v>881</v>
      </c>
      <c r="E6" s="20">
        <v>2119</v>
      </c>
      <c r="F6" s="21">
        <v>2586</v>
      </c>
      <c r="G6" s="21">
        <v>935</v>
      </c>
      <c r="H6" s="21">
        <v>800</v>
      </c>
      <c r="I6" s="21">
        <v>94</v>
      </c>
      <c r="J6" s="21">
        <v>41</v>
      </c>
      <c r="K6" s="21">
        <v>20148</v>
      </c>
      <c r="L6" s="22">
        <v>4.82</v>
      </c>
    </row>
    <row r="7" spans="1:12" ht="13.5" customHeight="1">
      <c r="A7" s="19">
        <v>12</v>
      </c>
      <c r="B7" s="20">
        <v>3138</v>
      </c>
      <c r="C7" s="20">
        <v>549</v>
      </c>
      <c r="D7" s="20">
        <v>586</v>
      </c>
      <c r="E7" s="20">
        <v>2003</v>
      </c>
      <c r="F7" s="21">
        <v>2199</v>
      </c>
      <c r="G7" s="21">
        <v>838</v>
      </c>
      <c r="H7" s="21">
        <v>666</v>
      </c>
      <c r="I7" s="21">
        <v>117</v>
      </c>
      <c r="J7" s="21">
        <v>55</v>
      </c>
      <c r="K7" s="21">
        <v>17150</v>
      </c>
      <c r="L7" s="22">
        <v>4.69</v>
      </c>
    </row>
    <row r="8" spans="1:12" ht="13.5" customHeight="1">
      <c r="A8" s="19">
        <v>17</v>
      </c>
      <c r="B8" s="20">
        <v>2812</v>
      </c>
      <c r="C8" s="20">
        <v>602</v>
      </c>
      <c r="D8" s="20">
        <v>566</v>
      </c>
      <c r="E8" s="20">
        <v>1644</v>
      </c>
      <c r="F8" s="21">
        <v>1956.0800000000002</v>
      </c>
      <c r="G8" s="21">
        <v>739.64</v>
      </c>
      <c r="H8" s="21">
        <v>600.9600000000002</v>
      </c>
      <c r="I8" s="21">
        <v>101.93999999999998</v>
      </c>
      <c r="J8" s="21">
        <v>36.74</v>
      </c>
      <c r="K8" s="21">
        <v>12583</v>
      </c>
      <c r="L8" s="22">
        <v>4.47</v>
      </c>
    </row>
    <row r="9" spans="1:12" s="27" customFormat="1" ht="13.5" customHeight="1">
      <c r="A9" s="23">
        <v>22</v>
      </c>
      <c r="B9" s="24">
        <f>SUM(B11:B29)</f>
        <v>2451</v>
      </c>
      <c r="C9" s="24">
        <f>SUM(C11:C29)</f>
        <v>683</v>
      </c>
      <c r="D9" s="24">
        <f>SUM(D11:D29)</f>
        <v>366</v>
      </c>
      <c r="E9" s="24">
        <f>SUM(E11:E29)</f>
        <v>1402</v>
      </c>
      <c r="F9" s="25">
        <v>1779</v>
      </c>
      <c r="G9" s="25">
        <v>678</v>
      </c>
      <c r="H9" s="25">
        <v>554</v>
      </c>
      <c r="I9" s="25">
        <v>95</v>
      </c>
      <c r="J9" s="25">
        <v>30</v>
      </c>
      <c r="K9" s="25">
        <v>10321</v>
      </c>
      <c r="L9" s="26">
        <f>K9/B9</f>
        <v>4.2109343125255</v>
      </c>
    </row>
    <row r="10" spans="1:12" ht="6.75" customHeight="1">
      <c r="A10" s="19"/>
      <c r="B10" s="20"/>
      <c r="C10" s="20"/>
      <c r="D10" s="20"/>
      <c r="E10" s="20"/>
      <c r="F10" s="21"/>
      <c r="G10" s="21"/>
      <c r="H10" s="21"/>
      <c r="I10" s="21"/>
      <c r="J10" s="21"/>
      <c r="K10" s="21"/>
      <c r="L10" s="26"/>
    </row>
    <row r="11" spans="1:12" ht="13.5" customHeight="1">
      <c r="A11" s="28" t="s">
        <v>21</v>
      </c>
      <c r="B11" s="20">
        <v>128</v>
      </c>
      <c r="C11" s="20">
        <v>41</v>
      </c>
      <c r="D11" s="20">
        <v>17</v>
      </c>
      <c r="E11" s="20">
        <v>70</v>
      </c>
      <c r="F11" s="21">
        <v>82</v>
      </c>
      <c r="G11" s="21">
        <v>19.96</v>
      </c>
      <c r="H11" s="21">
        <v>14.23</v>
      </c>
      <c r="I11" s="21">
        <v>4.92</v>
      </c>
      <c r="J11" s="21">
        <v>1</v>
      </c>
      <c r="K11" s="21">
        <v>530</v>
      </c>
      <c r="L11" s="22">
        <f aca="true" t="shared" si="0" ref="L11:L29">K11/B11</f>
        <v>4.140625</v>
      </c>
    </row>
    <row r="12" spans="1:12" ht="13.5" customHeight="1">
      <c r="A12" s="28" t="s">
        <v>22</v>
      </c>
      <c r="B12" s="20">
        <v>205</v>
      </c>
      <c r="C12" s="20">
        <v>56</v>
      </c>
      <c r="D12" s="20">
        <v>43</v>
      </c>
      <c r="E12" s="20">
        <v>106</v>
      </c>
      <c r="F12" s="21">
        <v>182</v>
      </c>
      <c r="G12" s="21">
        <v>51</v>
      </c>
      <c r="H12" s="21">
        <v>44</v>
      </c>
      <c r="I12" s="21">
        <v>4</v>
      </c>
      <c r="J12" s="21">
        <v>2</v>
      </c>
      <c r="K12" s="21">
        <v>888</v>
      </c>
      <c r="L12" s="22">
        <f t="shared" si="0"/>
        <v>4.331707317073171</v>
      </c>
    </row>
    <row r="13" spans="1:12" ht="13.5" customHeight="1">
      <c r="A13" s="28" t="s">
        <v>23</v>
      </c>
      <c r="B13" s="20">
        <v>117</v>
      </c>
      <c r="C13" s="20">
        <v>28</v>
      </c>
      <c r="D13" s="20">
        <v>11</v>
      </c>
      <c r="E13" s="20">
        <v>78</v>
      </c>
      <c r="F13" s="21">
        <v>64</v>
      </c>
      <c r="G13" s="21">
        <v>36.66</v>
      </c>
      <c r="H13" s="21">
        <v>29.02</v>
      </c>
      <c r="I13" s="21">
        <v>6.59</v>
      </c>
      <c r="J13" s="21">
        <v>1</v>
      </c>
      <c r="K13" s="21">
        <v>517</v>
      </c>
      <c r="L13" s="22">
        <f t="shared" si="0"/>
        <v>4.418803418803419</v>
      </c>
    </row>
    <row r="14" spans="1:12" ht="13.5" customHeight="1">
      <c r="A14" s="28" t="s">
        <v>24</v>
      </c>
      <c r="B14" s="20">
        <v>138</v>
      </c>
      <c r="C14" s="20">
        <v>31</v>
      </c>
      <c r="D14" s="20">
        <v>20</v>
      </c>
      <c r="E14" s="20">
        <v>87</v>
      </c>
      <c r="F14" s="21">
        <v>117</v>
      </c>
      <c r="G14" s="21">
        <v>31</v>
      </c>
      <c r="H14" s="21">
        <v>26</v>
      </c>
      <c r="I14" s="21">
        <v>2.94</v>
      </c>
      <c r="J14" s="21">
        <v>2</v>
      </c>
      <c r="K14" s="21">
        <v>604</v>
      </c>
      <c r="L14" s="22">
        <f t="shared" si="0"/>
        <v>4.3768115942028984</v>
      </c>
    </row>
    <row r="15" spans="1:12" ht="13.5" customHeight="1">
      <c r="A15" s="28" t="s">
        <v>25</v>
      </c>
      <c r="B15" s="20">
        <v>92</v>
      </c>
      <c r="C15" s="20">
        <v>36</v>
      </c>
      <c r="D15" s="20">
        <v>6</v>
      </c>
      <c r="E15" s="20">
        <v>50</v>
      </c>
      <c r="F15" s="21">
        <v>68.03</v>
      </c>
      <c r="G15" s="21">
        <v>26.57</v>
      </c>
      <c r="H15" s="21">
        <v>23.16</v>
      </c>
      <c r="I15" s="21">
        <v>1.89</v>
      </c>
      <c r="J15" s="21">
        <v>2</v>
      </c>
      <c r="K15" s="21">
        <v>332</v>
      </c>
      <c r="L15" s="22">
        <f t="shared" si="0"/>
        <v>3.608695652173913</v>
      </c>
    </row>
    <row r="16" spans="1:12" ht="6.75" customHeight="1">
      <c r="A16" s="28"/>
      <c r="B16" s="20"/>
      <c r="C16" s="20"/>
      <c r="D16" s="20"/>
      <c r="E16" s="20"/>
      <c r="F16" s="21"/>
      <c r="G16" s="21"/>
      <c r="H16" s="21"/>
      <c r="I16" s="21"/>
      <c r="J16" s="21"/>
      <c r="K16" s="21"/>
      <c r="L16" s="22"/>
    </row>
    <row r="17" spans="1:12" ht="13.5" customHeight="1">
      <c r="A17" s="28" t="s">
        <v>26</v>
      </c>
      <c r="B17" s="20">
        <v>87</v>
      </c>
      <c r="C17" s="20">
        <v>32</v>
      </c>
      <c r="D17" s="20">
        <v>15</v>
      </c>
      <c r="E17" s="20">
        <v>40</v>
      </c>
      <c r="F17" s="21">
        <v>70</v>
      </c>
      <c r="G17" s="21">
        <v>16.14</v>
      </c>
      <c r="H17" s="21">
        <v>14.82</v>
      </c>
      <c r="I17" s="21">
        <v>0.71</v>
      </c>
      <c r="J17" s="21">
        <v>1</v>
      </c>
      <c r="K17" s="21">
        <v>357</v>
      </c>
      <c r="L17" s="22">
        <f t="shared" si="0"/>
        <v>4.103448275862069</v>
      </c>
    </row>
    <row r="18" spans="1:12" ht="13.5" customHeight="1">
      <c r="A18" s="29" t="s">
        <v>27</v>
      </c>
      <c r="B18" s="20">
        <v>123</v>
      </c>
      <c r="C18" s="20">
        <v>31</v>
      </c>
      <c r="D18" s="20">
        <v>22</v>
      </c>
      <c r="E18" s="20">
        <v>70</v>
      </c>
      <c r="F18" s="21">
        <v>88</v>
      </c>
      <c r="G18" s="21">
        <v>18</v>
      </c>
      <c r="H18" s="21">
        <v>16</v>
      </c>
      <c r="I18" s="21">
        <v>0.98</v>
      </c>
      <c r="J18" s="21">
        <v>1</v>
      </c>
      <c r="K18" s="21">
        <v>559</v>
      </c>
      <c r="L18" s="22">
        <f t="shared" si="0"/>
        <v>4.544715447154472</v>
      </c>
    </row>
    <row r="19" spans="1:12" ht="13.5" customHeight="1">
      <c r="A19" s="28" t="s">
        <v>28</v>
      </c>
      <c r="B19" s="20">
        <v>143</v>
      </c>
      <c r="C19" s="20">
        <v>32</v>
      </c>
      <c r="D19" s="20">
        <v>29</v>
      </c>
      <c r="E19" s="20">
        <v>82</v>
      </c>
      <c r="F19" s="21">
        <v>108</v>
      </c>
      <c r="G19" s="21">
        <v>43</v>
      </c>
      <c r="H19" s="21">
        <v>36</v>
      </c>
      <c r="I19" s="21">
        <v>4.76</v>
      </c>
      <c r="J19" s="21">
        <v>2</v>
      </c>
      <c r="K19" s="21">
        <v>647</v>
      </c>
      <c r="L19" s="22">
        <f t="shared" si="0"/>
        <v>4.524475524475524</v>
      </c>
    </row>
    <row r="20" spans="1:12" ht="13.5" customHeight="1">
      <c r="A20" s="28" t="s">
        <v>29</v>
      </c>
      <c r="B20" s="20">
        <v>50</v>
      </c>
      <c r="C20" s="20">
        <v>12</v>
      </c>
      <c r="D20" s="20">
        <v>6</v>
      </c>
      <c r="E20" s="20">
        <v>32</v>
      </c>
      <c r="F20" s="21">
        <v>41</v>
      </c>
      <c r="G20" s="21">
        <v>13.18</v>
      </c>
      <c r="H20" s="21">
        <v>11</v>
      </c>
      <c r="I20" s="21">
        <v>1.62</v>
      </c>
      <c r="J20" s="21">
        <v>0.2</v>
      </c>
      <c r="K20" s="21">
        <v>212</v>
      </c>
      <c r="L20" s="22">
        <f t="shared" si="0"/>
        <v>4.24</v>
      </c>
    </row>
    <row r="21" spans="1:12" ht="13.5" customHeight="1">
      <c r="A21" s="28" t="s">
        <v>30</v>
      </c>
      <c r="B21" s="20">
        <v>166</v>
      </c>
      <c r="C21" s="20">
        <v>51</v>
      </c>
      <c r="D21" s="20">
        <v>25</v>
      </c>
      <c r="E21" s="20">
        <v>90</v>
      </c>
      <c r="F21" s="21">
        <v>135</v>
      </c>
      <c r="G21" s="21">
        <v>53.8</v>
      </c>
      <c r="H21" s="21">
        <v>44.59</v>
      </c>
      <c r="I21" s="21">
        <v>5.92</v>
      </c>
      <c r="J21" s="21">
        <v>3</v>
      </c>
      <c r="K21" s="21">
        <v>710</v>
      </c>
      <c r="L21" s="22">
        <f t="shared" si="0"/>
        <v>4.27710843373494</v>
      </c>
    </row>
    <row r="22" spans="1:12" ht="6.75" customHeight="1">
      <c r="A22" s="28"/>
      <c r="B22" s="20"/>
      <c r="C22" s="20"/>
      <c r="D22" s="20"/>
      <c r="E22" s="20"/>
      <c r="F22" s="21"/>
      <c r="G22" s="21"/>
      <c r="H22" s="21"/>
      <c r="I22" s="21"/>
      <c r="J22" s="21"/>
      <c r="K22" s="21"/>
      <c r="L22" s="22"/>
    </row>
    <row r="23" spans="1:12" ht="13.5" customHeight="1">
      <c r="A23" s="28" t="s">
        <v>31</v>
      </c>
      <c r="B23" s="20">
        <v>246</v>
      </c>
      <c r="C23" s="20">
        <v>59</v>
      </c>
      <c r="D23" s="20">
        <v>30</v>
      </c>
      <c r="E23" s="20">
        <v>157</v>
      </c>
      <c r="F23" s="21">
        <v>156</v>
      </c>
      <c r="G23" s="21">
        <v>92</v>
      </c>
      <c r="H23" s="21">
        <v>75</v>
      </c>
      <c r="I23" s="21">
        <v>11.53</v>
      </c>
      <c r="J23" s="21">
        <v>6</v>
      </c>
      <c r="K23" s="21">
        <v>1064</v>
      </c>
      <c r="L23" s="22">
        <f t="shared" si="0"/>
        <v>4.32520325203252</v>
      </c>
    </row>
    <row r="24" spans="1:12" ht="13.5" customHeight="1">
      <c r="A24" s="28" t="s">
        <v>32</v>
      </c>
      <c r="B24" s="20">
        <v>430</v>
      </c>
      <c r="C24" s="20">
        <v>106</v>
      </c>
      <c r="D24" s="20">
        <v>68</v>
      </c>
      <c r="E24" s="20">
        <v>256</v>
      </c>
      <c r="F24" s="21">
        <v>334</v>
      </c>
      <c r="G24" s="21">
        <v>119</v>
      </c>
      <c r="H24" s="21">
        <v>102</v>
      </c>
      <c r="I24" s="21">
        <v>11.82</v>
      </c>
      <c r="J24" s="21">
        <v>4</v>
      </c>
      <c r="K24" s="21">
        <v>1832</v>
      </c>
      <c r="L24" s="22">
        <f t="shared" si="0"/>
        <v>4.26046511627907</v>
      </c>
    </row>
    <row r="25" spans="1:12" ht="13.5" customHeight="1">
      <c r="A25" s="28" t="s">
        <v>33</v>
      </c>
      <c r="B25" s="20">
        <v>151</v>
      </c>
      <c r="C25" s="20">
        <v>44</v>
      </c>
      <c r="D25" s="20">
        <v>27</v>
      </c>
      <c r="E25" s="20">
        <v>80</v>
      </c>
      <c r="F25" s="21">
        <v>85.14</v>
      </c>
      <c r="G25" s="21">
        <v>33.33</v>
      </c>
      <c r="H25" s="21">
        <v>24.62</v>
      </c>
      <c r="I25" s="21">
        <v>7.34</v>
      </c>
      <c r="J25" s="21">
        <v>1</v>
      </c>
      <c r="K25" s="21">
        <v>621</v>
      </c>
      <c r="L25" s="22">
        <f t="shared" si="0"/>
        <v>4.112582781456954</v>
      </c>
    </row>
    <row r="26" spans="1:12" ht="13.5" customHeight="1">
      <c r="A26" s="28" t="s">
        <v>34</v>
      </c>
      <c r="B26" s="20">
        <v>296</v>
      </c>
      <c r="C26" s="20">
        <v>92</v>
      </c>
      <c r="D26" s="20">
        <v>43</v>
      </c>
      <c r="E26" s="20">
        <v>161</v>
      </c>
      <c r="F26" s="21">
        <v>217</v>
      </c>
      <c r="G26" s="21">
        <v>117</v>
      </c>
      <c r="H26" s="21">
        <v>86</v>
      </c>
      <c r="I26" s="21">
        <v>28.67</v>
      </c>
      <c r="J26" s="21">
        <v>2</v>
      </c>
      <c r="K26" s="21">
        <v>1209</v>
      </c>
      <c r="L26" s="22">
        <f t="shared" si="0"/>
        <v>4.08445945945946</v>
      </c>
    </row>
    <row r="27" spans="1:12" ht="13.5" customHeight="1">
      <c r="A27" s="28" t="s">
        <v>35</v>
      </c>
      <c r="B27" s="20">
        <v>27</v>
      </c>
      <c r="C27" s="20">
        <v>10</v>
      </c>
      <c r="D27" s="20">
        <v>1</v>
      </c>
      <c r="E27" s="20">
        <v>16</v>
      </c>
      <c r="F27" s="21">
        <v>10.57</v>
      </c>
      <c r="G27" s="21">
        <v>1.64</v>
      </c>
      <c r="H27" s="21">
        <v>1.16</v>
      </c>
      <c r="I27" s="21">
        <v>0.48</v>
      </c>
      <c r="J27" s="21">
        <v>0</v>
      </c>
      <c r="K27" s="21">
        <v>78</v>
      </c>
      <c r="L27" s="22">
        <f t="shared" si="0"/>
        <v>2.888888888888889</v>
      </c>
    </row>
    <row r="28" spans="1:12" ht="6.75" customHeight="1">
      <c r="A28" s="28"/>
      <c r="B28" s="20"/>
      <c r="C28" s="20"/>
      <c r="D28" s="20"/>
      <c r="E28" s="20"/>
      <c r="F28" s="21"/>
      <c r="G28" s="21"/>
      <c r="H28" s="21"/>
      <c r="I28" s="21"/>
      <c r="J28" s="21"/>
      <c r="K28" s="21"/>
      <c r="L28" s="22"/>
    </row>
    <row r="29" spans="1:12" ht="13.5" customHeight="1" thickBot="1">
      <c r="A29" s="30" t="s">
        <v>36</v>
      </c>
      <c r="B29" s="31">
        <v>52</v>
      </c>
      <c r="C29" s="31">
        <v>22</v>
      </c>
      <c r="D29" s="31">
        <v>3</v>
      </c>
      <c r="E29" s="31">
        <v>27</v>
      </c>
      <c r="F29" s="32">
        <v>23</v>
      </c>
      <c r="G29" s="32">
        <v>4</v>
      </c>
      <c r="H29" s="32">
        <v>4.58</v>
      </c>
      <c r="I29" s="33">
        <v>0</v>
      </c>
      <c r="J29" s="32">
        <v>1</v>
      </c>
      <c r="K29" s="32">
        <v>161</v>
      </c>
      <c r="L29" s="34">
        <f t="shared" si="0"/>
        <v>3.0961538461538463</v>
      </c>
    </row>
    <row r="30" ht="12.75" customHeight="1" thickBot="1"/>
    <row r="31" spans="1:11" ht="13.5">
      <c r="A31" s="420" t="s">
        <v>2</v>
      </c>
      <c r="B31" s="409" t="s">
        <v>4</v>
      </c>
      <c r="C31" s="409"/>
      <c r="D31" s="409"/>
      <c r="E31" s="409"/>
      <c r="F31" s="409"/>
      <c r="G31" s="409"/>
      <c r="H31" s="409"/>
      <c r="I31" s="409"/>
      <c r="J31" s="421"/>
      <c r="K31" s="422" t="s">
        <v>37</v>
      </c>
    </row>
    <row r="32" spans="1:11" ht="13.5">
      <c r="A32" s="407"/>
      <c r="B32" s="423" t="s">
        <v>38</v>
      </c>
      <c r="C32" s="415"/>
      <c r="D32" s="415"/>
      <c r="E32" s="413"/>
      <c r="F32" s="413"/>
      <c r="G32" s="413" t="s">
        <v>39</v>
      </c>
      <c r="H32" s="413"/>
      <c r="I32" s="413"/>
      <c r="J32" s="413" t="s">
        <v>40</v>
      </c>
      <c r="K32" s="418"/>
    </row>
    <row r="33" spans="1:11" ht="24">
      <c r="A33" s="408"/>
      <c r="B33" s="15" t="s">
        <v>14</v>
      </c>
      <c r="C33" s="13" t="s">
        <v>41</v>
      </c>
      <c r="D33" s="36" t="s">
        <v>42</v>
      </c>
      <c r="E33" s="13" t="s">
        <v>43</v>
      </c>
      <c r="F33" s="13" t="s">
        <v>17</v>
      </c>
      <c r="G33" s="13" t="s">
        <v>44</v>
      </c>
      <c r="H33" s="13" t="s">
        <v>45</v>
      </c>
      <c r="I33" s="13" t="s">
        <v>46</v>
      </c>
      <c r="J33" s="424"/>
      <c r="K33" s="418"/>
    </row>
    <row r="34" spans="1:11" ht="13.5">
      <c r="A34" s="16"/>
      <c r="B34" s="17" t="s">
        <v>19</v>
      </c>
      <c r="C34" s="17" t="s">
        <v>19</v>
      </c>
      <c r="D34" s="17" t="s">
        <v>47</v>
      </c>
      <c r="E34" s="17" t="s">
        <v>19</v>
      </c>
      <c r="F34" s="17" t="s">
        <v>19</v>
      </c>
      <c r="G34" s="17" t="s">
        <v>19</v>
      </c>
      <c r="H34" s="17" t="s">
        <v>19</v>
      </c>
      <c r="I34" s="17" t="s">
        <v>19</v>
      </c>
      <c r="J34" s="17" t="s">
        <v>48</v>
      </c>
      <c r="K34" s="17" t="s">
        <v>19</v>
      </c>
    </row>
    <row r="35" spans="1:11" ht="13.5">
      <c r="A35" s="37">
        <v>7</v>
      </c>
      <c r="B35" s="21">
        <v>597</v>
      </c>
      <c r="C35" s="419">
        <v>483</v>
      </c>
      <c r="D35" s="419"/>
      <c r="E35" s="21">
        <v>14</v>
      </c>
      <c r="F35" s="21">
        <v>100</v>
      </c>
      <c r="G35" s="21">
        <v>917</v>
      </c>
      <c r="H35" s="21">
        <v>3</v>
      </c>
      <c r="I35" s="21">
        <v>135</v>
      </c>
      <c r="J35" s="38">
        <v>70.75239398084815</v>
      </c>
      <c r="K35" s="39" t="s">
        <v>49</v>
      </c>
    </row>
    <row r="36" spans="1:11" ht="13.5">
      <c r="A36" s="37">
        <v>12</v>
      </c>
      <c r="B36" s="21">
        <v>502</v>
      </c>
      <c r="C36" s="419">
        <v>408</v>
      </c>
      <c r="D36" s="419"/>
      <c r="E36" s="21">
        <v>14</v>
      </c>
      <c r="F36" s="21">
        <v>80</v>
      </c>
      <c r="G36" s="21">
        <v>816</v>
      </c>
      <c r="H36" s="21">
        <v>0.3</v>
      </c>
      <c r="I36" s="21">
        <v>43</v>
      </c>
      <c r="J36" s="38">
        <v>70.07648183556405</v>
      </c>
      <c r="K36" s="39">
        <v>171</v>
      </c>
    </row>
    <row r="37" spans="1:11" ht="13.5">
      <c r="A37" s="37">
        <v>17</v>
      </c>
      <c r="B37" s="21">
        <v>459</v>
      </c>
      <c r="C37" s="21">
        <v>409.35</v>
      </c>
      <c r="D37" s="21">
        <v>69.37</v>
      </c>
      <c r="E37" s="21">
        <v>18.53</v>
      </c>
      <c r="F37" s="21">
        <v>69.61</v>
      </c>
      <c r="G37" s="21">
        <v>757</v>
      </c>
      <c r="H37" s="21" t="s">
        <v>49</v>
      </c>
      <c r="I37" s="21" t="s">
        <v>49</v>
      </c>
      <c r="J37" s="38">
        <v>69.56187766714082</v>
      </c>
      <c r="K37" s="39">
        <v>196.37000000000003</v>
      </c>
    </row>
    <row r="38" spans="1:11" ht="13.5">
      <c r="A38" s="40">
        <v>22</v>
      </c>
      <c r="B38" s="25">
        <v>420</v>
      </c>
      <c r="C38" s="25">
        <v>325</v>
      </c>
      <c r="D38" s="25">
        <v>57</v>
      </c>
      <c r="E38" s="25">
        <v>26</v>
      </c>
      <c r="F38" s="25">
        <v>68</v>
      </c>
      <c r="G38" s="25">
        <v>681</v>
      </c>
      <c r="H38" s="25" t="s">
        <v>50</v>
      </c>
      <c r="I38" s="25" t="s">
        <v>50</v>
      </c>
      <c r="J38" s="41">
        <f>F9/B9*100</f>
        <v>72.58261933904528</v>
      </c>
      <c r="K38" s="42">
        <f>SUM(K40:K58)</f>
        <v>151</v>
      </c>
    </row>
    <row r="39" spans="1:11" ht="7.5" customHeight="1">
      <c r="A39" s="37"/>
      <c r="B39" s="21"/>
      <c r="C39" s="21"/>
      <c r="D39" s="21"/>
      <c r="E39" s="21"/>
      <c r="F39" s="21"/>
      <c r="G39" s="21"/>
      <c r="H39" s="21"/>
      <c r="I39" s="21"/>
      <c r="J39" s="41"/>
      <c r="K39" s="39"/>
    </row>
    <row r="40" spans="1:11" ht="13.5">
      <c r="A40" s="29" t="s">
        <v>21</v>
      </c>
      <c r="B40" s="21">
        <v>18</v>
      </c>
      <c r="C40" s="21">
        <v>16</v>
      </c>
      <c r="D40" s="21">
        <v>1.13</v>
      </c>
      <c r="E40" s="21">
        <v>0</v>
      </c>
      <c r="F40" s="21">
        <v>2.5</v>
      </c>
      <c r="G40" s="21">
        <v>44</v>
      </c>
      <c r="H40" s="21" t="s">
        <v>50</v>
      </c>
      <c r="I40" s="21" t="s">
        <v>50</v>
      </c>
      <c r="J40" s="43">
        <f aca="true" t="shared" si="1" ref="J40:J58">F11/B11*100</f>
        <v>64.0625</v>
      </c>
      <c r="K40" s="39">
        <v>7</v>
      </c>
    </row>
    <row r="41" spans="1:11" ht="13.5">
      <c r="A41" s="29" t="s">
        <v>22</v>
      </c>
      <c r="B41" s="21">
        <v>18</v>
      </c>
      <c r="C41" s="21">
        <v>15</v>
      </c>
      <c r="D41" s="21">
        <v>0.93</v>
      </c>
      <c r="E41" s="21" t="s">
        <v>51</v>
      </c>
      <c r="F41" s="21">
        <v>3.23</v>
      </c>
      <c r="G41" s="21">
        <v>113</v>
      </c>
      <c r="H41" s="21" t="s">
        <v>50</v>
      </c>
      <c r="I41" s="21" t="s">
        <v>50</v>
      </c>
      <c r="J41" s="43">
        <f t="shared" si="1"/>
        <v>88.78048780487805</v>
      </c>
      <c r="K41" s="39">
        <v>7</v>
      </c>
    </row>
    <row r="42" spans="1:11" ht="13.5">
      <c r="A42" s="29" t="s">
        <v>23</v>
      </c>
      <c r="B42" s="21">
        <v>19</v>
      </c>
      <c r="C42" s="21">
        <v>17</v>
      </c>
      <c r="D42" s="21">
        <v>0.13</v>
      </c>
      <c r="E42" s="21" t="s">
        <v>51</v>
      </c>
      <c r="F42" s="21">
        <v>1.85</v>
      </c>
      <c r="G42" s="21">
        <v>8.31</v>
      </c>
      <c r="H42" s="21" t="s">
        <v>50</v>
      </c>
      <c r="I42" s="21" t="s">
        <v>50</v>
      </c>
      <c r="J42" s="43">
        <f t="shared" si="1"/>
        <v>54.700854700854705</v>
      </c>
      <c r="K42" s="39">
        <v>2</v>
      </c>
    </row>
    <row r="43" spans="1:11" ht="13.5">
      <c r="A43" s="29" t="s">
        <v>24</v>
      </c>
      <c r="B43" s="21">
        <v>50</v>
      </c>
      <c r="C43" s="21">
        <v>37</v>
      </c>
      <c r="D43" s="21">
        <v>21.97</v>
      </c>
      <c r="E43" s="21">
        <v>7.33</v>
      </c>
      <c r="F43" s="21">
        <v>5.9</v>
      </c>
      <c r="G43" s="21">
        <v>35</v>
      </c>
      <c r="H43" s="21" t="s">
        <v>50</v>
      </c>
      <c r="I43" s="21" t="s">
        <v>50</v>
      </c>
      <c r="J43" s="43">
        <f t="shared" si="1"/>
        <v>84.78260869565217</v>
      </c>
      <c r="K43" s="39">
        <v>16</v>
      </c>
    </row>
    <row r="44" spans="1:11" ht="13.5">
      <c r="A44" s="29" t="s">
        <v>25</v>
      </c>
      <c r="B44" s="21">
        <v>32</v>
      </c>
      <c r="C44" s="21">
        <v>28</v>
      </c>
      <c r="D44" s="21">
        <v>18.4</v>
      </c>
      <c r="E44" s="21">
        <v>1.4</v>
      </c>
      <c r="F44" s="21">
        <v>2.7</v>
      </c>
      <c r="G44" s="21">
        <v>9.77</v>
      </c>
      <c r="H44" s="21" t="s">
        <v>50</v>
      </c>
      <c r="I44" s="21" t="s">
        <v>50</v>
      </c>
      <c r="J44" s="43">
        <f t="shared" si="1"/>
        <v>73.94565217391305</v>
      </c>
      <c r="K44" s="39">
        <v>11</v>
      </c>
    </row>
    <row r="45" spans="1:11" ht="8.25" customHeight="1">
      <c r="A45" s="29"/>
      <c r="B45" s="21"/>
      <c r="C45" s="21"/>
      <c r="D45" s="21"/>
      <c r="E45" s="21"/>
      <c r="F45" s="21"/>
      <c r="G45" s="21"/>
      <c r="H45" s="21"/>
      <c r="I45" s="21"/>
      <c r="J45" s="43"/>
      <c r="K45" s="39"/>
    </row>
    <row r="46" spans="1:11" ht="13.5">
      <c r="A46" s="29" t="s">
        <v>26</v>
      </c>
      <c r="B46" s="21">
        <v>12.34</v>
      </c>
      <c r="C46" s="21">
        <v>6.72</v>
      </c>
      <c r="D46" s="21" t="s">
        <v>51</v>
      </c>
      <c r="E46" s="21">
        <v>1.65</v>
      </c>
      <c r="F46" s="21">
        <v>3.97</v>
      </c>
      <c r="G46" s="21">
        <v>42</v>
      </c>
      <c r="H46" s="21" t="s">
        <v>50</v>
      </c>
      <c r="I46" s="21" t="s">
        <v>50</v>
      </c>
      <c r="J46" s="43">
        <f t="shared" si="1"/>
        <v>80.45977011494253</v>
      </c>
      <c r="K46" s="39">
        <v>10</v>
      </c>
    </row>
    <row r="47" spans="1:11" ht="13.5">
      <c r="A47" s="29" t="s">
        <v>27</v>
      </c>
      <c r="B47" s="21">
        <v>13</v>
      </c>
      <c r="C47" s="21">
        <v>10</v>
      </c>
      <c r="D47" s="21" t="s">
        <v>51</v>
      </c>
      <c r="E47" s="21">
        <v>0.01</v>
      </c>
      <c r="F47" s="21">
        <v>3</v>
      </c>
      <c r="G47" s="21">
        <v>57</v>
      </c>
      <c r="H47" s="21" t="s">
        <v>50</v>
      </c>
      <c r="I47" s="21" t="s">
        <v>50</v>
      </c>
      <c r="J47" s="44">
        <f t="shared" si="1"/>
        <v>71.54471544715447</v>
      </c>
      <c r="K47" s="20">
        <v>9</v>
      </c>
    </row>
    <row r="48" spans="1:11" s="45" customFormat="1" ht="13.5">
      <c r="A48" s="29" t="s">
        <v>28</v>
      </c>
      <c r="B48" s="21">
        <v>40</v>
      </c>
      <c r="C48" s="21">
        <v>26</v>
      </c>
      <c r="D48" s="21">
        <v>2</v>
      </c>
      <c r="E48" s="21">
        <v>7</v>
      </c>
      <c r="F48" s="21">
        <v>6.43</v>
      </c>
      <c r="G48" s="21">
        <v>24.56</v>
      </c>
      <c r="H48" s="21" t="s">
        <v>50</v>
      </c>
      <c r="I48" s="21" t="s">
        <v>50</v>
      </c>
      <c r="J48" s="44">
        <f t="shared" si="1"/>
        <v>75.52447552447552</v>
      </c>
      <c r="K48" s="20">
        <v>11</v>
      </c>
    </row>
    <row r="49" spans="1:11" ht="13.5">
      <c r="A49" s="29" t="s">
        <v>29</v>
      </c>
      <c r="B49" s="21">
        <v>19.24</v>
      </c>
      <c r="C49" s="21">
        <v>14</v>
      </c>
      <c r="D49" s="21">
        <v>4.56</v>
      </c>
      <c r="E49" s="21">
        <v>4</v>
      </c>
      <c r="F49" s="21">
        <v>1.42</v>
      </c>
      <c r="G49" s="21">
        <v>9</v>
      </c>
      <c r="H49" s="21" t="s">
        <v>50</v>
      </c>
      <c r="I49" s="21" t="s">
        <v>50</v>
      </c>
      <c r="J49" s="43">
        <f t="shared" si="1"/>
        <v>82</v>
      </c>
      <c r="K49" s="39">
        <v>3</v>
      </c>
    </row>
    <row r="50" spans="1:11" ht="13.5">
      <c r="A50" s="29" t="s">
        <v>30</v>
      </c>
      <c r="B50" s="21">
        <v>26.59</v>
      </c>
      <c r="C50" s="21">
        <v>16</v>
      </c>
      <c r="D50" s="21">
        <v>4.45</v>
      </c>
      <c r="E50" s="21">
        <v>0.6</v>
      </c>
      <c r="F50" s="21">
        <v>9.58</v>
      </c>
      <c r="G50" s="21">
        <v>54</v>
      </c>
      <c r="H50" s="21" t="s">
        <v>50</v>
      </c>
      <c r="I50" s="21" t="s">
        <v>50</v>
      </c>
      <c r="J50" s="43">
        <f t="shared" si="1"/>
        <v>81.32530120481928</v>
      </c>
      <c r="K50" s="39">
        <v>13</v>
      </c>
    </row>
    <row r="51" spans="1:11" ht="7.5" customHeight="1">
      <c r="A51" s="29"/>
      <c r="B51" s="21"/>
      <c r="C51" s="21"/>
      <c r="D51" s="21"/>
      <c r="E51" s="21"/>
      <c r="F51" s="21"/>
      <c r="G51" s="21"/>
      <c r="H51" s="21"/>
      <c r="I51" s="21"/>
      <c r="J51" s="43"/>
      <c r="K51" s="39"/>
    </row>
    <row r="52" spans="1:11" ht="13.5">
      <c r="A52" s="29" t="s">
        <v>31</v>
      </c>
      <c r="B52" s="21">
        <v>45</v>
      </c>
      <c r="C52" s="21">
        <v>34</v>
      </c>
      <c r="D52" s="21">
        <v>1.7</v>
      </c>
      <c r="E52" s="21">
        <v>1.28</v>
      </c>
      <c r="F52" s="21">
        <v>9.88</v>
      </c>
      <c r="G52" s="21">
        <v>17.83</v>
      </c>
      <c r="H52" s="21" t="s">
        <v>50</v>
      </c>
      <c r="I52" s="21" t="s">
        <v>50</v>
      </c>
      <c r="J52" s="43">
        <f t="shared" si="1"/>
        <v>63.41463414634146</v>
      </c>
      <c r="K52" s="39">
        <v>26</v>
      </c>
    </row>
    <row r="53" spans="1:11" ht="13.5">
      <c r="A53" s="29" t="s">
        <v>32</v>
      </c>
      <c r="B53" s="21">
        <v>53</v>
      </c>
      <c r="C53" s="21">
        <v>40</v>
      </c>
      <c r="D53" s="21">
        <v>1.07</v>
      </c>
      <c r="E53" s="21">
        <v>2.44</v>
      </c>
      <c r="F53" s="21">
        <v>10.97</v>
      </c>
      <c r="G53" s="21">
        <v>162</v>
      </c>
      <c r="H53" s="21" t="s">
        <v>50</v>
      </c>
      <c r="I53" s="21" t="s">
        <v>50</v>
      </c>
      <c r="J53" s="43">
        <f t="shared" si="1"/>
        <v>77.67441860465117</v>
      </c>
      <c r="K53" s="39">
        <v>18</v>
      </c>
    </row>
    <row r="54" spans="1:11" ht="13.5">
      <c r="A54" s="29" t="s">
        <v>33</v>
      </c>
      <c r="B54" s="21">
        <v>14.64</v>
      </c>
      <c r="C54" s="21">
        <v>13</v>
      </c>
      <c r="D54" s="21">
        <v>0.12</v>
      </c>
      <c r="E54" s="21">
        <v>0.05</v>
      </c>
      <c r="F54" s="21">
        <v>1.21</v>
      </c>
      <c r="G54" s="21">
        <v>37.17</v>
      </c>
      <c r="H54" s="21" t="s">
        <v>50</v>
      </c>
      <c r="I54" s="21" t="s">
        <v>50</v>
      </c>
      <c r="J54" s="43">
        <f t="shared" si="1"/>
        <v>56.3841059602649</v>
      </c>
      <c r="K54" s="39">
        <v>2</v>
      </c>
    </row>
    <row r="55" spans="1:11" ht="13.5">
      <c r="A55" s="29" t="s">
        <v>34</v>
      </c>
      <c r="B55" s="21">
        <v>40</v>
      </c>
      <c r="C55" s="21">
        <v>37</v>
      </c>
      <c r="D55" s="21">
        <v>0.95</v>
      </c>
      <c r="E55" s="21">
        <v>0.05</v>
      </c>
      <c r="F55" s="21">
        <v>3.54</v>
      </c>
      <c r="G55" s="21">
        <v>59</v>
      </c>
      <c r="H55" s="21" t="s">
        <v>49</v>
      </c>
      <c r="I55" s="21" t="s">
        <v>49</v>
      </c>
      <c r="J55" s="43">
        <f t="shared" si="1"/>
        <v>73.3108108108108</v>
      </c>
      <c r="K55" s="39">
        <v>8</v>
      </c>
    </row>
    <row r="56" spans="1:11" ht="13.5">
      <c r="A56" s="29" t="s">
        <v>35</v>
      </c>
      <c r="B56" s="21">
        <v>7.73</v>
      </c>
      <c r="C56" s="21">
        <v>8</v>
      </c>
      <c r="D56" s="21" t="s">
        <v>51</v>
      </c>
      <c r="E56" s="21" t="s">
        <v>51</v>
      </c>
      <c r="F56" s="21">
        <v>0.05</v>
      </c>
      <c r="G56" s="21">
        <v>1.2</v>
      </c>
      <c r="H56" s="21" t="s">
        <v>50</v>
      </c>
      <c r="I56" s="21" t="s">
        <v>50</v>
      </c>
      <c r="J56" s="43">
        <f t="shared" si="1"/>
        <v>39.148148148148145</v>
      </c>
      <c r="K56" s="39">
        <v>3</v>
      </c>
    </row>
    <row r="57" spans="1:11" ht="6.75" customHeight="1">
      <c r="A57" s="29"/>
      <c r="B57" s="21"/>
      <c r="C57" s="21"/>
      <c r="D57" s="21"/>
      <c r="E57" s="21"/>
      <c r="F57" s="21"/>
      <c r="G57" s="21"/>
      <c r="H57" s="21"/>
      <c r="I57" s="21"/>
      <c r="J57" s="43"/>
      <c r="K57" s="39"/>
    </row>
    <row r="58" spans="1:12" ht="14.25" thickBot="1">
      <c r="A58" s="46" t="s">
        <v>36</v>
      </c>
      <c r="B58" s="32">
        <v>10.02</v>
      </c>
      <c r="C58" s="32">
        <v>7</v>
      </c>
      <c r="D58" s="32">
        <v>0.05</v>
      </c>
      <c r="E58" s="32">
        <v>0.05</v>
      </c>
      <c r="F58" s="32">
        <v>2.04</v>
      </c>
      <c r="G58" s="32">
        <v>6</v>
      </c>
      <c r="H58" s="32" t="s">
        <v>50</v>
      </c>
      <c r="I58" s="32" t="s">
        <v>50</v>
      </c>
      <c r="J58" s="47">
        <f t="shared" si="1"/>
        <v>44.230769230769226</v>
      </c>
      <c r="K58" s="48">
        <v>5</v>
      </c>
      <c r="L58" s="49"/>
    </row>
    <row r="59" ht="13.5">
      <c r="K59" s="50" t="s">
        <v>52</v>
      </c>
    </row>
    <row r="60" ht="13.5">
      <c r="A60" s="51" t="s">
        <v>53</v>
      </c>
    </row>
    <row r="61" ht="13.5">
      <c r="A61" s="52" t="s">
        <v>54</v>
      </c>
    </row>
    <row r="62" ht="13.5">
      <c r="A62" s="52" t="s">
        <v>55</v>
      </c>
    </row>
  </sheetData>
  <sheetProtection/>
  <mergeCells count="15">
    <mergeCell ref="C35:D35"/>
    <mergeCell ref="C36:D36"/>
    <mergeCell ref="A31:A33"/>
    <mergeCell ref="B31:J31"/>
    <mergeCell ref="K31:K33"/>
    <mergeCell ref="B32:F32"/>
    <mergeCell ref="G32:I32"/>
    <mergeCell ref="J32:J33"/>
    <mergeCell ref="A2:A4"/>
    <mergeCell ref="G2:J2"/>
    <mergeCell ref="K2:K4"/>
    <mergeCell ref="L2:L4"/>
    <mergeCell ref="B3:B4"/>
    <mergeCell ref="F3:F4"/>
    <mergeCell ref="H3:J3"/>
  </mergeCells>
  <hyperlinks>
    <hyperlink ref="M1" location="目次!R1C1" display="目次へ戻る"/>
  </hyperlinks>
  <printOptions/>
  <pageMargins left="0.8661417322834646" right="0.8661417322834646" top="0.1968503937007874" bottom="0.1968503937007874" header="0.5118110236220472" footer="0.5118110236220472"/>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dimension ref="A1:I39"/>
  <sheetViews>
    <sheetView showGridLines="0" zoomScalePageLayoutView="0" workbookViewId="0" topLeftCell="A1">
      <pane xSplit="2" ySplit="2" topLeftCell="C3" activePane="bottomRight" state="frozen"/>
      <selection pane="topLeft" activeCell="O12" sqref="O12"/>
      <selection pane="topRight" activeCell="O12" sqref="O12"/>
      <selection pane="bottomLeft" activeCell="O12" sqref="O12"/>
      <selection pane="bottomRight" activeCell="I1" sqref="I1"/>
    </sheetView>
  </sheetViews>
  <sheetFormatPr defaultColWidth="9.140625" defaultRowHeight="15"/>
  <cols>
    <col min="1" max="1" width="3.7109375" style="54" customWidth="1"/>
    <col min="2" max="2" width="8.7109375" style="54" customWidth="1"/>
    <col min="3" max="8" width="10.140625" style="54" customWidth="1"/>
    <col min="9" max="12" width="9.57421875" style="54" customWidth="1"/>
    <col min="13" max="16384" width="9.00390625" style="54" customWidth="1"/>
  </cols>
  <sheetData>
    <row r="1" spans="1:9" ht="18" customHeight="1">
      <c r="A1" s="53" t="s">
        <v>373</v>
      </c>
      <c r="B1" s="91"/>
      <c r="E1" s="56"/>
      <c r="F1" s="56"/>
      <c r="G1" s="91"/>
      <c r="H1" s="70" t="s">
        <v>374</v>
      </c>
      <c r="I1" s="544" t="s">
        <v>521</v>
      </c>
    </row>
    <row r="2" spans="1:8" s="64" customFormat="1" ht="21" customHeight="1">
      <c r="A2" s="378" t="s">
        <v>104</v>
      </c>
      <c r="B2" s="62" t="s">
        <v>375</v>
      </c>
      <c r="C2" s="379" t="s">
        <v>376</v>
      </c>
      <c r="D2" s="380" t="s">
        <v>377</v>
      </c>
      <c r="E2" s="380" t="s">
        <v>378</v>
      </c>
      <c r="F2" s="380" t="s">
        <v>379</v>
      </c>
      <c r="G2" s="62" t="s">
        <v>380</v>
      </c>
      <c r="H2" s="381" t="s">
        <v>381</v>
      </c>
    </row>
    <row r="3" spans="1:8" ht="21" customHeight="1">
      <c r="A3" s="258"/>
      <c r="B3" s="374" t="s">
        <v>375</v>
      </c>
      <c r="C3" s="382" t="s">
        <v>382</v>
      </c>
      <c r="D3" s="380" t="s">
        <v>377</v>
      </c>
      <c r="E3" s="383" t="s">
        <v>378</v>
      </c>
      <c r="F3" s="337" t="s">
        <v>379</v>
      </c>
      <c r="G3" s="62" t="s">
        <v>380</v>
      </c>
      <c r="H3" s="185" t="s">
        <v>381</v>
      </c>
    </row>
    <row r="4" spans="1:8" ht="21" customHeight="1">
      <c r="A4" s="258"/>
      <c r="B4" s="373" t="s">
        <v>383</v>
      </c>
      <c r="C4" s="66">
        <v>667</v>
      </c>
      <c r="D4" s="49">
        <v>37</v>
      </c>
      <c r="E4" s="49">
        <v>1468</v>
      </c>
      <c r="F4" s="49">
        <v>639</v>
      </c>
      <c r="G4" s="239">
        <v>82</v>
      </c>
      <c r="H4" s="239">
        <v>281</v>
      </c>
    </row>
    <row r="5" spans="1:8" ht="21" customHeight="1">
      <c r="A5" s="258"/>
      <c r="B5" s="374" t="s">
        <v>384</v>
      </c>
      <c r="C5" s="66">
        <v>2770</v>
      </c>
      <c r="D5" s="49">
        <v>116</v>
      </c>
      <c r="E5" s="49">
        <v>4434</v>
      </c>
      <c r="F5" s="49">
        <v>1791</v>
      </c>
      <c r="G5" s="239">
        <v>314</v>
      </c>
      <c r="H5" s="239">
        <v>680</v>
      </c>
    </row>
    <row r="6" spans="1:8" ht="21" customHeight="1">
      <c r="A6" s="258">
        <v>21</v>
      </c>
      <c r="B6" s="374" t="s">
        <v>385</v>
      </c>
      <c r="C6" s="66">
        <f aca="true" t="shared" si="0" ref="C6:H6">SUM(C4:C5)</f>
        <v>3437</v>
      </c>
      <c r="D6" s="49">
        <f t="shared" si="0"/>
        <v>153</v>
      </c>
      <c r="E6" s="49">
        <f t="shared" si="0"/>
        <v>5902</v>
      </c>
      <c r="F6" s="49">
        <f t="shared" si="0"/>
        <v>2430</v>
      </c>
      <c r="G6" s="239">
        <f t="shared" si="0"/>
        <v>396</v>
      </c>
      <c r="H6" s="239">
        <f t="shared" si="0"/>
        <v>961</v>
      </c>
    </row>
    <row r="7" spans="1:8" ht="21" customHeight="1">
      <c r="A7" s="258"/>
      <c r="B7" s="375" t="s">
        <v>386</v>
      </c>
      <c r="C7" s="66">
        <v>3393</v>
      </c>
      <c r="D7" s="49">
        <v>95</v>
      </c>
      <c r="E7" s="49">
        <v>5902</v>
      </c>
      <c r="F7" s="49">
        <v>2430</v>
      </c>
      <c r="G7" s="239">
        <v>322</v>
      </c>
      <c r="H7" s="239">
        <v>909</v>
      </c>
    </row>
    <row r="8" spans="1:8" ht="21" customHeight="1">
      <c r="A8" s="258"/>
      <c r="B8" s="374" t="s">
        <v>387</v>
      </c>
      <c r="C8" s="66">
        <v>44</v>
      </c>
      <c r="D8" s="49">
        <v>58</v>
      </c>
      <c r="E8" s="69"/>
      <c r="F8" s="69"/>
      <c r="G8" s="239">
        <v>74</v>
      </c>
      <c r="H8" s="239">
        <v>52</v>
      </c>
    </row>
    <row r="9" spans="1:8" ht="21" customHeight="1">
      <c r="A9" s="402"/>
      <c r="B9" s="373" t="s">
        <v>388</v>
      </c>
      <c r="C9" s="391">
        <v>787000</v>
      </c>
      <c r="D9" s="392">
        <v>25450</v>
      </c>
      <c r="E9" s="393">
        <v>164511</v>
      </c>
      <c r="F9" s="393">
        <v>578120</v>
      </c>
      <c r="G9" s="394">
        <v>61999</v>
      </c>
      <c r="H9" s="394">
        <v>156038</v>
      </c>
    </row>
    <row r="10" spans="1:8" ht="21" customHeight="1">
      <c r="A10" s="258"/>
      <c r="B10" s="373" t="s">
        <v>383</v>
      </c>
      <c r="C10" s="66">
        <v>656</v>
      </c>
      <c r="D10" s="49">
        <v>34</v>
      </c>
      <c r="E10" s="49">
        <v>520</v>
      </c>
      <c r="F10" s="539"/>
      <c r="G10" s="239">
        <v>98</v>
      </c>
      <c r="H10" s="45">
        <v>199</v>
      </c>
    </row>
    <row r="11" spans="1:8" ht="21" customHeight="1">
      <c r="A11" s="258"/>
      <c r="B11" s="374" t="s">
        <v>384</v>
      </c>
      <c r="C11" s="66">
        <v>2784</v>
      </c>
      <c r="D11" s="49">
        <v>110</v>
      </c>
      <c r="E11" s="49">
        <v>1561</v>
      </c>
      <c r="F11" s="540"/>
      <c r="G11" s="239">
        <v>334</v>
      </c>
      <c r="H11" s="45">
        <v>641</v>
      </c>
    </row>
    <row r="12" spans="1:8" ht="21" customHeight="1">
      <c r="A12" s="258">
        <v>22</v>
      </c>
      <c r="B12" s="374" t="s">
        <v>385</v>
      </c>
      <c r="C12" s="66">
        <f>SUM(C10:C11)</f>
        <v>3440</v>
      </c>
      <c r="D12" s="49">
        <f>SUM(D10:D11)</f>
        <v>144</v>
      </c>
      <c r="E12" s="49">
        <f>SUM(E10:E11)</f>
        <v>2081</v>
      </c>
      <c r="F12" s="540"/>
      <c r="G12" s="239">
        <f>SUM(G10:G11)</f>
        <v>432</v>
      </c>
      <c r="H12" s="239">
        <f>SUM(H10:H11)</f>
        <v>840</v>
      </c>
    </row>
    <row r="13" spans="1:8" ht="21" customHeight="1">
      <c r="A13" s="258"/>
      <c r="B13" s="375" t="s">
        <v>389</v>
      </c>
      <c r="C13" s="66">
        <v>3400</v>
      </c>
      <c r="D13" s="49">
        <v>98</v>
      </c>
      <c r="E13" s="49">
        <v>2081</v>
      </c>
      <c r="F13" s="540"/>
      <c r="G13" s="239">
        <v>348</v>
      </c>
      <c r="H13" s="45">
        <v>768</v>
      </c>
    </row>
    <row r="14" spans="1:8" ht="21" customHeight="1">
      <c r="A14" s="258"/>
      <c r="B14" s="374" t="s">
        <v>387</v>
      </c>
      <c r="C14" s="66">
        <v>40</v>
      </c>
      <c r="D14" s="49">
        <v>46</v>
      </c>
      <c r="E14" s="69"/>
      <c r="F14" s="540"/>
      <c r="G14" s="239">
        <v>84</v>
      </c>
      <c r="H14" s="45">
        <v>72</v>
      </c>
    </row>
    <row r="15" spans="1:8" ht="21" customHeight="1">
      <c r="A15" s="402"/>
      <c r="B15" s="373" t="s">
        <v>388</v>
      </c>
      <c r="C15" s="391">
        <v>775902</v>
      </c>
      <c r="D15" s="392">
        <v>22450</v>
      </c>
      <c r="E15" s="393">
        <v>80505</v>
      </c>
      <c r="F15" s="540"/>
      <c r="G15" s="394">
        <v>69120</v>
      </c>
      <c r="H15" s="394">
        <v>152536</v>
      </c>
    </row>
    <row r="16" spans="1:9" s="55" customFormat="1" ht="21" customHeight="1">
      <c r="A16" s="386"/>
      <c r="B16" s="374" t="s">
        <v>383</v>
      </c>
      <c r="C16" s="387">
        <v>558</v>
      </c>
      <c r="D16" s="388">
        <v>32</v>
      </c>
      <c r="E16" s="388">
        <v>367</v>
      </c>
      <c r="F16" s="540"/>
      <c r="G16" s="389">
        <v>82</v>
      </c>
      <c r="H16" s="389">
        <v>278</v>
      </c>
      <c r="I16" s="54"/>
    </row>
    <row r="17" spans="1:9" s="55" customFormat="1" ht="21" customHeight="1">
      <c r="A17" s="376"/>
      <c r="B17" s="374" t="s">
        <v>384</v>
      </c>
      <c r="C17" s="66">
        <v>2182</v>
      </c>
      <c r="D17" s="49">
        <v>104</v>
      </c>
      <c r="E17" s="49">
        <v>1154</v>
      </c>
      <c r="F17" s="540"/>
      <c r="G17" s="239">
        <v>540</v>
      </c>
      <c r="H17" s="239">
        <v>577</v>
      </c>
      <c r="I17" s="54"/>
    </row>
    <row r="18" spans="1:9" s="55" customFormat="1" ht="21" customHeight="1">
      <c r="A18" s="258">
        <v>23</v>
      </c>
      <c r="B18" s="374" t="s">
        <v>385</v>
      </c>
      <c r="C18" s="66">
        <f>SUM(C16:C17)</f>
        <v>2740</v>
      </c>
      <c r="D18" s="49">
        <f>SUM(D16:D17)</f>
        <v>136</v>
      </c>
      <c r="E18" s="49">
        <f>SUM(E16:E17)</f>
        <v>1521</v>
      </c>
      <c r="F18" s="540"/>
      <c r="G18" s="239">
        <f>SUM(G16:G17)</f>
        <v>622</v>
      </c>
      <c r="H18" s="239">
        <f>SUM(H16:H17)</f>
        <v>855</v>
      </c>
      <c r="I18" s="54"/>
    </row>
    <row r="19" spans="1:9" s="55" customFormat="1" ht="21" customHeight="1">
      <c r="A19" s="376"/>
      <c r="B19" s="375" t="s">
        <v>389</v>
      </c>
      <c r="C19" s="66">
        <v>2700</v>
      </c>
      <c r="D19" s="49">
        <v>92</v>
      </c>
      <c r="E19" s="49">
        <v>1521</v>
      </c>
      <c r="F19" s="540"/>
      <c r="G19" s="239">
        <v>539</v>
      </c>
      <c r="H19" s="239">
        <v>783</v>
      </c>
      <c r="I19" s="54"/>
    </row>
    <row r="20" spans="1:9" s="55" customFormat="1" ht="21" customHeight="1">
      <c r="A20" s="376"/>
      <c r="B20" s="374" t="s">
        <v>387</v>
      </c>
      <c r="C20" s="66">
        <v>40</v>
      </c>
      <c r="D20" s="49">
        <v>44</v>
      </c>
      <c r="E20" s="69"/>
      <c r="F20" s="540"/>
      <c r="G20" s="239">
        <v>83</v>
      </c>
      <c r="H20" s="239">
        <v>72</v>
      </c>
      <c r="I20" s="54"/>
    </row>
    <row r="21" spans="1:9" s="55" customFormat="1" ht="21" customHeight="1">
      <c r="A21" s="390"/>
      <c r="B21" s="373" t="s">
        <v>388</v>
      </c>
      <c r="C21" s="391">
        <v>670226</v>
      </c>
      <c r="D21" s="392">
        <v>21300</v>
      </c>
      <c r="E21" s="393">
        <v>66735</v>
      </c>
      <c r="F21" s="540"/>
      <c r="G21" s="394">
        <v>73150</v>
      </c>
      <c r="H21" s="394">
        <v>147942</v>
      </c>
      <c r="I21" s="54"/>
    </row>
    <row r="22" spans="1:9" s="55" customFormat="1" ht="21" customHeight="1">
      <c r="A22" s="377"/>
      <c r="B22" s="373" t="s">
        <v>383</v>
      </c>
      <c r="C22" s="90">
        <v>289</v>
      </c>
      <c r="D22" s="91">
        <v>32</v>
      </c>
      <c r="E22" s="91">
        <v>400</v>
      </c>
      <c r="F22" s="541"/>
      <c r="G22" s="91">
        <v>149</v>
      </c>
      <c r="H22" s="91">
        <v>216</v>
      </c>
      <c r="I22" s="54"/>
    </row>
    <row r="23" spans="1:9" s="55" customFormat="1" ht="21" customHeight="1">
      <c r="A23" s="377"/>
      <c r="B23" s="374" t="s">
        <v>384</v>
      </c>
      <c r="C23" s="90">
        <v>1885</v>
      </c>
      <c r="D23" s="91">
        <v>104</v>
      </c>
      <c r="E23" s="91">
        <v>1198</v>
      </c>
      <c r="F23" s="541"/>
      <c r="G23" s="91">
        <v>578</v>
      </c>
      <c r="H23" s="91">
        <v>623</v>
      </c>
      <c r="I23" s="54"/>
    </row>
    <row r="24" spans="1:9" s="55" customFormat="1" ht="21" customHeight="1">
      <c r="A24" s="377">
        <v>24</v>
      </c>
      <c r="B24" s="374" t="s">
        <v>385</v>
      </c>
      <c r="C24" s="90">
        <v>2174</v>
      </c>
      <c r="D24" s="91">
        <v>136</v>
      </c>
      <c r="E24" s="91">
        <v>1598</v>
      </c>
      <c r="F24" s="541"/>
      <c r="G24" s="91">
        <v>727</v>
      </c>
      <c r="H24" s="91">
        <v>839</v>
      </c>
      <c r="I24" s="54"/>
    </row>
    <row r="25" spans="1:9" s="55" customFormat="1" ht="21" customHeight="1">
      <c r="A25" s="377"/>
      <c r="B25" s="375" t="s">
        <v>389</v>
      </c>
      <c r="C25" s="90">
        <v>2134</v>
      </c>
      <c r="D25" s="91">
        <v>92</v>
      </c>
      <c r="E25" s="91">
        <v>1598</v>
      </c>
      <c r="F25" s="541"/>
      <c r="G25" s="91">
        <v>654</v>
      </c>
      <c r="H25" s="91">
        <v>767</v>
      </c>
      <c r="I25" s="54"/>
    </row>
    <row r="26" spans="1:9" s="55" customFormat="1" ht="21" customHeight="1">
      <c r="A26" s="377"/>
      <c r="B26" s="374" t="s">
        <v>387</v>
      </c>
      <c r="C26" s="90">
        <v>40</v>
      </c>
      <c r="D26" s="91">
        <v>44</v>
      </c>
      <c r="E26" s="91">
        <v>0</v>
      </c>
      <c r="F26" s="541"/>
      <c r="G26" s="91">
        <v>73</v>
      </c>
      <c r="H26" s="91">
        <v>72</v>
      </c>
      <c r="I26" s="54"/>
    </row>
    <row r="27" spans="1:9" s="55" customFormat="1" ht="21" customHeight="1">
      <c r="A27" s="377"/>
      <c r="B27" s="385" t="s">
        <v>388</v>
      </c>
      <c r="C27" s="395">
        <v>344054</v>
      </c>
      <c r="D27" s="396">
        <v>21300</v>
      </c>
      <c r="E27" s="396">
        <v>44076</v>
      </c>
      <c r="F27" s="541"/>
      <c r="G27" s="396">
        <v>58573</v>
      </c>
      <c r="H27" s="396">
        <v>143590</v>
      </c>
      <c r="I27" s="54"/>
    </row>
    <row r="28" spans="1:9" s="55" customFormat="1" ht="21" customHeight="1">
      <c r="A28" s="397"/>
      <c r="B28" s="260" t="s">
        <v>383</v>
      </c>
      <c r="C28" s="398">
        <v>410</v>
      </c>
      <c r="D28" s="399">
        <v>32</v>
      </c>
      <c r="E28" s="399">
        <v>275</v>
      </c>
      <c r="F28" s="542"/>
      <c r="G28" s="399">
        <v>121</v>
      </c>
      <c r="H28" s="399">
        <v>185</v>
      </c>
      <c r="I28" s="54"/>
    </row>
    <row r="29" spans="1:9" s="55" customFormat="1" ht="21" customHeight="1">
      <c r="A29" s="262"/>
      <c r="B29" s="260" t="s">
        <v>384</v>
      </c>
      <c r="C29" s="263">
        <v>2149</v>
      </c>
      <c r="D29" s="264">
        <v>97</v>
      </c>
      <c r="E29" s="264">
        <v>818</v>
      </c>
      <c r="F29" s="542"/>
      <c r="G29" s="264">
        <v>554</v>
      </c>
      <c r="H29" s="264">
        <v>626</v>
      </c>
      <c r="I29" s="54"/>
    </row>
    <row r="30" spans="1:9" s="55" customFormat="1" ht="21" customHeight="1">
      <c r="A30" s="262">
        <v>25</v>
      </c>
      <c r="B30" s="260" t="s">
        <v>385</v>
      </c>
      <c r="C30" s="263">
        <v>2559</v>
      </c>
      <c r="D30" s="264">
        <v>129</v>
      </c>
      <c r="E30" s="264">
        <v>1093</v>
      </c>
      <c r="F30" s="542"/>
      <c r="G30" s="264">
        <v>675</v>
      </c>
      <c r="H30" s="264">
        <v>811</v>
      </c>
      <c r="I30" s="54"/>
    </row>
    <row r="31" spans="1:9" s="55" customFormat="1" ht="21" customHeight="1">
      <c r="A31" s="262"/>
      <c r="B31" s="261" t="s">
        <v>389</v>
      </c>
      <c r="C31" s="263">
        <v>2523</v>
      </c>
      <c r="D31" s="264">
        <v>91</v>
      </c>
      <c r="E31" s="264">
        <v>1093</v>
      </c>
      <c r="F31" s="542"/>
      <c r="G31" s="264">
        <v>603</v>
      </c>
      <c r="H31" s="264">
        <v>739</v>
      </c>
      <c r="I31" s="54"/>
    </row>
    <row r="32" spans="1:9" s="55" customFormat="1" ht="21" customHeight="1">
      <c r="A32" s="262"/>
      <c r="B32" s="260" t="s">
        <v>387</v>
      </c>
      <c r="C32" s="263">
        <v>36</v>
      </c>
      <c r="D32" s="264">
        <v>38</v>
      </c>
      <c r="E32" s="264">
        <v>0</v>
      </c>
      <c r="F32" s="542"/>
      <c r="G32" s="264">
        <v>72</v>
      </c>
      <c r="H32" s="264">
        <v>72</v>
      </c>
      <c r="I32" s="54"/>
    </row>
    <row r="33" spans="1:9" s="55" customFormat="1" ht="21" customHeight="1">
      <c r="A33" s="384"/>
      <c r="B33" s="259" t="s">
        <v>388</v>
      </c>
      <c r="C33" s="400">
        <v>579076</v>
      </c>
      <c r="D33" s="401">
        <v>19550</v>
      </c>
      <c r="E33" s="401">
        <v>32790</v>
      </c>
      <c r="F33" s="542"/>
      <c r="G33" s="401">
        <v>57620</v>
      </c>
      <c r="H33" s="401">
        <v>139875</v>
      </c>
      <c r="I33" s="54"/>
    </row>
    <row r="34" spans="1:9" s="55" customFormat="1" ht="21" customHeight="1">
      <c r="A34" s="54"/>
      <c r="B34" s="265" t="s">
        <v>390</v>
      </c>
      <c r="C34" s="265"/>
      <c r="D34" s="265"/>
      <c r="E34" s="265"/>
      <c r="F34" s="265"/>
      <c r="G34" s="265"/>
      <c r="H34" s="56" t="s">
        <v>391</v>
      </c>
      <c r="I34" s="54"/>
    </row>
    <row r="35" spans="1:9" s="55" customFormat="1" ht="21" customHeight="1">
      <c r="A35" s="54"/>
      <c r="B35" s="543" t="s">
        <v>392</v>
      </c>
      <c r="C35" s="543"/>
      <c r="D35" s="543"/>
      <c r="E35" s="543"/>
      <c r="F35" s="543"/>
      <c r="G35" s="543"/>
      <c r="H35" s="543"/>
      <c r="I35" s="54"/>
    </row>
    <row r="36" spans="1:9" s="55" customFormat="1" ht="21" customHeight="1">
      <c r="A36" s="54"/>
      <c r="B36" s="266"/>
      <c r="C36" s="54"/>
      <c r="D36" s="54"/>
      <c r="E36" s="54"/>
      <c r="F36" s="54"/>
      <c r="G36" s="91"/>
      <c r="H36" s="54"/>
      <c r="I36" s="54"/>
    </row>
    <row r="37" spans="1:8" s="55" customFormat="1" ht="21" customHeight="1">
      <c r="A37" s="54"/>
      <c r="B37" s="266"/>
      <c r="C37" s="54"/>
      <c r="D37" s="54"/>
      <c r="E37" s="54"/>
      <c r="F37" s="54"/>
      <c r="G37" s="91"/>
      <c r="H37" s="54"/>
    </row>
    <row r="38" spans="1:8" s="55" customFormat="1" ht="21" customHeight="1">
      <c r="A38" s="54"/>
      <c r="B38" s="266"/>
      <c r="C38" s="54"/>
      <c r="D38" s="54"/>
      <c r="E38" s="54"/>
      <c r="F38" s="54"/>
      <c r="G38" s="91"/>
      <c r="H38" s="54"/>
    </row>
    <row r="39" spans="1:8" s="55" customFormat="1" ht="21" customHeight="1">
      <c r="A39" s="54"/>
      <c r="B39" s="266"/>
      <c r="C39" s="54"/>
      <c r="D39" s="54"/>
      <c r="E39" s="54"/>
      <c r="F39" s="54"/>
      <c r="G39" s="54"/>
      <c r="H39" s="54"/>
    </row>
    <row r="40" ht="20.25" customHeight="1"/>
  </sheetData>
  <sheetProtection/>
  <mergeCells count="5">
    <mergeCell ref="F10:F15"/>
    <mergeCell ref="F16:F21"/>
    <mergeCell ref="F22:F27"/>
    <mergeCell ref="F28:F33"/>
    <mergeCell ref="B35:H35"/>
  </mergeCells>
  <hyperlinks>
    <hyperlink ref="I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48"/>
  <sheetViews>
    <sheetView showGridLines="0" zoomScalePageLayoutView="0" workbookViewId="0" topLeftCell="A1">
      <selection activeCell="L1" sqref="L1"/>
    </sheetView>
  </sheetViews>
  <sheetFormatPr defaultColWidth="9.140625" defaultRowHeight="15"/>
  <cols>
    <col min="1" max="1" width="5.57421875" style="54" customWidth="1"/>
    <col min="2" max="11" width="8.421875" style="54" customWidth="1"/>
    <col min="12" max="14" width="8.7109375" style="54" customWidth="1"/>
    <col min="15" max="15" width="8.28125" style="54" customWidth="1"/>
    <col min="16" max="30" width="8.7109375" style="54" customWidth="1"/>
    <col min="31" max="16384" width="9.00390625" style="54" customWidth="1"/>
  </cols>
  <sheetData>
    <row r="1" spans="1:12" ht="15" customHeight="1">
      <c r="A1" s="53" t="s">
        <v>56</v>
      </c>
      <c r="L1" s="544" t="s">
        <v>521</v>
      </c>
    </row>
    <row r="2" spans="1:11" ht="24" customHeight="1" thickBot="1">
      <c r="A2" s="55" t="s">
        <v>57</v>
      </c>
      <c r="K2" s="56" t="s">
        <v>1</v>
      </c>
    </row>
    <row r="3" spans="1:11" s="60" customFormat="1" ht="15" customHeight="1">
      <c r="A3" s="425" t="s">
        <v>58</v>
      </c>
      <c r="B3" s="427" t="s">
        <v>59</v>
      </c>
      <c r="C3" s="427" t="s">
        <v>60</v>
      </c>
      <c r="D3" s="427" t="s">
        <v>61</v>
      </c>
      <c r="E3" s="427" t="s">
        <v>62</v>
      </c>
      <c r="F3" s="427" t="s">
        <v>63</v>
      </c>
      <c r="G3" s="427" t="s">
        <v>64</v>
      </c>
      <c r="H3" s="429" t="s">
        <v>65</v>
      </c>
      <c r="I3" s="427" t="s">
        <v>66</v>
      </c>
      <c r="J3" s="431" t="s">
        <v>67</v>
      </c>
      <c r="K3" s="433" t="s">
        <v>68</v>
      </c>
    </row>
    <row r="4" spans="1:11" s="64" customFormat="1" ht="15" customHeight="1">
      <c r="A4" s="426"/>
      <c r="B4" s="428"/>
      <c r="C4" s="428"/>
      <c r="D4" s="428"/>
      <c r="E4" s="428"/>
      <c r="F4" s="428"/>
      <c r="G4" s="428"/>
      <c r="H4" s="430"/>
      <c r="I4" s="428"/>
      <c r="J4" s="432"/>
      <c r="K4" s="434"/>
    </row>
    <row r="5" spans="1:11" ht="15" customHeight="1">
      <c r="A5" s="65">
        <v>7</v>
      </c>
      <c r="B5" s="66">
        <v>2380</v>
      </c>
      <c r="C5" s="49">
        <v>21</v>
      </c>
      <c r="D5" s="49">
        <v>208</v>
      </c>
      <c r="E5" s="49">
        <v>25</v>
      </c>
      <c r="F5" s="49">
        <v>48</v>
      </c>
      <c r="G5" s="49">
        <v>67</v>
      </c>
      <c r="H5" s="67">
        <v>5</v>
      </c>
      <c r="I5" s="49">
        <v>8</v>
      </c>
      <c r="J5" s="49">
        <v>18</v>
      </c>
      <c r="K5" s="49">
        <v>87</v>
      </c>
    </row>
    <row r="6" spans="1:11" ht="15" customHeight="1">
      <c r="A6" s="68">
        <v>12</v>
      </c>
      <c r="B6" s="49">
        <v>1975</v>
      </c>
      <c r="C6" s="49">
        <v>25</v>
      </c>
      <c r="D6" s="49">
        <v>390</v>
      </c>
      <c r="E6" s="49">
        <v>98</v>
      </c>
      <c r="F6" s="49">
        <v>82</v>
      </c>
      <c r="G6" s="49">
        <v>99</v>
      </c>
      <c r="H6" s="67">
        <v>3</v>
      </c>
      <c r="I6" s="49">
        <v>2</v>
      </c>
      <c r="J6" s="49">
        <v>11</v>
      </c>
      <c r="K6" s="49">
        <v>154</v>
      </c>
    </row>
    <row r="7" spans="1:11" ht="15" customHeight="1">
      <c r="A7" s="68">
        <v>17</v>
      </c>
      <c r="B7" s="49">
        <v>1572</v>
      </c>
      <c r="C7" s="49">
        <v>30</v>
      </c>
      <c r="D7" s="69" t="s">
        <v>69</v>
      </c>
      <c r="E7" s="49">
        <v>157</v>
      </c>
      <c r="F7" s="49">
        <v>124</v>
      </c>
      <c r="G7" s="49">
        <v>118</v>
      </c>
      <c r="H7" s="70" t="s">
        <v>70</v>
      </c>
      <c r="I7" s="49">
        <v>27</v>
      </c>
      <c r="J7" s="49">
        <v>22</v>
      </c>
      <c r="K7" s="49">
        <v>516</v>
      </c>
    </row>
    <row r="8" spans="1:11" ht="15" customHeight="1" thickBot="1">
      <c r="A8" s="71">
        <v>22</v>
      </c>
      <c r="B8" s="72">
        <v>1472</v>
      </c>
      <c r="C8" s="73">
        <v>41</v>
      </c>
      <c r="D8" s="73">
        <v>337</v>
      </c>
      <c r="E8" s="73">
        <v>81</v>
      </c>
      <c r="F8" s="73">
        <v>108</v>
      </c>
      <c r="G8" s="73">
        <v>99</v>
      </c>
      <c r="H8" s="74" t="s">
        <v>70</v>
      </c>
      <c r="I8" s="75">
        <v>33</v>
      </c>
      <c r="J8" s="73">
        <v>21</v>
      </c>
      <c r="K8" s="73">
        <v>326</v>
      </c>
    </row>
    <row r="9" spans="1:31" ht="30.75" customHeight="1" thickBot="1">
      <c r="A9" s="76"/>
      <c r="B9" s="77"/>
      <c r="C9" s="77"/>
      <c r="D9" s="77"/>
      <c r="E9" s="77"/>
      <c r="F9" s="77"/>
      <c r="G9" s="77"/>
      <c r="H9" s="78"/>
      <c r="I9" s="77"/>
      <c r="J9" s="77"/>
      <c r="K9" s="77"/>
      <c r="L9" s="77"/>
      <c r="M9" s="77"/>
      <c r="N9" s="77"/>
      <c r="O9" s="77"/>
      <c r="P9" s="77"/>
      <c r="Q9" s="77"/>
      <c r="R9" s="77"/>
      <c r="S9" s="77"/>
      <c r="T9" s="77"/>
      <c r="U9" s="77"/>
      <c r="V9" s="77"/>
      <c r="W9" s="77"/>
      <c r="X9" s="77"/>
      <c r="Y9" s="77"/>
      <c r="Z9" s="77"/>
      <c r="AA9" s="77"/>
      <c r="AB9" s="77"/>
      <c r="AC9" s="77"/>
      <c r="AD9" s="79"/>
      <c r="AE9" s="77"/>
    </row>
    <row r="10" spans="1:31" s="64" customFormat="1" ht="15" customHeight="1">
      <c r="A10" s="435" t="s">
        <v>58</v>
      </c>
      <c r="B10" s="435" t="s">
        <v>71</v>
      </c>
      <c r="C10" s="427" t="s">
        <v>72</v>
      </c>
      <c r="D10" s="433" t="s">
        <v>73</v>
      </c>
      <c r="E10" s="429" t="s">
        <v>74</v>
      </c>
      <c r="F10" s="427" t="s">
        <v>75</v>
      </c>
      <c r="G10" s="427" t="s">
        <v>76</v>
      </c>
      <c r="H10" s="427" t="s">
        <v>77</v>
      </c>
      <c r="I10" s="427" t="s">
        <v>78</v>
      </c>
      <c r="J10" s="427" t="s">
        <v>79</v>
      </c>
      <c r="K10" s="433" t="s">
        <v>80</v>
      </c>
      <c r="L10" s="81"/>
      <c r="M10" s="81"/>
      <c r="N10" s="81"/>
      <c r="O10" s="81"/>
      <c r="P10" s="81"/>
      <c r="Q10" s="81"/>
      <c r="R10" s="81"/>
      <c r="S10" s="81"/>
      <c r="T10" s="81"/>
      <c r="U10" s="81"/>
      <c r="V10" s="81"/>
      <c r="W10" s="81"/>
      <c r="X10" s="81"/>
      <c r="Y10" s="81"/>
      <c r="Z10" s="81"/>
      <c r="AA10" s="81"/>
      <c r="AB10" s="81"/>
      <c r="AC10" s="81"/>
      <c r="AD10" s="82"/>
      <c r="AE10" s="81"/>
    </row>
    <row r="11" spans="1:31" s="64" customFormat="1" ht="15" customHeight="1">
      <c r="A11" s="436"/>
      <c r="B11" s="436"/>
      <c r="C11" s="428"/>
      <c r="D11" s="434"/>
      <c r="E11" s="430"/>
      <c r="F11" s="428"/>
      <c r="G11" s="428"/>
      <c r="H11" s="428"/>
      <c r="I11" s="428"/>
      <c r="J11" s="428"/>
      <c r="K11" s="434"/>
      <c r="L11" s="81"/>
      <c r="M11" s="81"/>
      <c r="N11" s="81"/>
      <c r="O11" s="81"/>
      <c r="P11" s="81"/>
      <c r="Q11" s="81"/>
      <c r="R11" s="81"/>
      <c r="S11" s="81"/>
      <c r="T11" s="81"/>
      <c r="U11" s="81"/>
      <c r="V11" s="81"/>
      <c r="W11" s="81"/>
      <c r="X11" s="81"/>
      <c r="Y11" s="81"/>
      <c r="Z11" s="81"/>
      <c r="AA11" s="81"/>
      <c r="AB11" s="81"/>
      <c r="AC11" s="81"/>
      <c r="AD11" s="82"/>
      <c r="AE11" s="81"/>
    </row>
    <row r="12" spans="1:31" ht="15" customHeight="1">
      <c r="A12" s="68">
        <v>7</v>
      </c>
      <c r="B12" s="49">
        <v>206</v>
      </c>
      <c r="C12" s="49">
        <v>205</v>
      </c>
      <c r="D12" s="49">
        <v>210</v>
      </c>
      <c r="E12" s="49">
        <v>113</v>
      </c>
      <c r="F12" s="49">
        <v>186</v>
      </c>
      <c r="G12" s="49">
        <v>329</v>
      </c>
      <c r="H12" s="49">
        <v>114</v>
      </c>
      <c r="I12" s="49">
        <v>257</v>
      </c>
      <c r="J12" s="49">
        <v>24</v>
      </c>
      <c r="K12" s="49">
        <v>241</v>
      </c>
      <c r="L12" s="77"/>
      <c r="M12" s="77"/>
      <c r="N12" s="77"/>
      <c r="O12" s="77"/>
      <c r="P12" s="77"/>
      <c r="Q12" s="77"/>
      <c r="R12" s="77"/>
      <c r="S12" s="77"/>
      <c r="T12" s="77"/>
      <c r="U12" s="77"/>
      <c r="V12" s="77"/>
      <c r="W12" s="77"/>
      <c r="X12" s="77"/>
      <c r="Y12" s="77"/>
      <c r="Z12" s="77"/>
      <c r="AA12" s="77"/>
      <c r="AB12" s="77"/>
      <c r="AC12" s="77"/>
      <c r="AD12" s="79"/>
      <c r="AE12" s="77"/>
    </row>
    <row r="13" spans="1:31" ht="15" customHeight="1">
      <c r="A13" s="68">
        <v>12</v>
      </c>
      <c r="B13" s="49">
        <v>273</v>
      </c>
      <c r="C13" s="49">
        <v>292</v>
      </c>
      <c r="D13" s="49">
        <v>263</v>
      </c>
      <c r="E13" s="49">
        <v>163</v>
      </c>
      <c r="F13" s="49">
        <v>230</v>
      </c>
      <c r="G13" s="49">
        <v>320</v>
      </c>
      <c r="H13" s="49">
        <v>187</v>
      </c>
      <c r="I13" s="49">
        <v>289</v>
      </c>
      <c r="J13" s="49">
        <v>67</v>
      </c>
      <c r="K13" s="49">
        <v>277</v>
      </c>
      <c r="L13" s="77"/>
      <c r="M13" s="77"/>
      <c r="N13" s="77"/>
      <c r="O13" s="77"/>
      <c r="P13" s="77"/>
      <c r="Q13" s="77"/>
      <c r="R13" s="77"/>
      <c r="S13" s="77"/>
      <c r="T13" s="77"/>
      <c r="U13" s="77"/>
      <c r="V13" s="77"/>
      <c r="W13" s="77"/>
      <c r="X13" s="77"/>
      <c r="Y13" s="77"/>
      <c r="Z13" s="77"/>
      <c r="AA13" s="77"/>
      <c r="AB13" s="77"/>
      <c r="AC13" s="77"/>
      <c r="AD13" s="79"/>
      <c r="AE13" s="77"/>
    </row>
    <row r="14" spans="1:31" ht="15" customHeight="1">
      <c r="A14" s="68">
        <v>17</v>
      </c>
      <c r="B14" s="49">
        <v>668</v>
      </c>
      <c r="C14" s="49">
        <v>622</v>
      </c>
      <c r="D14" s="49">
        <v>455</v>
      </c>
      <c r="E14" s="49">
        <v>316</v>
      </c>
      <c r="F14" s="49">
        <v>434</v>
      </c>
      <c r="G14" s="49">
        <v>670</v>
      </c>
      <c r="H14" s="49">
        <v>485</v>
      </c>
      <c r="I14" s="49">
        <v>655</v>
      </c>
      <c r="J14" s="49">
        <v>219</v>
      </c>
      <c r="K14" s="49">
        <v>503</v>
      </c>
      <c r="L14" s="49"/>
      <c r="M14" s="49"/>
      <c r="N14" s="49"/>
      <c r="O14" s="49"/>
      <c r="P14" s="49"/>
      <c r="Q14" s="49"/>
      <c r="R14" s="49"/>
      <c r="S14" s="49"/>
      <c r="T14" s="49"/>
      <c r="U14" s="49"/>
      <c r="V14" s="49"/>
      <c r="W14" s="49"/>
      <c r="X14" s="49"/>
      <c r="Y14" s="49"/>
      <c r="Z14" s="49"/>
      <c r="AA14" s="49"/>
      <c r="AB14" s="49"/>
      <c r="AC14" s="49"/>
      <c r="AD14" s="69"/>
      <c r="AE14" s="49"/>
    </row>
    <row r="15" spans="1:31" s="55" customFormat="1" ht="15" customHeight="1" thickBot="1">
      <c r="A15" s="83">
        <v>22</v>
      </c>
      <c r="B15" s="73">
        <v>500</v>
      </c>
      <c r="C15" s="73">
        <v>401</v>
      </c>
      <c r="D15" s="73">
        <v>314</v>
      </c>
      <c r="E15" s="73">
        <v>223</v>
      </c>
      <c r="F15" s="73">
        <v>339</v>
      </c>
      <c r="G15" s="73">
        <v>481</v>
      </c>
      <c r="H15" s="73">
        <v>330</v>
      </c>
      <c r="I15" s="73">
        <v>361</v>
      </c>
      <c r="J15" s="73">
        <v>159</v>
      </c>
      <c r="K15" s="73">
        <v>278</v>
      </c>
      <c r="L15" s="84"/>
      <c r="M15" s="84"/>
      <c r="N15" s="84"/>
      <c r="O15" s="84"/>
      <c r="P15" s="84"/>
      <c r="Q15" s="84"/>
      <c r="R15" s="84"/>
      <c r="S15" s="84"/>
      <c r="T15" s="84"/>
      <c r="U15" s="84"/>
      <c r="V15" s="84"/>
      <c r="W15" s="84"/>
      <c r="X15" s="84"/>
      <c r="Y15" s="84"/>
      <c r="Z15" s="84"/>
      <c r="AA15" s="84"/>
      <c r="AB15" s="84"/>
      <c r="AC15" s="84"/>
      <c r="AD15" s="85"/>
      <c r="AE15" s="84"/>
    </row>
    <row r="16" spans="1:31" ht="30.75" customHeight="1" thickBot="1">
      <c r="A16" s="76"/>
      <c r="B16" s="77"/>
      <c r="C16" s="77"/>
      <c r="D16" s="77"/>
      <c r="E16" s="77"/>
      <c r="F16" s="77"/>
      <c r="G16" s="77"/>
      <c r="H16" s="78"/>
      <c r="I16" s="77"/>
      <c r="J16" s="77"/>
      <c r="K16" s="77"/>
      <c r="L16" s="77"/>
      <c r="M16" s="77"/>
      <c r="N16" s="77"/>
      <c r="O16" s="77"/>
      <c r="P16" s="77"/>
      <c r="Q16" s="77"/>
      <c r="R16" s="77"/>
      <c r="S16" s="77"/>
      <c r="T16" s="77"/>
      <c r="U16" s="77"/>
      <c r="V16" s="77"/>
      <c r="W16" s="77"/>
      <c r="X16" s="77"/>
      <c r="Y16" s="77"/>
      <c r="Z16" s="77"/>
      <c r="AA16" s="77"/>
      <c r="AB16" s="77"/>
      <c r="AC16" s="77"/>
      <c r="AD16" s="79"/>
      <c r="AE16" s="77"/>
    </row>
    <row r="17" spans="1:31" s="64" customFormat="1" ht="15" customHeight="1">
      <c r="A17" s="435" t="s">
        <v>58</v>
      </c>
      <c r="B17" s="427" t="s">
        <v>81</v>
      </c>
      <c r="C17" s="427" t="s">
        <v>82</v>
      </c>
      <c r="D17" s="427" t="s">
        <v>83</v>
      </c>
      <c r="E17" s="433" t="s">
        <v>84</v>
      </c>
      <c r="F17" s="429" t="s">
        <v>85</v>
      </c>
      <c r="G17" s="58" t="s">
        <v>86</v>
      </c>
      <c r="H17" s="427" t="s">
        <v>87</v>
      </c>
      <c r="I17" s="427" t="s">
        <v>88</v>
      </c>
      <c r="J17" s="427" t="s">
        <v>89</v>
      </c>
      <c r="K17" s="433" t="s">
        <v>90</v>
      </c>
      <c r="L17" s="81"/>
      <c r="M17" s="81"/>
      <c r="N17" s="81"/>
      <c r="O17" s="81"/>
      <c r="P17" s="81"/>
      <c r="Q17" s="81"/>
      <c r="R17" s="81"/>
      <c r="S17" s="81"/>
      <c r="T17" s="81"/>
      <c r="U17" s="81"/>
      <c r="V17" s="81"/>
      <c r="W17" s="81"/>
      <c r="X17" s="81"/>
      <c r="Y17" s="81"/>
      <c r="Z17" s="81"/>
      <c r="AA17" s="81"/>
      <c r="AB17" s="81"/>
      <c r="AC17" s="81"/>
      <c r="AD17" s="82"/>
      <c r="AE17" s="81"/>
    </row>
    <row r="18" spans="1:31" s="64" customFormat="1" ht="15" customHeight="1">
      <c r="A18" s="436"/>
      <c r="B18" s="428"/>
      <c r="C18" s="428"/>
      <c r="D18" s="428"/>
      <c r="E18" s="434"/>
      <c r="F18" s="430"/>
      <c r="G18" s="86" t="s">
        <v>91</v>
      </c>
      <c r="H18" s="428"/>
      <c r="I18" s="428"/>
      <c r="J18" s="428"/>
      <c r="K18" s="434"/>
      <c r="L18" s="81"/>
      <c r="M18" s="81"/>
      <c r="N18" s="81"/>
      <c r="O18" s="81"/>
      <c r="P18" s="81"/>
      <c r="Q18" s="81"/>
      <c r="R18" s="81"/>
      <c r="S18" s="81"/>
      <c r="T18" s="81"/>
      <c r="U18" s="81"/>
      <c r="V18" s="81"/>
      <c r="W18" s="81"/>
      <c r="X18" s="81"/>
      <c r="Y18" s="81"/>
      <c r="Z18" s="81"/>
      <c r="AA18" s="81"/>
      <c r="AB18" s="81"/>
      <c r="AC18" s="81"/>
      <c r="AD18" s="82"/>
      <c r="AE18" s="81"/>
    </row>
    <row r="19" spans="1:31" ht="15" customHeight="1">
      <c r="A19" s="68">
        <v>7</v>
      </c>
      <c r="B19" s="49">
        <v>154</v>
      </c>
      <c r="C19" s="49">
        <v>196</v>
      </c>
      <c r="D19" s="49">
        <v>6</v>
      </c>
      <c r="E19" s="49">
        <v>20</v>
      </c>
      <c r="F19" s="69" t="s">
        <v>69</v>
      </c>
      <c r="G19" s="49">
        <v>306</v>
      </c>
      <c r="H19" s="49">
        <v>160</v>
      </c>
      <c r="I19" s="49">
        <v>15</v>
      </c>
      <c r="J19" s="49">
        <v>18</v>
      </c>
      <c r="K19" s="49">
        <v>5</v>
      </c>
      <c r="L19" s="77"/>
      <c r="M19" s="77"/>
      <c r="N19" s="77"/>
      <c r="O19" s="77"/>
      <c r="P19" s="77"/>
      <c r="Q19" s="77"/>
      <c r="R19" s="77"/>
      <c r="S19" s="77"/>
      <c r="T19" s="77"/>
      <c r="U19" s="77"/>
      <c r="V19" s="77"/>
      <c r="W19" s="77"/>
      <c r="X19" s="77"/>
      <c r="Y19" s="77"/>
      <c r="Z19" s="77"/>
      <c r="AA19" s="77"/>
      <c r="AB19" s="77"/>
      <c r="AC19" s="77"/>
      <c r="AD19" s="79"/>
      <c r="AE19" s="77"/>
    </row>
    <row r="20" spans="1:31" ht="15" customHeight="1">
      <c r="A20" s="68">
        <v>12</v>
      </c>
      <c r="B20" s="49">
        <v>142</v>
      </c>
      <c r="C20" s="49">
        <v>154</v>
      </c>
      <c r="D20" s="49">
        <v>27</v>
      </c>
      <c r="E20" s="49">
        <v>24</v>
      </c>
      <c r="F20" s="69" t="s">
        <v>69</v>
      </c>
      <c r="G20" s="49">
        <v>507</v>
      </c>
      <c r="H20" s="49">
        <v>157</v>
      </c>
      <c r="I20" s="49">
        <v>18</v>
      </c>
      <c r="J20" s="69" t="s">
        <v>69</v>
      </c>
      <c r="K20" s="49">
        <v>23</v>
      </c>
      <c r="L20" s="77"/>
      <c r="M20" s="77"/>
      <c r="N20" s="77"/>
      <c r="O20" s="77"/>
      <c r="P20" s="77"/>
      <c r="Q20" s="77"/>
      <c r="R20" s="77"/>
      <c r="S20" s="77"/>
      <c r="T20" s="77"/>
      <c r="U20" s="77"/>
      <c r="V20" s="77"/>
      <c r="W20" s="77"/>
      <c r="X20" s="77"/>
      <c r="Y20" s="77"/>
      <c r="Z20" s="77"/>
      <c r="AA20" s="77"/>
      <c r="AB20" s="77"/>
      <c r="AC20" s="77"/>
      <c r="AD20" s="79"/>
      <c r="AE20" s="77"/>
    </row>
    <row r="21" spans="1:31" ht="15" customHeight="1">
      <c r="A21" s="68">
        <v>17</v>
      </c>
      <c r="B21" s="49">
        <v>163</v>
      </c>
      <c r="C21" s="49">
        <v>320</v>
      </c>
      <c r="D21" s="49">
        <v>151</v>
      </c>
      <c r="E21" s="49">
        <v>54</v>
      </c>
      <c r="F21" s="69">
        <v>50</v>
      </c>
      <c r="G21" s="49">
        <v>620</v>
      </c>
      <c r="H21" s="49">
        <v>246</v>
      </c>
      <c r="I21" s="49">
        <v>54</v>
      </c>
      <c r="J21" s="69" t="s">
        <v>69</v>
      </c>
      <c r="K21" s="49">
        <v>49</v>
      </c>
      <c r="L21" s="49"/>
      <c r="M21" s="49"/>
      <c r="N21" s="49"/>
      <c r="O21" s="49"/>
      <c r="P21" s="49"/>
      <c r="Q21" s="49"/>
      <c r="R21" s="49"/>
      <c r="S21" s="49"/>
      <c r="T21" s="49"/>
      <c r="U21" s="49"/>
      <c r="V21" s="49"/>
      <c r="W21" s="49"/>
      <c r="X21" s="49"/>
      <c r="Y21" s="49"/>
      <c r="Z21" s="49"/>
      <c r="AA21" s="49"/>
      <c r="AB21" s="49"/>
      <c r="AC21" s="49"/>
      <c r="AD21" s="69"/>
      <c r="AE21" s="49"/>
    </row>
    <row r="22" spans="1:31" ht="15" customHeight="1" thickBot="1">
      <c r="A22" s="83">
        <v>22</v>
      </c>
      <c r="B22" s="73">
        <v>129</v>
      </c>
      <c r="C22" s="73">
        <v>323</v>
      </c>
      <c r="D22" s="73">
        <v>64</v>
      </c>
      <c r="E22" s="73">
        <v>28</v>
      </c>
      <c r="F22" s="75">
        <v>26</v>
      </c>
      <c r="G22" s="3" t="s">
        <v>69</v>
      </c>
      <c r="H22" s="73">
        <v>251</v>
      </c>
      <c r="I22" s="87" t="s">
        <v>69</v>
      </c>
      <c r="J22" s="87" t="s">
        <v>69</v>
      </c>
      <c r="K22" s="73">
        <v>66</v>
      </c>
      <c r="L22" s="77"/>
      <c r="M22" s="77"/>
      <c r="N22" s="77"/>
      <c r="O22" s="77"/>
      <c r="P22" s="77"/>
      <c r="Q22" s="77"/>
      <c r="R22" s="77"/>
      <c r="S22" s="77"/>
      <c r="T22" s="77"/>
      <c r="U22" s="77"/>
      <c r="V22" s="77"/>
      <c r="W22" s="77"/>
      <c r="X22" s="77"/>
      <c r="Y22" s="77"/>
      <c r="Z22" s="77"/>
      <c r="AA22" s="77"/>
      <c r="AB22" s="77"/>
      <c r="AC22" s="77"/>
      <c r="AD22" s="79"/>
      <c r="AE22" s="77"/>
    </row>
    <row r="23" ht="15" customHeight="1">
      <c r="A23" s="54" t="s">
        <v>92</v>
      </c>
    </row>
    <row r="24" ht="30.75" customHeight="1"/>
    <row r="25" ht="15" customHeight="1" thickBot="1">
      <c r="A25" s="55" t="s">
        <v>93</v>
      </c>
    </row>
    <row r="26" spans="1:8" s="64" customFormat="1" ht="15" customHeight="1">
      <c r="A26" s="435" t="s">
        <v>58</v>
      </c>
      <c r="B26" s="437" t="s">
        <v>94</v>
      </c>
      <c r="C26" s="437" t="s">
        <v>95</v>
      </c>
      <c r="D26" s="437" t="s">
        <v>96</v>
      </c>
      <c r="E26" s="437" t="s">
        <v>97</v>
      </c>
      <c r="F26" s="439" t="s">
        <v>98</v>
      </c>
      <c r="G26" s="437" t="s">
        <v>99</v>
      </c>
      <c r="H26" s="440" t="s">
        <v>100</v>
      </c>
    </row>
    <row r="27" spans="1:8" s="64" customFormat="1" ht="15" customHeight="1">
      <c r="A27" s="436"/>
      <c r="B27" s="438"/>
      <c r="C27" s="438"/>
      <c r="D27" s="438"/>
      <c r="E27" s="438"/>
      <c r="F27" s="430"/>
      <c r="G27" s="438"/>
      <c r="H27" s="441"/>
    </row>
    <row r="28" spans="1:8" ht="15" customHeight="1">
      <c r="A28" s="65">
        <v>7</v>
      </c>
      <c r="B28" s="90">
        <v>127</v>
      </c>
      <c r="C28" s="91">
        <v>235</v>
      </c>
      <c r="D28" s="91">
        <v>56</v>
      </c>
      <c r="E28" s="91">
        <v>15</v>
      </c>
      <c r="F28" s="70" t="s">
        <v>69</v>
      </c>
      <c r="G28" s="91">
        <v>2</v>
      </c>
      <c r="H28" s="91">
        <v>216</v>
      </c>
    </row>
    <row r="29" spans="1:8" ht="15" customHeight="1">
      <c r="A29" s="68">
        <v>12</v>
      </c>
      <c r="B29" s="91">
        <v>85</v>
      </c>
      <c r="C29" s="91">
        <v>144</v>
      </c>
      <c r="D29" s="91">
        <v>24</v>
      </c>
      <c r="E29" s="91">
        <v>5</v>
      </c>
      <c r="F29" s="70" t="s">
        <v>69</v>
      </c>
      <c r="G29" s="91">
        <v>4</v>
      </c>
      <c r="H29" s="70" t="s">
        <v>69</v>
      </c>
    </row>
    <row r="30" spans="1:8" ht="15" customHeight="1">
      <c r="A30" s="68">
        <v>17</v>
      </c>
      <c r="B30" s="91">
        <v>55</v>
      </c>
      <c r="C30" s="91">
        <v>106</v>
      </c>
      <c r="D30" s="91">
        <v>16</v>
      </c>
      <c r="E30" s="91">
        <v>15</v>
      </c>
      <c r="F30" s="70">
        <v>3</v>
      </c>
      <c r="G30" s="91">
        <v>1</v>
      </c>
      <c r="H30" s="70" t="s">
        <v>69</v>
      </c>
    </row>
    <row r="31" spans="1:8" ht="15" customHeight="1" thickBot="1">
      <c r="A31" s="83">
        <v>22</v>
      </c>
      <c r="B31" s="92">
        <v>37</v>
      </c>
      <c r="C31" s="92">
        <v>71</v>
      </c>
      <c r="D31" s="92">
        <v>12</v>
      </c>
      <c r="E31" s="92">
        <v>8</v>
      </c>
      <c r="F31" s="87" t="s">
        <v>69</v>
      </c>
      <c r="G31" s="74" t="s">
        <v>70</v>
      </c>
      <c r="H31" s="87" t="s">
        <v>69</v>
      </c>
    </row>
    <row r="32" ht="30.75" customHeight="1"/>
    <row r="33" ht="15" customHeight="1">
      <c r="A33" s="55" t="s">
        <v>101</v>
      </c>
    </row>
    <row r="34" spans="1:4" ht="15" customHeight="1" thickBot="1">
      <c r="A34" s="55" t="s">
        <v>102</v>
      </c>
      <c r="D34" s="55" t="s">
        <v>103</v>
      </c>
    </row>
    <row r="35" spans="1:7" s="64" customFormat="1" ht="15" customHeight="1">
      <c r="A35" s="442" t="s">
        <v>104</v>
      </c>
      <c r="B35" s="93" t="s">
        <v>105</v>
      </c>
      <c r="C35" s="94"/>
      <c r="D35" s="429" t="s">
        <v>106</v>
      </c>
      <c r="E35" s="429" t="s">
        <v>107</v>
      </c>
      <c r="F35" s="429" t="s">
        <v>108</v>
      </c>
      <c r="G35" s="445" t="s">
        <v>109</v>
      </c>
    </row>
    <row r="36" spans="1:7" s="64" customFormat="1" ht="15" customHeight="1">
      <c r="A36" s="443"/>
      <c r="B36" s="95" t="s">
        <v>110</v>
      </c>
      <c r="C36" s="95" t="s">
        <v>111</v>
      </c>
      <c r="D36" s="444"/>
      <c r="E36" s="444"/>
      <c r="F36" s="444"/>
      <c r="G36" s="446"/>
    </row>
    <row r="37" spans="1:7" s="64" customFormat="1" ht="15" customHeight="1">
      <c r="A37" s="96">
        <v>7</v>
      </c>
      <c r="B37" s="97">
        <v>461</v>
      </c>
      <c r="C37" s="98">
        <v>26</v>
      </c>
      <c r="D37" s="98">
        <v>386</v>
      </c>
      <c r="E37" s="98">
        <v>6</v>
      </c>
      <c r="F37" s="98">
        <v>65</v>
      </c>
      <c r="G37" s="98">
        <v>51</v>
      </c>
    </row>
    <row r="38" spans="1:7" s="64" customFormat="1" ht="15" customHeight="1">
      <c r="A38" s="96">
        <v>12</v>
      </c>
      <c r="B38" s="97">
        <v>411</v>
      </c>
      <c r="C38" s="98">
        <v>27</v>
      </c>
      <c r="D38" s="98">
        <v>353</v>
      </c>
      <c r="E38" s="98">
        <v>7</v>
      </c>
      <c r="F38" s="98">
        <v>59</v>
      </c>
      <c r="G38" s="98">
        <v>24</v>
      </c>
    </row>
    <row r="39" spans="1:7" s="64" customFormat="1" ht="15" customHeight="1">
      <c r="A39" s="96">
        <v>17</v>
      </c>
      <c r="B39" s="99" t="s">
        <v>112</v>
      </c>
      <c r="C39" s="100" t="s">
        <v>112</v>
      </c>
      <c r="D39" s="101">
        <v>326</v>
      </c>
      <c r="E39" s="101">
        <v>7</v>
      </c>
      <c r="F39" s="101">
        <v>47</v>
      </c>
      <c r="G39" s="101">
        <v>33</v>
      </c>
    </row>
    <row r="40" spans="1:7" s="64" customFormat="1" ht="15" customHeight="1" thickBot="1">
      <c r="A40" s="102">
        <v>22</v>
      </c>
      <c r="B40" s="103" t="s">
        <v>112</v>
      </c>
      <c r="C40" s="87" t="s">
        <v>112</v>
      </c>
      <c r="D40" s="104">
        <v>293</v>
      </c>
      <c r="E40" s="104">
        <v>6</v>
      </c>
      <c r="F40" s="105">
        <v>55</v>
      </c>
      <c r="G40" s="87" t="s">
        <v>112</v>
      </c>
    </row>
    <row r="41" s="64" customFormat="1" ht="30.75" customHeight="1"/>
    <row r="42" s="64" customFormat="1" ht="15" customHeight="1" thickBot="1">
      <c r="A42" s="106" t="s">
        <v>113</v>
      </c>
    </row>
    <row r="43" spans="1:10" s="108" customFormat="1" ht="30" customHeight="1">
      <c r="A43" s="80" t="s">
        <v>58</v>
      </c>
      <c r="B43" s="57" t="s">
        <v>114</v>
      </c>
      <c r="C43" s="57" t="s">
        <v>115</v>
      </c>
      <c r="D43" s="57" t="s">
        <v>116</v>
      </c>
      <c r="E43" s="57" t="s">
        <v>117</v>
      </c>
      <c r="F43" s="107" t="s">
        <v>118</v>
      </c>
      <c r="G43" s="57" t="s">
        <v>119</v>
      </c>
      <c r="H43" s="57" t="s">
        <v>120</v>
      </c>
      <c r="I43" s="57" t="s">
        <v>121</v>
      </c>
      <c r="J43" s="59" t="s">
        <v>122</v>
      </c>
    </row>
    <row r="44" spans="1:10" ht="15" customHeight="1">
      <c r="A44" s="68">
        <v>7</v>
      </c>
      <c r="B44" s="49">
        <v>957</v>
      </c>
      <c r="C44" s="49">
        <v>57</v>
      </c>
      <c r="D44" s="49">
        <v>667</v>
      </c>
      <c r="E44" s="49">
        <v>446</v>
      </c>
      <c r="F44" s="69" t="s">
        <v>112</v>
      </c>
      <c r="G44" s="49">
        <v>1738</v>
      </c>
      <c r="H44" s="49">
        <v>84</v>
      </c>
      <c r="I44" s="49">
        <v>1483</v>
      </c>
      <c r="J44" s="49">
        <v>351</v>
      </c>
    </row>
    <row r="45" spans="1:10" ht="15" customHeight="1">
      <c r="A45" s="68">
        <v>12</v>
      </c>
      <c r="B45" s="49">
        <v>762</v>
      </c>
      <c r="C45" s="49">
        <v>51</v>
      </c>
      <c r="D45" s="49">
        <v>561</v>
      </c>
      <c r="E45" s="49">
        <v>456</v>
      </c>
      <c r="F45" s="69" t="s">
        <v>112</v>
      </c>
      <c r="G45" s="49">
        <v>1490</v>
      </c>
      <c r="H45" s="49">
        <v>42</v>
      </c>
      <c r="I45" s="49">
        <v>787</v>
      </c>
      <c r="J45" s="49">
        <v>270</v>
      </c>
    </row>
    <row r="46" spans="1:10" ht="15" customHeight="1">
      <c r="A46" s="68">
        <v>17</v>
      </c>
      <c r="B46" s="49">
        <v>645</v>
      </c>
      <c r="C46" s="49">
        <v>78</v>
      </c>
      <c r="D46" s="49">
        <v>464</v>
      </c>
      <c r="E46" s="49">
        <v>418</v>
      </c>
      <c r="F46" s="69">
        <v>4</v>
      </c>
      <c r="G46" s="49">
        <v>1363</v>
      </c>
      <c r="H46" s="49">
        <v>27</v>
      </c>
      <c r="I46" s="49">
        <v>520</v>
      </c>
      <c r="J46" s="49">
        <v>298</v>
      </c>
    </row>
    <row r="47" spans="1:10" s="55" customFormat="1" ht="15" customHeight="1" thickBot="1">
      <c r="A47" s="83">
        <v>22</v>
      </c>
      <c r="B47" s="73">
        <v>589</v>
      </c>
      <c r="C47" s="73">
        <v>66</v>
      </c>
      <c r="D47" s="73">
        <v>357</v>
      </c>
      <c r="E47" s="73">
        <v>349</v>
      </c>
      <c r="F47" s="87" t="s">
        <v>112</v>
      </c>
      <c r="G47" s="73">
        <v>1238</v>
      </c>
      <c r="H47" s="73">
        <v>33</v>
      </c>
      <c r="I47" s="73">
        <v>410</v>
      </c>
      <c r="J47" s="73">
        <v>275</v>
      </c>
    </row>
    <row r="48" spans="1:10" ht="13.5">
      <c r="A48" s="35"/>
      <c r="J48" s="56" t="s">
        <v>52</v>
      </c>
    </row>
  </sheetData>
  <sheetProtection/>
  <mergeCells count="45">
    <mergeCell ref="G26:G27"/>
    <mergeCell ref="H26:H27"/>
    <mergeCell ref="A35:A36"/>
    <mergeCell ref="D35:D36"/>
    <mergeCell ref="E35:E36"/>
    <mergeCell ref="F35:F36"/>
    <mergeCell ref="G35:G36"/>
    <mergeCell ref="H17:H18"/>
    <mergeCell ref="I17:I18"/>
    <mergeCell ref="J17:J18"/>
    <mergeCell ref="K17:K18"/>
    <mergeCell ref="A26:A27"/>
    <mergeCell ref="B26:B27"/>
    <mergeCell ref="C26:C27"/>
    <mergeCell ref="D26:D27"/>
    <mergeCell ref="E26:E27"/>
    <mergeCell ref="F26:F27"/>
    <mergeCell ref="A17:A18"/>
    <mergeCell ref="B17:B18"/>
    <mergeCell ref="C17:C18"/>
    <mergeCell ref="D17:D18"/>
    <mergeCell ref="E17:E18"/>
    <mergeCell ref="F17:F18"/>
    <mergeCell ref="F10:F11"/>
    <mergeCell ref="G10:G11"/>
    <mergeCell ref="H10:H11"/>
    <mergeCell ref="I10:I11"/>
    <mergeCell ref="J10:J11"/>
    <mergeCell ref="K10:K11"/>
    <mergeCell ref="G3:G4"/>
    <mergeCell ref="H3:H4"/>
    <mergeCell ref="I3:I4"/>
    <mergeCell ref="J3:J4"/>
    <mergeCell ref="K3:K4"/>
    <mergeCell ref="A10:A11"/>
    <mergeCell ref="B10:B11"/>
    <mergeCell ref="C10:C11"/>
    <mergeCell ref="D10:D11"/>
    <mergeCell ref="E10:E11"/>
    <mergeCell ref="A3:A4"/>
    <mergeCell ref="B3:B4"/>
    <mergeCell ref="C3:C4"/>
    <mergeCell ref="D3:D4"/>
    <mergeCell ref="E3:E4"/>
    <mergeCell ref="F3:F4"/>
  </mergeCells>
  <hyperlinks>
    <hyperlink ref="L1" location="目次!R1C1" display="目次へ戻る"/>
  </hyperlinks>
  <printOptions/>
  <pageMargins left="0.8661417322834646" right="0.8661417322834646" top="0.787401574803149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P8"/>
  <sheetViews>
    <sheetView showGridLines="0" zoomScalePageLayoutView="0" workbookViewId="0" topLeftCell="A1">
      <selection activeCell="K1" sqref="K1"/>
    </sheetView>
  </sheetViews>
  <sheetFormatPr defaultColWidth="9.140625" defaultRowHeight="15"/>
  <cols>
    <col min="1" max="1" width="8.00390625" style="54" customWidth="1"/>
    <col min="2" max="10" width="8.421875" style="54" customWidth="1"/>
    <col min="11" max="16384" width="9.00390625" style="54" customWidth="1"/>
  </cols>
  <sheetData>
    <row r="1" spans="1:11" ht="15" customHeight="1" thickBot="1">
      <c r="A1" s="109" t="s">
        <v>123</v>
      </c>
      <c r="B1" s="110"/>
      <c r="C1" s="110"/>
      <c r="D1" s="110"/>
      <c r="E1" s="110"/>
      <c r="F1" s="110"/>
      <c r="G1" s="110"/>
      <c r="H1" s="110"/>
      <c r="I1" s="110"/>
      <c r="J1" s="87" t="s">
        <v>1</v>
      </c>
      <c r="K1" s="544" t="s">
        <v>521</v>
      </c>
    </row>
    <row r="2" spans="1:16" s="64" customFormat="1" ht="15" customHeight="1">
      <c r="A2" s="435" t="s">
        <v>58</v>
      </c>
      <c r="B2" s="429" t="s">
        <v>124</v>
      </c>
      <c r="C2" s="427" t="s">
        <v>125</v>
      </c>
      <c r="D2" s="427"/>
      <c r="E2" s="427"/>
      <c r="F2" s="427"/>
      <c r="G2" s="427"/>
      <c r="H2" s="427"/>
      <c r="I2" s="427"/>
      <c r="J2" s="433"/>
      <c r="K2" s="60"/>
      <c r="L2" s="60"/>
      <c r="M2" s="60"/>
      <c r="N2" s="60"/>
      <c r="O2" s="60"/>
      <c r="P2" s="60"/>
    </row>
    <row r="3" spans="1:16" s="64" customFormat="1" ht="30" customHeight="1">
      <c r="A3" s="447"/>
      <c r="B3" s="444"/>
      <c r="C3" s="95" t="s">
        <v>126</v>
      </c>
      <c r="D3" s="95" t="s">
        <v>127</v>
      </c>
      <c r="E3" s="95" t="s">
        <v>128</v>
      </c>
      <c r="F3" s="95" t="s">
        <v>129</v>
      </c>
      <c r="G3" s="95" t="s">
        <v>130</v>
      </c>
      <c r="H3" s="95" t="s">
        <v>131</v>
      </c>
      <c r="I3" s="95" t="s">
        <v>132</v>
      </c>
      <c r="J3" s="111" t="s">
        <v>133</v>
      </c>
      <c r="K3" s="60"/>
      <c r="L3" s="60"/>
      <c r="M3" s="60"/>
      <c r="N3" s="60"/>
      <c r="O3" s="60"/>
      <c r="P3" s="60"/>
    </row>
    <row r="4" spans="1:10" ht="15" customHeight="1">
      <c r="A4" s="112">
        <v>7</v>
      </c>
      <c r="B4" s="113">
        <v>3655</v>
      </c>
      <c r="C4" s="113">
        <v>198</v>
      </c>
      <c r="D4" s="113">
        <v>1164</v>
      </c>
      <c r="E4" s="113">
        <v>1640</v>
      </c>
      <c r="F4" s="113">
        <v>460</v>
      </c>
      <c r="G4" s="113">
        <v>116</v>
      </c>
      <c r="H4" s="113">
        <v>35</v>
      </c>
      <c r="I4" s="113">
        <v>13</v>
      </c>
      <c r="J4" s="113">
        <v>29</v>
      </c>
    </row>
    <row r="5" spans="1:10" ht="15" customHeight="1">
      <c r="A5" s="112">
        <v>12</v>
      </c>
      <c r="B5" s="113">
        <v>3138</v>
      </c>
      <c r="C5" s="113">
        <v>145</v>
      </c>
      <c r="D5" s="113">
        <v>1088</v>
      </c>
      <c r="E5" s="113">
        <v>1353</v>
      </c>
      <c r="F5" s="113">
        <v>387</v>
      </c>
      <c r="G5" s="113">
        <v>93</v>
      </c>
      <c r="H5" s="113">
        <v>35</v>
      </c>
      <c r="I5" s="113">
        <v>15</v>
      </c>
      <c r="J5" s="113">
        <v>22</v>
      </c>
    </row>
    <row r="6" spans="1:10" ht="15" customHeight="1">
      <c r="A6" s="112">
        <v>17</v>
      </c>
      <c r="B6" s="113">
        <v>2812</v>
      </c>
      <c r="C6" s="113">
        <v>138</v>
      </c>
      <c r="D6" s="113">
        <v>978</v>
      </c>
      <c r="E6" s="113">
        <v>1209</v>
      </c>
      <c r="F6" s="113">
        <v>324</v>
      </c>
      <c r="G6" s="113">
        <v>94</v>
      </c>
      <c r="H6" s="448">
        <v>45</v>
      </c>
      <c r="I6" s="449"/>
      <c r="J6" s="113">
        <v>24</v>
      </c>
    </row>
    <row r="7" spans="1:10" ht="15" customHeight="1" thickBot="1">
      <c r="A7" s="114">
        <v>22</v>
      </c>
      <c r="B7" s="115">
        <v>2451</v>
      </c>
      <c r="C7" s="115">
        <v>93</v>
      </c>
      <c r="D7" s="115">
        <v>789</v>
      </c>
      <c r="E7" s="115">
        <v>1127</v>
      </c>
      <c r="F7" s="115">
        <v>300</v>
      </c>
      <c r="G7" s="115">
        <v>79</v>
      </c>
      <c r="H7" s="450">
        <v>41</v>
      </c>
      <c r="I7" s="450"/>
      <c r="J7" s="115">
        <v>22</v>
      </c>
    </row>
    <row r="8" spans="1:10" ht="15" customHeight="1">
      <c r="A8" s="116" t="s">
        <v>134</v>
      </c>
      <c r="J8" s="56" t="s">
        <v>52</v>
      </c>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sheetData>
  <sheetProtection/>
  <mergeCells count="5">
    <mergeCell ref="A2:A3"/>
    <mergeCell ref="B2:B3"/>
    <mergeCell ref="C2:J2"/>
    <mergeCell ref="H6:I6"/>
    <mergeCell ref="H7:I7"/>
  </mergeCells>
  <hyperlinks>
    <hyperlink ref="K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P8"/>
  <sheetViews>
    <sheetView showGridLines="0" zoomScalePageLayoutView="0" workbookViewId="0" topLeftCell="A1">
      <selection activeCell="P1" sqref="P1"/>
    </sheetView>
  </sheetViews>
  <sheetFormatPr defaultColWidth="9.140625" defaultRowHeight="15"/>
  <cols>
    <col min="1" max="1" width="6.28125" style="4" customWidth="1"/>
    <col min="2" max="2" width="8.00390625" style="4" bestFit="1" customWidth="1"/>
    <col min="3" max="15" width="5.57421875" style="4" customWidth="1"/>
    <col min="16" max="16384" width="9.00390625" style="4" customWidth="1"/>
  </cols>
  <sheetData>
    <row r="1" spans="1:16" ht="15.75" customHeight="1" thickBot="1">
      <c r="A1" s="117" t="s">
        <v>135</v>
      </c>
      <c r="O1" s="50" t="s">
        <v>1</v>
      </c>
      <c r="P1" s="544" t="s">
        <v>521</v>
      </c>
    </row>
    <row r="2" spans="1:15" s="45" customFormat="1" ht="49.5" customHeight="1">
      <c r="A2" s="118" t="s">
        <v>104</v>
      </c>
      <c r="B2" s="119" t="s">
        <v>136</v>
      </c>
      <c r="C2" s="119" t="s">
        <v>137</v>
      </c>
      <c r="D2" s="120" t="s">
        <v>138</v>
      </c>
      <c r="E2" s="120" t="s">
        <v>139</v>
      </c>
      <c r="F2" s="119" t="s">
        <v>140</v>
      </c>
      <c r="G2" s="119" t="s">
        <v>141</v>
      </c>
      <c r="H2" s="119" t="s">
        <v>142</v>
      </c>
      <c r="I2" s="119" t="s">
        <v>143</v>
      </c>
      <c r="J2" s="119" t="s">
        <v>144</v>
      </c>
      <c r="K2" s="119" t="s">
        <v>145</v>
      </c>
      <c r="L2" s="119" t="s">
        <v>146</v>
      </c>
      <c r="M2" s="119" t="s">
        <v>147</v>
      </c>
      <c r="N2" s="119" t="s">
        <v>148</v>
      </c>
      <c r="O2" s="121" t="s">
        <v>149</v>
      </c>
    </row>
    <row r="3" spans="1:15" ht="15.75" customHeight="1">
      <c r="A3" s="112">
        <v>7</v>
      </c>
      <c r="B3" s="113">
        <v>3655</v>
      </c>
      <c r="C3" s="113">
        <v>100</v>
      </c>
      <c r="D3" s="122">
        <v>232</v>
      </c>
      <c r="E3" s="113">
        <v>699</v>
      </c>
      <c r="F3" s="113">
        <v>660</v>
      </c>
      <c r="G3" s="113">
        <v>531</v>
      </c>
      <c r="H3" s="113">
        <v>321</v>
      </c>
      <c r="I3" s="113">
        <v>335</v>
      </c>
      <c r="J3" s="113">
        <v>254</v>
      </c>
      <c r="K3" s="113">
        <v>212</v>
      </c>
      <c r="L3" s="113">
        <v>112</v>
      </c>
      <c r="M3" s="113">
        <v>67</v>
      </c>
      <c r="N3" s="113">
        <v>60</v>
      </c>
      <c r="O3" s="113">
        <v>72</v>
      </c>
    </row>
    <row r="4" spans="1:15" ht="15.75" customHeight="1">
      <c r="A4" s="112">
        <v>12</v>
      </c>
      <c r="B4" s="113">
        <v>3138</v>
      </c>
      <c r="C4" s="113">
        <v>90</v>
      </c>
      <c r="D4" s="448">
        <v>842</v>
      </c>
      <c r="E4" s="448"/>
      <c r="F4" s="113">
        <v>586</v>
      </c>
      <c r="G4" s="113">
        <v>438</v>
      </c>
      <c r="H4" s="113">
        <v>247</v>
      </c>
      <c r="I4" s="113">
        <v>340</v>
      </c>
      <c r="J4" s="113">
        <v>179</v>
      </c>
      <c r="K4" s="113">
        <v>142</v>
      </c>
      <c r="L4" s="113">
        <v>101</v>
      </c>
      <c r="M4" s="113">
        <v>48</v>
      </c>
      <c r="N4" s="113">
        <v>60</v>
      </c>
      <c r="O4" s="113">
        <v>65</v>
      </c>
    </row>
    <row r="5" spans="1:15" ht="15.75" customHeight="1">
      <c r="A5" s="112">
        <v>17</v>
      </c>
      <c r="B5" s="113">
        <v>2812</v>
      </c>
      <c r="C5" s="113">
        <v>287</v>
      </c>
      <c r="D5" s="448">
        <v>645</v>
      </c>
      <c r="E5" s="451"/>
      <c r="F5" s="113">
        <v>437</v>
      </c>
      <c r="G5" s="113">
        <v>465</v>
      </c>
      <c r="H5" s="113">
        <v>235</v>
      </c>
      <c r="I5" s="113">
        <v>265</v>
      </c>
      <c r="J5" s="113">
        <v>159</v>
      </c>
      <c r="K5" s="113">
        <v>116</v>
      </c>
      <c r="L5" s="113">
        <v>76</v>
      </c>
      <c r="M5" s="113">
        <v>42</v>
      </c>
      <c r="N5" s="113">
        <v>39</v>
      </c>
      <c r="O5" s="113">
        <v>46</v>
      </c>
    </row>
    <row r="6" spans="1:15" ht="15.75" customHeight="1" thickBot="1">
      <c r="A6" s="114">
        <v>22</v>
      </c>
      <c r="B6" s="123">
        <v>2451</v>
      </c>
      <c r="C6" s="123">
        <v>149</v>
      </c>
      <c r="D6" s="452">
        <v>660</v>
      </c>
      <c r="E6" s="452"/>
      <c r="F6" s="123">
        <v>417</v>
      </c>
      <c r="G6" s="123">
        <v>376</v>
      </c>
      <c r="H6" s="123">
        <v>252</v>
      </c>
      <c r="I6" s="123">
        <v>228</v>
      </c>
      <c r="J6" s="123">
        <v>116</v>
      </c>
      <c r="K6" s="123">
        <v>102</v>
      </c>
      <c r="L6" s="123">
        <v>64</v>
      </c>
      <c r="M6" s="123">
        <v>26</v>
      </c>
      <c r="N6" s="123">
        <v>24</v>
      </c>
      <c r="O6" s="123">
        <v>37</v>
      </c>
    </row>
    <row r="7" spans="1:15" ht="13.5">
      <c r="A7" s="4" t="s">
        <v>150</v>
      </c>
      <c r="O7" s="50" t="s">
        <v>151</v>
      </c>
    </row>
    <row r="8" ht="13.5">
      <c r="A8" s="35"/>
    </row>
  </sheetData>
  <sheetProtection/>
  <mergeCells count="3">
    <mergeCell ref="D4:E4"/>
    <mergeCell ref="D5:E5"/>
    <mergeCell ref="D6:E6"/>
  </mergeCells>
  <hyperlinks>
    <hyperlink ref="P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dimension ref="A1:I9"/>
  <sheetViews>
    <sheetView showGridLines="0" zoomScalePageLayoutView="0" workbookViewId="0" topLeftCell="A1">
      <selection activeCell="I1" sqref="I1"/>
    </sheetView>
  </sheetViews>
  <sheetFormatPr defaultColWidth="9.8515625" defaultRowHeight="15"/>
  <cols>
    <col min="1" max="16384" width="9.8515625" style="54" customWidth="1"/>
  </cols>
  <sheetData>
    <row r="1" spans="1:9" ht="15.75" customHeight="1" thickBot="1">
      <c r="A1" s="124" t="s">
        <v>152</v>
      </c>
      <c r="G1" s="56" t="s">
        <v>153</v>
      </c>
      <c r="I1" s="544" t="s">
        <v>521</v>
      </c>
    </row>
    <row r="2" spans="1:7" s="64" customFormat="1" ht="15.75" customHeight="1">
      <c r="A2" s="453" t="s">
        <v>154</v>
      </c>
      <c r="B2" s="437" t="s">
        <v>155</v>
      </c>
      <c r="C2" s="437"/>
      <c r="D2" s="437" t="s">
        <v>156</v>
      </c>
      <c r="E2" s="437"/>
      <c r="F2" s="437" t="s">
        <v>157</v>
      </c>
      <c r="G2" s="440"/>
    </row>
    <row r="3" spans="1:7" s="64" customFormat="1" ht="15.75" customHeight="1">
      <c r="A3" s="436"/>
      <c r="B3" s="61" t="s">
        <v>158</v>
      </c>
      <c r="C3" s="61" t="s">
        <v>159</v>
      </c>
      <c r="D3" s="61" t="s">
        <v>158</v>
      </c>
      <c r="E3" s="61" t="s">
        <v>159</v>
      </c>
      <c r="F3" s="61" t="s">
        <v>158</v>
      </c>
      <c r="G3" s="63" t="s">
        <v>159</v>
      </c>
    </row>
    <row r="4" spans="1:7" ht="15.75" customHeight="1">
      <c r="A4" s="68">
        <v>21</v>
      </c>
      <c r="B4" s="49">
        <v>35</v>
      </c>
      <c r="C4" s="49">
        <v>142</v>
      </c>
      <c r="D4" s="49">
        <v>226</v>
      </c>
      <c r="E4" s="49">
        <v>956</v>
      </c>
      <c r="F4" s="49">
        <v>261</v>
      </c>
      <c r="G4" s="49">
        <v>1098</v>
      </c>
    </row>
    <row r="5" spans="1:7" ht="15.75" customHeight="1">
      <c r="A5" s="68">
        <v>22</v>
      </c>
      <c r="B5" s="49">
        <v>40</v>
      </c>
      <c r="C5" s="49">
        <v>109</v>
      </c>
      <c r="D5" s="49">
        <v>220</v>
      </c>
      <c r="E5" s="49">
        <v>1106</v>
      </c>
      <c r="F5" s="49">
        <v>260</v>
      </c>
      <c r="G5" s="49">
        <v>1215</v>
      </c>
    </row>
    <row r="6" spans="1:7" s="91" customFormat="1" ht="15.75" customHeight="1">
      <c r="A6" s="68">
        <v>23</v>
      </c>
      <c r="B6" s="49">
        <v>48</v>
      </c>
      <c r="C6" s="49">
        <v>143</v>
      </c>
      <c r="D6" s="49">
        <v>199</v>
      </c>
      <c r="E6" s="49">
        <v>828</v>
      </c>
      <c r="F6" s="49">
        <v>247</v>
      </c>
      <c r="G6" s="49">
        <v>971</v>
      </c>
    </row>
    <row r="7" spans="1:7" ht="15.75" customHeight="1">
      <c r="A7" s="68">
        <v>24</v>
      </c>
      <c r="B7" s="49">
        <v>47</v>
      </c>
      <c r="C7" s="49">
        <v>160</v>
      </c>
      <c r="D7" s="49">
        <v>244</v>
      </c>
      <c r="E7" s="49">
        <v>1143</v>
      </c>
      <c r="F7" s="49">
        <v>291</v>
      </c>
      <c r="G7" s="49">
        <v>1303</v>
      </c>
    </row>
    <row r="8" spans="1:7" ht="15.75" customHeight="1" thickBot="1">
      <c r="A8" s="83">
        <v>25</v>
      </c>
      <c r="B8" s="73">
        <v>64</v>
      </c>
      <c r="C8" s="73">
        <v>282</v>
      </c>
      <c r="D8" s="73">
        <v>237</v>
      </c>
      <c r="E8" s="73">
        <v>1195</v>
      </c>
      <c r="F8" s="73">
        <v>301</v>
      </c>
      <c r="G8" s="73">
        <v>1477</v>
      </c>
    </row>
    <row r="9" ht="15.75" customHeight="1">
      <c r="G9" s="56" t="s">
        <v>160</v>
      </c>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sheetData>
  <sheetProtection/>
  <mergeCells count="4">
    <mergeCell ref="A2:A3"/>
    <mergeCell ref="B2:C2"/>
    <mergeCell ref="D2:E2"/>
    <mergeCell ref="F2:G2"/>
  </mergeCells>
  <hyperlinks>
    <hyperlink ref="I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11"/>
  <sheetViews>
    <sheetView showGridLines="0" zoomScalePageLayoutView="0" workbookViewId="0" topLeftCell="A1">
      <selection activeCell="M1" sqref="M1"/>
    </sheetView>
  </sheetViews>
  <sheetFormatPr defaultColWidth="9.140625" defaultRowHeight="15"/>
  <cols>
    <col min="1" max="1" width="4.8515625" style="54" customWidth="1"/>
    <col min="2" max="12" width="7.28125" style="54" customWidth="1"/>
    <col min="13" max="16384" width="9.00390625" style="54" customWidth="1"/>
  </cols>
  <sheetData>
    <row r="1" spans="1:13" ht="15.75" customHeight="1" thickBot="1">
      <c r="A1" s="53" t="s">
        <v>161</v>
      </c>
      <c r="B1" s="53"/>
      <c r="D1" s="53"/>
      <c r="F1" s="53"/>
      <c r="H1" s="53"/>
      <c r="J1" s="53"/>
      <c r="K1" s="53"/>
      <c r="L1" s="56" t="s">
        <v>162</v>
      </c>
      <c r="M1" s="544" t="s">
        <v>521</v>
      </c>
    </row>
    <row r="2" spans="1:12" s="64" customFormat="1" ht="20.25" customHeight="1">
      <c r="A2" s="435" t="s">
        <v>104</v>
      </c>
      <c r="B2" s="427" t="s">
        <v>163</v>
      </c>
      <c r="C2" s="427"/>
      <c r="D2" s="427"/>
      <c r="E2" s="427"/>
      <c r="F2" s="427" t="s">
        <v>164</v>
      </c>
      <c r="G2" s="431" t="s">
        <v>165</v>
      </c>
      <c r="H2" s="427" t="s">
        <v>166</v>
      </c>
      <c r="I2" s="427" t="s">
        <v>167</v>
      </c>
      <c r="J2" s="427" t="s">
        <v>168</v>
      </c>
      <c r="K2" s="429" t="s">
        <v>169</v>
      </c>
      <c r="L2" s="433" t="s">
        <v>170</v>
      </c>
    </row>
    <row r="3" spans="1:12" s="64" customFormat="1" ht="38.25" customHeight="1">
      <c r="A3" s="447"/>
      <c r="B3" s="95" t="s">
        <v>171</v>
      </c>
      <c r="C3" s="95" t="s">
        <v>172</v>
      </c>
      <c r="D3" s="95" t="s">
        <v>173</v>
      </c>
      <c r="E3" s="95" t="s">
        <v>174</v>
      </c>
      <c r="F3" s="456"/>
      <c r="G3" s="461"/>
      <c r="H3" s="456"/>
      <c r="I3" s="456"/>
      <c r="J3" s="456"/>
      <c r="K3" s="457"/>
      <c r="L3" s="458"/>
    </row>
    <row r="4" spans="1:12" ht="15.75" customHeight="1">
      <c r="A4" s="68">
        <v>12</v>
      </c>
      <c r="B4" s="39">
        <v>2694</v>
      </c>
      <c r="C4" s="39">
        <v>825</v>
      </c>
      <c r="D4" s="39">
        <v>1081</v>
      </c>
      <c r="E4" s="39">
        <v>157</v>
      </c>
      <c r="F4" s="39">
        <v>1993</v>
      </c>
      <c r="G4" s="39">
        <v>631</v>
      </c>
      <c r="H4" s="39">
        <v>1664</v>
      </c>
      <c r="I4" s="39">
        <v>1852</v>
      </c>
      <c r="J4" s="39">
        <v>354</v>
      </c>
      <c r="K4" s="39" t="s">
        <v>49</v>
      </c>
      <c r="L4" s="39">
        <v>63</v>
      </c>
    </row>
    <row r="5" spans="1:12" ht="15.75" customHeight="1" thickBot="1">
      <c r="A5" s="125">
        <v>17</v>
      </c>
      <c r="B5" s="48" t="s">
        <v>49</v>
      </c>
      <c r="C5" s="48">
        <v>898</v>
      </c>
      <c r="D5" s="48">
        <v>1074</v>
      </c>
      <c r="E5" s="48">
        <v>124</v>
      </c>
      <c r="F5" s="48">
        <v>1892</v>
      </c>
      <c r="G5" s="48">
        <v>630</v>
      </c>
      <c r="H5" s="48">
        <v>1549</v>
      </c>
      <c r="I5" s="48" t="s">
        <v>49</v>
      </c>
      <c r="J5" s="48">
        <v>224</v>
      </c>
      <c r="K5" s="48">
        <v>204</v>
      </c>
      <c r="L5" s="48" t="s">
        <v>49</v>
      </c>
    </row>
    <row r="6" spans="1:12" ht="15.75" customHeight="1" thickBot="1">
      <c r="A6" s="126"/>
      <c r="B6" s="126"/>
      <c r="C6" s="126"/>
      <c r="D6" s="126"/>
      <c r="E6" s="126"/>
      <c r="F6" s="126"/>
      <c r="G6" s="126"/>
      <c r="L6" s="56"/>
    </row>
    <row r="7" spans="1:12" ht="15.75" customHeight="1">
      <c r="A7" s="127" t="s">
        <v>104</v>
      </c>
      <c r="B7" s="459" t="s">
        <v>175</v>
      </c>
      <c r="C7" s="459"/>
      <c r="D7" s="459" t="s">
        <v>176</v>
      </c>
      <c r="E7" s="459"/>
      <c r="F7" s="459" t="s">
        <v>177</v>
      </c>
      <c r="G7" s="460"/>
      <c r="H7" s="91"/>
      <c r="L7" s="56"/>
    </row>
    <row r="8" spans="1:12" s="131" customFormat="1" ht="15.75" customHeight="1">
      <c r="A8" s="454">
        <v>22</v>
      </c>
      <c r="B8" s="128" t="s">
        <v>178</v>
      </c>
      <c r="C8" s="128" t="s">
        <v>179</v>
      </c>
      <c r="D8" s="128" t="s">
        <v>178</v>
      </c>
      <c r="E8" s="128" t="s">
        <v>180</v>
      </c>
      <c r="F8" s="128" t="s">
        <v>178</v>
      </c>
      <c r="G8" s="129" t="s">
        <v>180</v>
      </c>
      <c r="H8" s="130"/>
      <c r="L8" s="132"/>
    </row>
    <row r="9" spans="1:10" s="55" customFormat="1" ht="14.25" thickBot="1">
      <c r="A9" s="455"/>
      <c r="B9" s="73">
        <v>1221</v>
      </c>
      <c r="C9" s="73">
        <v>1254</v>
      </c>
      <c r="D9" s="73">
        <v>1715</v>
      </c>
      <c r="E9" s="73">
        <v>1860</v>
      </c>
      <c r="F9" s="73">
        <v>240</v>
      </c>
      <c r="G9" s="73">
        <v>261</v>
      </c>
      <c r="J9" s="54"/>
    </row>
    <row r="10" ht="13.5">
      <c r="L10" s="56" t="s">
        <v>151</v>
      </c>
    </row>
    <row r="11" ht="13.5">
      <c r="C11" s="91"/>
    </row>
  </sheetData>
  <sheetProtection/>
  <mergeCells count="13">
    <mergeCell ref="G2:G3"/>
    <mergeCell ref="H2:H3"/>
    <mergeCell ref="I2:I3"/>
    <mergeCell ref="A8:A9"/>
    <mergeCell ref="J2:J3"/>
    <mergeCell ref="K2:K3"/>
    <mergeCell ref="L2:L3"/>
    <mergeCell ref="B7:C7"/>
    <mergeCell ref="D7:E7"/>
    <mergeCell ref="F7:G7"/>
    <mergeCell ref="A2:A3"/>
    <mergeCell ref="B2:E2"/>
    <mergeCell ref="F2:F3"/>
  </mergeCells>
  <hyperlinks>
    <hyperlink ref="M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27"/>
  <sheetViews>
    <sheetView showGridLines="0" zoomScalePageLayoutView="0" workbookViewId="0" topLeftCell="A1">
      <selection activeCell="H1" sqref="H1"/>
    </sheetView>
  </sheetViews>
  <sheetFormatPr defaultColWidth="9.140625" defaultRowHeight="15"/>
  <cols>
    <col min="1" max="1" width="15.140625" style="268" customWidth="1"/>
    <col min="2" max="2" width="11.00390625" style="268" bestFit="1" customWidth="1"/>
    <col min="3" max="7" width="11.57421875" style="268" customWidth="1"/>
    <col min="8" max="9" width="9.421875" style="268" customWidth="1"/>
    <col min="10" max="12" width="10.7109375" style="268" customWidth="1"/>
    <col min="13" max="13" width="12.8515625" style="268" customWidth="1"/>
    <col min="14" max="14" width="10.7109375" style="268" customWidth="1"/>
    <col min="15" max="16384" width="9.00390625" style="268" customWidth="1"/>
  </cols>
  <sheetData>
    <row r="1" spans="1:13" ht="15.75" customHeight="1" thickBot="1">
      <c r="A1" s="289" t="s">
        <v>393</v>
      </c>
      <c r="B1" s="290"/>
      <c r="C1" s="290"/>
      <c r="D1" s="290"/>
      <c r="E1" s="290"/>
      <c r="F1" s="291"/>
      <c r="G1" s="291" t="s">
        <v>468</v>
      </c>
      <c r="H1" s="544" t="s">
        <v>521</v>
      </c>
      <c r="I1" s="267"/>
      <c r="K1" s="267"/>
      <c r="M1" s="267"/>
    </row>
    <row r="2" spans="1:7" s="269" customFormat="1" ht="15.75" customHeight="1">
      <c r="A2" s="462" t="s">
        <v>394</v>
      </c>
      <c r="B2" s="292" t="s">
        <v>395</v>
      </c>
      <c r="C2" s="292" t="s">
        <v>396</v>
      </c>
      <c r="D2" s="292"/>
      <c r="E2" s="292"/>
      <c r="F2" s="292" t="s">
        <v>397</v>
      </c>
      <c r="G2" s="293"/>
    </row>
    <row r="3" spans="1:7" s="269" customFormat="1" ht="27" customHeight="1">
      <c r="A3" s="463"/>
      <c r="B3" s="294" t="s">
        <v>398</v>
      </c>
      <c r="C3" s="294" t="s">
        <v>114</v>
      </c>
      <c r="D3" s="294" t="s">
        <v>399</v>
      </c>
      <c r="E3" s="294" t="s">
        <v>400</v>
      </c>
      <c r="F3" s="294" t="s">
        <v>401</v>
      </c>
      <c r="G3" s="295" t="s">
        <v>402</v>
      </c>
    </row>
    <row r="4" spans="1:7" ht="15.75" customHeight="1">
      <c r="A4" s="296" t="s">
        <v>403</v>
      </c>
      <c r="B4" s="338">
        <v>3244</v>
      </c>
      <c r="C4" s="338">
        <v>144</v>
      </c>
      <c r="D4" s="338">
        <v>118</v>
      </c>
      <c r="E4" s="338">
        <v>12</v>
      </c>
      <c r="F4" s="464">
        <v>75</v>
      </c>
      <c r="G4" s="464"/>
    </row>
    <row r="5" spans="1:7" ht="15.75" customHeight="1">
      <c r="A5" s="297" t="s">
        <v>404</v>
      </c>
      <c r="B5" s="339">
        <v>72124</v>
      </c>
      <c r="C5" s="339">
        <v>5632</v>
      </c>
      <c r="D5" s="339">
        <v>4089</v>
      </c>
      <c r="E5" s="339">
        <v>195</v>
      </c>
      <c r="F5" s="465">
        <v>3379</v>
      </c>
      <c r="G5" s="465"/>
    </row>
    <row r="6" spans="1:7" ht="15.75" customHeight="1">
      <c r="A6" s="297" t="s">
        <v>469</v>
      </c>
      <c r="B6" s="341">
        <v>620662</v>
      </c>
      <c r="C6" s="341">
        <v>155178</v>
      </c>
      <c r="D6" s="341">
        <v>177396</v>
      </c>
      <c r="E6" s="341">
        <v>7543</v>
      </c>
      <c r="F6" s="466">
        <v>430023</v>
      </c>
      <c r="G6" s="466"/>
    </row>
    <row r="7" spans="1:7" ht="15.75" customHeight="1">
      <c r="A7" s="297" t="s">
        <v>405</v>
      </c>
      <c r="B7" s="338">
        <v>39</v>
      </c>
      <c r="C7" s="338">
        <v>18</v>
      </c>
      <c r="D7" s="338">
        <v>86</v>
      </c>
      <c r="E7" s="343">
        <v>2</v>
      </c>
      <c r="F7" s="342"/>
      <c r="G7" s="342"/>
    </row>
    <row r="8" spans="1:7" ht="15.75" customHeight="1">
      <c r="A8" s="297" t="s">
        <v>406</v>
      </c>
      <c r="B8" s="339">
        <v>441</v>
      </c>
      <c r="C8" s="339">
        <v>481</v>
      </c>
      <c r="D8" s="339">
        <v>2880</v>
      </c>
      <c r="E8" s="343">
        <v>60</v>
      </c>
      <c r="F8" s="340">
        <v>162</v>
      </c>
      <c r="G8" s="344">
        <v>1832</v>
      </c>
    </row>
    <row r="9" spans="1:7" ht="15.75" customHeight="1">
      <c r="A9" s="297" t="s">
        <v>407</v>
      </c>
      <c r="B9" s="345">
        <v>7476</v>
      </c>
      <c r="C9" s="345">
        <v>43675</v>
      </c>
      <c r="D9" s="345">
        <v>451389</v>
      </c>
      <c r="E9" s="343">
        <v>4197</v>
      </c>
      <c r="F9" s="342"/>
      <c r="G9" s="342"/>
    </row>
    <row r="10" spans="1:7" ht="15.75" customHeight="1">
      <c r="A10" s="297" t="s">
        <v>470</v>
      </c>
      <c r="B10" s="341">
        <v>1518</v>
      </c>
      <c r="C10" s="341">
        <v>2625</v>
      </c>
      <c r="D10" s="341">
        <v>58046</v>
      </c>
      <c r="E10" s="343">
        <v>533</v>
      </c>
      <c r="F10" s="341">
        <v>17331</v>
      </c>
      <c r="G10" s="341">
        <v>26046</v>
      </c>
    </row>
    <row r="11" spans="1:7" ht="15.75" customHeight="1" thickBot="1">
      <c r="A11" s="298" t="s">
        <v>471</v>
      </c>
      <c r="B11" s="346">
        <v>0.24</v>
      </c>
      <c r="C11" s="346">
        <v>1.69</v>
      </c>
      <c r="D11" s="346">
        <v>32.72</v>
      </c>
      <c r="E11" s="347">
        <v>7.07</v>
      </c>
      <c r="F11" s="346">
        <v>4.03</v>
      </c>
      <c r="G11" s="346">
        <v>6.06</v>
      </c>
    </row>
    <row r="12" spans="1:12" ht="26.25" customHeight="1" thickBot="1">
      <c r="A12" s="290"/>
      <c r="B12" s="299"/>
      <c r="C12" s="299"/>
      <c r="D12" s="299"/>
      <c r="E12" s="299"/>
      <c r="F12" s="299"/>
      <c r="G12" s="299"/>
      <c r="H12" s="270"/>
      <c r="I12" s="270"/>
      <c r="J12" s="270"/>
      <c r="K12" s="270"/>
      <c r="L12" s="270"/>
    </row>
    <row r="13" spans="1:7" s="269" customFormat="1" ht="15.75" customHeight="1">
      <c r="A13" s="462" t="s">
        <v>394</v>
      </c>
      <c r="B13" s="468" t="s">
        <v>408</v>
      </c>
      <c r="C13" s="300" t="s">
        <v>409</v>
      </c>
      <c r="D13" s="292" t="s">
        <v>410</v>
      </c>
      <c r="E13" s="292"/>
      <c r="F13" s="292" t="s">
        <v>411</v>
      </c>
      <c r="G13" s="293"/>
    </row>
    <row r="14" spans="1:7" s="269" customFormat="1" ht="27">
      <c r="A14" s="467"/>
      <c r="B14" s="469"/>
      <c r="C14" s="301" t="s">
        <v>63</v>
      </c>
      <c r="D14" s="294" t="s">
        <v>412</v>
      </c>
      <c r="E14" s="294" t="s">
        <v>413</v>
      </c>
      <c r="F14" s="294" t="s">
        <v>414</v>
      </c>
      <c r="G14" s="295" t="s">
        <v>415</v>
      </c>
    </row>
    <row r="15" spans="1:7" ht="15.75" customHeight="1">
      <c r="A15" s="302" t="s">
        <v>403</v>
      </c>
      <c r="B15" s="348">
        <v>4</v>
      </c>
      <c r="C15" s="348">
        <v>8</v>
      </c>
      <c r="D15" s="348">
        <v>8</v>
      </c>
      <c r="E15" s="348">
        <v>242</v>
      </c>
      <c r="F15" s="348">
        <v>5911</v>
      </c>
      <c r="G15" s="348">
        <v>226</v>
      </c>
    </row>
    <row r="16" spans="1:7" ht="15.75" customHeight="1">
      <c r="A16" s="303" t="s">
        <v>404</v>
      </c>
      <c r="B16" s="349">
        <v>31</v>
      </c>
      <c r="C16" s="339">
        <v>314</v>
      </c>
      <c r="D16" s="350">
        <v>15</v>
      </c>
      <c r="E16" s="350">
        <v>740</v>
      </c>
      <c r="F16" s="350">
        <v>10340</v>
      </c>
      <c r="G16" s="351">
        <v>252</v>
      </c>
    </row>
    <row r="17" spans="1:7" ht="15.75" customHeight="1">
      <c r="A17" s="303" t="s">
        <v>469</v>
      </c>
      <c r="B17" s="341">
        <v>1591</v>
      </c>
      <c r="C17" s="341">
        <v>1104</v>
      </c>
      <c r="D17" s="341">
        <v>38033</v>
      </c>
      <c r="E17" s="341">
        <v>292705</v>
      </c>
      <c r="F17" s="341">
        <v>108592630</v>
      </c>
      <c r="G17" s="341">
        <v>281560</v>
      </c>
    </row>
    <row r="18" spans="1:7" ht="15.75" customHeight="1">
      <c r="A18" s="303" t="s">
        <v>405</v>
      </c>
      <c r="B18" s="338">
        <v>1</v>
      </c>
      <c r="C18" s="352" t="s">
        <v>51</v>
      </c>
      <c r="D18" s="343">
        <v>2</v>
      </c>
      <c r="E18" s="338">
        <v>88</v>
      </c>
      <c r="F18" s="338">
        <v>18</v>
      </c>
      <c r="G18" s="338">
        <v>2</v>
      </c>
    </row>
    <row r="19" spans="1:7" ht="15.75" customHeight="1">
      <c r="A19" s="303" t="s">
        <v>406</v>
      </c>
      <c r="B19" s="353"/>
      <c r="C19" s="354" t="s">
        <v>51</v>
      </c>
      <c r="D19" s="352" t="s">
        <v>472</v>
      </c>
      <c r="E19" s="350">
        <v>182</v>
      </c>
      <c r="F19" s="350">
        <v>18</v>
      </c>
      <c r="G19" s="351">
        <v>3</v>
      </c>
    </row>
    <row r="20" spans="1:7" ht="15.75" customHeight="1">
      <c r="A20" s="303" t="s">
        <v>407</v>
      </c>
      <c r="B20" s="352" t="s">
        <v>520</v>
      </c>
      <c r="C20" s="352" t="s">
        <v>51</v>
      </c>
      <c r="D20" s="338"/>
      <c r="E20" s="338"/>
      <c r="F20" s="338"/>
      <c r="G20" s="338"/>
    </row>
    <row r="21" spans="1:7" ht="15.75" customHeight="1">
      <c r="A21" s="303" t="s">
        <v>470</v>
      </c>
      <c r="B21" s="341">
        <v>26</v>
      </c>
      <c r="C21" s="355" t="s">
        <v>51</v>
      </c>
      <c r="D21" s="338">
        <v>121</v>
      </c>
      <c r="E21" s="341">
        <v>19885</v>
      </c>
      <c r="F21" s="341">
        <v>4776</v>
      </c>
      <c r="G21" s="341">
        <v>727</v>
      </c>
    </row>
    <row r="22" spans="1:7" ht="15.75" customHeight="1" thickBot="1">
      <c r="A22" s="304" t="s">
        <v>471</v>
      </c>
      <c r="B22" s="356">
        <v>1.63</v>
      </c>
      <c r="C22" s="357" t="s">
        <v>51</v>
      </c>
      <c r="D22" s="358">
        <v>0.32</v>
      </c>
      <c r="E22" s="359">
        <v>6.79</v>
      </c>
      <c r="F22" s="360">
        <v>0</v>
      </c>
      <c r="G22" s="361">
        <v>0.26</v>
      </c>
    </row>
    <row r="23" spans="1:7" ht="15.75" customHeight="1">
      <c r="A23" s="290" t="s">
        <v>416</v>
      </c>
      <c r="B23" s="290"/>
      <c r="C23" s="290"/>
      <c r="D23" s="290"/>
      <c r="E23" s="290"/>
      <c r="F23" s="290"/>
      <c r="G23" s="291" t="s">
        <v>417</v>
      </c>
    </row>
    <row r="25" spans="1:8" ht="13.5">
      <c r="A25" s="271"/>
      <c r="D25" s="272"/>
      <c r="E25" s="272"/>
      <c r="F25" s="272"/>
      <c r="G25" s="272"/>
      <c r="H25" s="272"/>
    </row>
    <row r="26" ht="13.5">
      <c r="E26" s="273"/>
    </row>
    <row r="27" ht="13.5">
      <c r="E27" s="273"/>
    </row>
  </sheetData>
  <sheetProtection/>
  <mergeCells count="6">
    <mergeCell ref="A2:A3"/>
    <mergeCell ref="F4:G4"/>
    <mergeCell ref="F5:G5"/>
    <mergeCell ref="F6:G6"/>
    <mergeCell ref="A13:A14"/>
    <mergeCell ref="B13:B14"/>
  </mergeCells>
  <hyperlinks>
    <hyperlink ref="H1" location="目次!R1C1" display="目次へ戻る"/>
  </hyperlinks>
  <printOptions/>
  <pageMargins left="0.8661417322834646" right="0.8661417322834646"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L29"/>
  <sheetViews>
    <sheetView showGridLines="0" workbookViewId="0" topLeftCell="A1">
      <selection activeCell="K1" sqref="K1"/>
    </sheetView>
  </sheetViews>
  <sheetFormatPr defaultColWidth="9.140625" defaultRowHeight="15"/>
  <cols>
    <col min="1" max="1" width="16.28125" style="0" customWidth="1"/>
    <col min="2" max="2" width="10.140625" style="0" customWidth="1"/>
    <col min="3" max="3" width="7.421875" style="0" customWidth="1"/>
    <col min="4" max="4" width="7.00390625" style="0" bestFit="1" customWidth="1"/>
    <col min="5" max="5" width="5.28125" style="0" bestFit="1" customWidth="1"/>
    <col min="6" max="6" width="7.00390625" style="0" bestFit="1" customWidth="1"/>
    <col min="7" max="7" width="7.140625" style="0" bestFit="1" customWidth="1"/>
    <col min="8" max="8" width="7.00390625" style="0" bestFit="1" customWidth="1"/>
    <col min="9" max="9" width="5.28125" style="0" bestFit="1" customWidth="1"/>
    <col min="10" max="10" width="7.00390625" style="0" bestFit="1" customWidth="1"/>
  </cols>
  <sheetData>
    <row r="1" spans="1:12" ht="14.25">
      <c r="A1" s="330" t="s">
        <v>418</v>
      </c>
      <c r="B1" s="274"/>
      <c r="C1" s="274"/>
      <c r="D1" s="274"/>
      <c r="E1" s="274"/>
      <c r="F1" s="274"/>
      <c r="G1" s="274"/>
      <c r="H1" s="274"/>
      <c r="I1" s="274"/>
      <c r="J1" s="274"/>
      <c r="K1" s="544" t="s">
        <v>521</v>
      </c>
      <c r="L1" s="274"/>
    </row>
    <row r="2" spans="1:12" ht="14.25" thickBot="1">
      <c r="A2" s="274"/>
      <c r="B2" s="274"/>
      <c r="C2" s="274"/>
      <c r="D2" s="274"/>
      <c r="E2" s="274"/>
      <c r="F2" s="274"/>
      <c r="G2" s="274"/>
      <c r="H2" s="274"/>
      <c r="I2" s="274"/>
      <c r="J2" s="274"/>
      <c r="K2" s="274"/>
      <c r="L2" s="274"/>
    </row>
    <row r="3" spans="1:12" ht="13.5">
      <c r="A3" s="470" t="s">
        <v>419</v>
      </c>
      <c r="B3" s="470"/>
      <c r="C3" s="471">
        <v>102</v>
      </c>
      <c r="D3" s="471"/>
      <c r="E3" s="471"/>
      <c r="F3" s="275"/>
      <c r="G3" s="275"/>
      <c r="H3" s="275"/>
      <c r="I3" s="275"/>
      <c r="J3" s="275"/>
      <c r="K3" s="274"/>
      <c r="L3" s="274"/>
    </row>
    <row r="4" spans="1:12" ht="14.25" thickBot="1">
      <c r="A4" s="472" t="s">
        <v>420</v>
      </c>
      <c r="B4" s="473"/>
      <c r="C4" s="474">
        <v>879</v>
      </c>
      <c r="D4" s="474"/>
      <c r="E4" s="474"/>
      <c r="F4" s="275"/>
      <c r="G4" s="275"/>
      <c r="H4" s="275"/>
      <c r="I4" s="275"/>
      <c r="J4" s="276" t="s">
        <v>421</v>
      </c>
      <c r="K4" s="274"/>
      <c r="L4" s="274"/>
    </row>
    <row r="5" spans="1:12" ht="13.5" customHeight="1">
      <c r="A5" s="475" t="s">
        <v>422</v>
      </c>
      <c r="B5" s="476"/>
      <c r="C5" s="277" t="s">
        <v>423</v>
      </c>
      <c r="D5" s="277"/>
      <c r="E5" s="277"/>
      <c r="F5" s="277"/>
      <c r="G5" s="277"/>
      <c r="H5" s="277"/>
      <c r="I5" s="278"/>
      <c r="J5" s="279">
        <v>449</v>
      </c>
      <c r="K5" s="275"/>
      <c r="L5" s="275"/>
    </row>
    <row r="6" spans="1:12" ht="13.5">
      <c r="A6" s="477"/>
      <c r="B6" s="478"/>
      <c r="C6" s="280" t="s">
        <v>424</v>
      </c>
      <c r="D6" s="280"/>
      <c r="E6" s="280"/>
      <c r="F6" s="280"/>
      <c r="G6" s="280"/>
      <c r="H6" s="280"/>
      <c r="I6" s="281"/>
      <c r="J6" s="282">
        <v>183</v>
      </c>
      <c r="K6" s="275"/>
      <c r="L6" s="275"/>
    </row>
    <row r="7" spans="1:12" ht="13.5">
      <c r="A7" s="477"/>
      <c r="B7" s="478"/>
      <c r="C7" s="280" t="s">
        <v>425</v>
      </c>
      <c r="D7" s="280"/>
      <c r="E7" s="280"/>
      <c r="F7" s="280"/>
      <c r="G7" s="280"/>
      <c r="H7" s="280"/>
      <c r="I7" s="281"/>
      <c r="J7" s="282">
        <v>196</v>
      </c>
      <c r="K7" s="275"/>
      <c r="L7" s="275"/>
    </row>
    <row r="8" spans="1:12" ht="13.5">
      <c r="A8" s="477"/>
      <c r="B8" s="478"/>
      <c r="C8" s="280" t="s">
        <v>426</v>
      </c>
      <c r="D8" s="283">
        <v>1</v>
      </c>
      <c r="E8" s="280" t="s">
        <v>427</v>
      </c>
      <c r="F8" s="283">
        <v>3</v>
      </c>
      <c r="G8" s="280" t="s">
        <v>428</v>
      </c>
      <c r="H8" s="283">
        <v>22</v>
      </c>
      <c r="I8" s="280" t="s">
        <v>429</v>
      </c>
      <c r="J8" s="282">
        <v>10</v>
      </c>
      <c r="K8" s="275"/>
      <c r="L8" s="275"/>
    </row>
    <row r="9" spans="1:12" ht="13.5">
      <c r="A9" s="479"/>
      <c r="B9" s="480"/>
      <c r="C9" s="280" t="s">
        <v>430</v>
      </c>
      <c r="D9" s="283">
        <v>8</v>
      </c>
      <c r="E9" s="280" t="s">
        <v>431</v>
      </c>
      <c r="F9" s="283">
        <v>6</v>
      </c>
      <c r="G9" s="280" t="s">
        <v>432</v>
      </c>
      <c r="H9" s="283">
        <v>1</v>
      </c>
      <c r="I9" s="280"/>
      <c r="J9" s="280"/>
      <c r="K9" s="284"/>
      <c r="L9" s="275"/>
    </row>
    <row r="10" spans="1:12" ht="13.5">
      <c r="A10" s="481" t="s">
        <v>433</v>
      </c>
      <c r="B10" s="482"/>
      <c r="C10" s="483" t="s">
        <v>434</v>
      </c>
      <c r="D10" s="483"/>
      <c r="E10" s="484" t="s">
        <v>435</v>
      </c>
      <c r="F10" s="484"/>
      <c r="G10" s="483" t="s">
        <v>436</v>
      </c>
      <c r="H10" s="483"/>
      <c r="I10" s="484" t="s">
        <v>435</v>
      </c>
      <c r="J10" s="484"/>
      <c r="K10" s="485"/>
      <c r="L10" s="485"/>
    </row>
    <row r="11" spans="1:12" ht="13.5">
      <c r="A11" s="486" t="s">
        <v>437</v>
      </c>
      <c r="B11" s="285" t="s">
        <v>438</v>
      </c>
      <c r="C11" s="489">
        <v>0.7</v>
      </c>
      <c r="D11" s="489"/>
      <c r="E11" s="489"/>
      <c r="F11" s="489"/>
      <c r="G11" s="489">
        <v>1.4</v>
      </c>
      <c r="H11" s="489"/>
      <c r="I11" s="489"/>
      <c r="J11" s="489"/>
      <c r="K11" s="485"/>
      <c r="L11" s="485"/>
    </row>
    <row r="12" spans="1:12" ht="13.5">
      <c r="A12" s="487"/>
      <c r="B12" s="286" t="s">
        <v>439</v>
      </c>
      <c r="C12" s="490">
        <v>6.6</v>
      </c>
      <c r="D12" s="490"/>
      <c r="E12" s="490"/>
      <c r="F12" s="490"/>
      <c r="G12" s="490">
        <v>17.7</v>
      </c>
      <c r="H12" s="490"/>
      <c r="I12" s="490"/>
      <c r="J12" s="490"/>
      <c r="K12" s="485"/>
      <c r="L12" s="485"/>
    </row>
    <row r="13" spans="1:12" ht="13.5">
      <c r="A13" s="487"/>
      <c r="B13" s="286" t="s">
        <v>440</v>
      </c>
      <c r="C13" s="490">
        <v>10.6</v>
      </c>
      <c r="D13" s="490"/>
      <c r="E13" s="490"/>
      <c r="F13" s="490"/>
      <c r="G13" s="490">
        <v>13.3</v>
      </c>
      <c r="H13" s="490"/>
      <c r="I13" s="490"/>
      <c r="J13" s="490"/>
      <c r="K13" s="485"/>
      <c r="L13" s="485"/>
    </row>
    <row r="14" spans="1:12" ht="13.5">
      <c r="A14" s="487"/>
      <c r="B14" s="286" t="s">
        <v>441</v>
      </c>
      <c r="C14" s="490">
        <v>8.6</v>
      </c>
      <c r="D14" s="490"/>
      <c r="E14" s="490"/>
      <c r="F14" s="490"/>
      <c r="G14" s="490">
        <v>5.3</v>
      </c>
      <c r="H14" s="490"/>
      <c r="I14" s="490"/>
      <c r="J14" s="490"/>
      <c r="K14" s="485"/>
      <c r="L14" s="485"/>
    </row>
    <row r="15" spans="1:12" ht="13.5">
      <c r="A15" s="487"/>
      <c r="B15" s="286" t="s">
        <v>442</v>
      </c>
      <c r="C15" s="490">
        <v>13</v>
      </c>
      <c r="D15" s="490"/>
      <c r="E15" s="490"/>
      <c r="F15" s="490"/>
      <c r="G15" s="490">
        <v>7.1</v>
      </c>
      <c r="H15" s="490"/>
      <c r="I15" s="490"/>
      <c r="J15" s="490"/>
      <c r="K15" s="485"/>
      <c r="L15" s="485"/>
    </row>
    <row r="16" spans="1:12" ht="14.25" thickBot="1">
      <c r="A16" s="488"/>
      <c r="B16" s="287" t="s">
        <v>443</v>
      </c>
      <c r="C16" s="492">
        <v>10.9</v>
      </c>
      <c r="D16" s="492"/>
      <c r="E16" s="492"/>
      <c r="F16" s="492"/>
      <c r="G16" s="492">
        <v>4.8</v>
      </c>
      <c r="H16" s="492"/>
      <c r="I16" s="492"/>
      <c r="J16" s="492"/>
      <c r="K16" s="493"/>
      <c r="L16" s="494"/>
    </row>
    <row r="17" spans="1:12" ht="13.5">
      <c r="A17" s="274"/>
      <c r="B17" s="288" t="s">
        <v>444</v>
      </c>
      <c r="C17" s="274"/>
      <c r="D17" s="274"/>
      <c r="E17" s="274"/>
      <c r="F17" s="274"/>
      <c r="G17" s="274"/>
      <c r="H17" s="274"/>
      <c r="I17" s="274"/>
      <c r="J17" s="274"/>
      <c r="K17" s="274"/>
      <c r="L17" s="274"/>
    </row>
    <row r="18" spans="1:12" ht="13.5">
      <c r="A18" s="274"/>
      <c r="B18" s="274"/>
      <c r="C18" s="274"/>
      <c r="D18" s="274"/>
      <c r="E18" s="274"/>
      <c r="F18" s="274"/>
      <c r="G18" s="274"/>
      <c r="H18" s="274"/>
      <c r="I18" s="274"/>
      <c r="J18" s="274"/>
      <c r="K18" s="274"/>
      <c r="L18" s="274"/>
    </row>
    <row r="19" spans="1:12" ht="14.25" thickBot="1">
      <c r="A19" s="274"/>
      <c r="B19" s="274"/>
      <c r="C19" s="274"/>
      <c r="D19" s="274"/>
      <c r="E19" s="274"/>
      <c r="F19" s="274"/>
      <c r="G19" s="274"/>
      <c r="H19" s="274"/>
      <c r="I19" s="274"/>
      <c r="J19" s="274"/>
      <c r="K19" s="274"/>
      <c r="L19" s="274"/>
    </row>
    <row r="20" spans="1:12" ht="13.5">
      <c r="A20" s="470" t="s">
        <v>445</v>
      </c>
      <c r="B20" s="491"/>
      <c r="C20" s="470" t="s">
        <v>446</v>
      </c>
      <c r="D20" s="470"/>
      <c r="E20" s="470"/>
      <c r="F20" s="470"/>
      <c r="G20" s="470" t="s">
        <v>447</v>
      </c>
      <c r="H20" s="470"/>
      <c r="I20" s="470"/>
      <c r="J20" s="470"/>
      <c r="K20" s="274"/>
      <c r="L20" s="274"/>
    </row>
    <row r="21" spans="1:12" ht="13.5">
      <c r="A21" s="495">
        <v>22</v>
      </c>
      <c r="B21" s="487"/>
      <c r="C21" s="496">
        <v>452</v>
      </c>
      <c r="D21" s="496"/>
      <c r="E21" s="496"/>
      <c r="F21" s="496"/>
      <c r="G21" s="497">
        <v>1918</v>
      </c>
      <c r="H21" s="497"/>
      <c r="I21" s="497"/>
      <c r="J21" s="497"/>
      <c r="K21" s="274"/>
      <c r="L21" s="274"/>
    </row>
    <row r="22" spans="1:12" ht="13.5">
      <c r="A22" s="495">
        <v>23</v>
      </c>
      <c r="B22" s="487"/>
      <c r="C22" s="496">
        <v>424</v>
      </c>
      <c r="D22" s="496"/>
      <c r="E22" s="496"/>
      <c r="F22" s="496"/>
      <c r="G22" s="497">
        <v>1897</v>
      </c>
      <c r="H22" s="497"/>
      <c r="I22" s="497"/>
      <c r="J22" s="497"/>
      <c r="K22" s="274"/>
      <c r="L22" s="274"/>
    </row>
    <row r="23" spans="1:12" ht="13.5">
      <c r="A23" s="495">
        <v>24</v>
      </c>
      <c r="B23" s="487"/>
      <c r="C23" s="496">
        <v>455</v>
      </c>
      <c r="D23" s="496"/>
      <c r="E23" s="496"/>
      <c r="F23" s="496"/>
      <c r="G23" s="497">
        <v>1880</v>
      </c>
      <c r="H23" s="497"/>
      <c r="I23" s="497"/>
      <c r="J23" s="497"/>
      <c r="K23" s="274"/>
      <c r="L23" s="274"/>
    </row>
    <row r="24" spans="1:12" ht="13.5">
      <c r="A24" s="495">
        <v>25</v>
      </c>
      <c r="B24" s="487"/>
      <c r="C24" s="496">
        <v>382</v>
      </c>
      <c r="D24" s="496"/>
      <c r="E24" s="496"/>
      <c r="F24" s="496"/>
      <c r="G24" s="497">
        <v>1619</v>
      </c>
      <c r="H24" s="497"/>
      <c r="I24" s="497"/>
      <c r="J24" s="497"/>
      <c r="K24" s="274"/>
      <c r="L24" s="274"/>
    </row>
    <row r="25" spans="1:12" ht="14.25" thickBot="1">
      <c r="A25" s="499">
        <v>26</v>
      </c>
      <c r="B25" s="500"/>
      <c r="C25" s="501">
        <v>357</v>
      </c>
      <c r="D25" s="501"/>
      <c r="E25" s="501"/>
      <c r="F25" s="501"/>
      <c r="G25" s="502">
        <v>1578</v>
      </c>
      <c r="H25" s="502"/>
      <c r="I25" s="502"/>
      <c r="J25" s="502"/>
      <c r="K25" s="274"/>
      <c r="L25" s="274"/>
    </row>
    <row r="26" spans="1:12" ht="13.5">
      <c r="A26" s="274"/>
      <c r="B26" s="274"/>
      <c r="C26" s="274"/>
      <c r="D26" s="274"/>
      <c r="E26" s="274"/>
      <c r="F26" s="274"/>
      <c r="G26" s="498" t="s">
        <v>518</v>
      </c>
      <c r="H26" s="498"/>
      <c r="I26" s="498"/>
      <c r="J26" s="498"/>
      <c r="K26" s="274"/>
      <c r="L26" s="274"/>
    </row>
    <row r="27" spans="1:12" ht="13.5">
      <c r="A27" s="274"/>
      <c r="B27" s="274"/>
      <c r="C27" s="274"/>
      <c r="D27" s="274"/>
      <c r="E27" s="274"/>
      <c r="F27" s="274"/>
      <c r="G27" s="274"/>
      <c r="H27" s="274"/>
      <c r="I27" s="274"/>
      <c r="J27" s="274"/>
      <c r="K27" s="274"/>
      <c r="L27" s="274"/>
    </row>
    <row r="28" spans="1:12" ht="13.5">
      <c r="A28" s="274"/>
      <c r="B28" s="274"/>
      <c r="C28" s="274"/>
      <c r="D28" s="274"/>
      <c r="E28" s="274"/>
      <c r="F28" s="274"/>
      <c r="G28" s="274"/>
      <c r="H28" s="274"/>
      <c r="I28" s="274"/>
      <c r="J28" s="274"/>
      <c r="K28" s="274"/>
      <c r="L28" s="274"/>
    </row>
    <row r="29" spans="1:12" ht="13.5">
      <c r="A29" s="362"/>
      <c r="B29" s="362"/>
      <c r="C29" s="362"/>
      <c r="D29" s="362"/>
      <c r="E29" s="362"/>
      <c r="F29" s="362"/>
      <c r="G29" s="362"/>
      <c r="H29" s="362"/>
      <c r="I29" s="362"/>
      <c r="J29" s="362"/>
      <c r="K29" s="362"/>
      <c r="L29" s="362"/>
    </row>
  </sheetData>
  <sheetProtection/>
  <mergeCells count="49">
    <mergeCell ref="G26:J26"/>
    <mergeCell ref="A25:B25"/>
    <mergeCell ref="C25:F25"/>
    <mergeCell ref="G25:J25"/>
    <mergeCell ref="A23:B23"/>
    <mergeCell ref="C23:F23"/>
    <mergeCell ref="G23:J23"/>
    <mergeCell ref="A24:B24"/>
    <mergeCell ref="C24:F24"/>
    <mergeCell ref="G24:J24"/>
    <mergeCell ref="A21:B21"/>
    <mergeCell ref="C21:F21"/>
    <mergeCell ref="G21:J21"/>
    <mergeCell ref="A22:B22"/>
    <mergeCell ref="C22:F22"/>
    <mergeCell ref="G22:J22"/>
    <mergeCell ref="A20:B20"/>
    <mergeCell ref="C20:F20"/>
    <mergeCell ref="G20:J20"/>
    <mergeCell ref="C15:F15"/>
    <mergeCell ref="G15:J15"/>
    <mergeCell ref="K15:L15"/>
    <mergeCell ref="C16:F16"/>
    <mergeCell ref="G16:J16"/>
    <mergeCell ref="K16:L16"/>
    <mergeCell ref="C13:F13"/>
    <mergeCell ref="G13:J13"/>
    <mergeCell ref="K13:L13"/>
    <mergeCell ref="C14:F14"/>
    <mergeCell ref="G14:J14"/>
    <mergeCell ref="K14:L14"/>
    <mergeCell ref="G10:H10"/>
    <mergeCell ref="I10:J10"/>
    <mergeCell ref="K10:L10"/>
    <mergeCell ref="A11:A16"/>
    <mergeCell ref="C11:F11"/>
    <mergeCell ref="G11:J11"/>
    <mergeCell ref="K11:L11"/>
    <mergeCell ref="C12:F12"/>
    <mergeCell ref="G12:J12"/>
    <mergeCell ref="K12:L12"/>
    <mergeCell ref="A3:B3"/>
    <mergeCell ref="C3:E3"/>
    <mergeCell ref="A4:B4"/>
    <mergeCell ref="C4:E4"/>
    <mergeCell ref="A5:B9"/>
    <mergeCell ref="A10:B10"/>
    <mergeCell ref="C10:D10"/>
    <mergeCell ref="E10:F10"/>
  </mergeCells>
  <hyperlinks>
    <hyperlink ref="K1" location="目次!R1C1" display="目次へ戻る"/>
  </hyperlinks>
  <printOptions/>
  <pageMargins left="0.7" right="0.7" top="0.75" bottom="0.75" header="0.3" footer="0.3"/>
  <pageSetup horizontalDpi="600" verticalDpi="600" orientation="portrait" paperSize="9" scale="98"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琴美</dc:creator>
  <cp:keywords/>
  <dc:description/>
  <cp:lastModifiedBy>中原 琴美</cp:lastModifiedBy>
  <cp:lastPrinted>2015-07-08T08:11:15Z</cp:lastPrinted>
  <dcterms:created xsi:type="dcterms:W3CDTF">2015-05-18T02:09:48Z</dcterms:created>
  <dcterms:modified xsi:type="dcterms:W3CDTF">2015-07-08T08:13:56Z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