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640" windowHeight="9855" activeTab="0"/>
  </bookViews>
  <sheets>
    <sheet name="目次" sheetId="1" r:id="rId1"/>
    <sheet name="065公民館機構" sheetId="2" r:id="rId2"/>
    <sheet name="066公民館の配置" sheetId="3" r:id="rId3"/>
    <sheet name="067公民館施設の概要" sheetId="4" r:id="rId4"/>
    <sheet name="068各館別公民館利用状況" sheetId="5" r:id="rId5"/>
    <sheet name="069-1 図書館施設の概要" sheetId="6" r:id="rId6"/>
    <sheet name="069-2図書館利用状況(イ) 貸出冊数" sheetId="7" r:id="rId7"/>
    <sheet name="069-2図書館利用状況(ハ,ニ) 分館地域館貸出冊数" sheetId="8" r:id="rId8"/>
    <sheet name="069-2図書館利用状況(ロ) 中央館貸出冊数" sheetId="9" r:id="rId9"/>
    <sheet name="070文化財" sheetId="10" r:id="rId10"/>
    <sheet name="071体育施設" sheetId="11" r:id="rId11"/>
    <sheet name="072社会体育関係事業" sheetId="12" r:id="rId12"/>
    <sheet name="073-1文化会館の概要" sheetId="13" r:id="rId13"/>
    <sheet name="073-2文化会館利用状況" sheetId="14" r:id="rId14"/>
    <sheet name="074-1,2竹田人形館、川本人形美術館" sheetId="15" r:id="rId15"/>
    <sheet name="075歴史研究所の概要" sheetId="16" r:id="rId16"/>
    <sheet name="076美術博物館の概要" sheetId="17" r:id="rId17"/>
    <sheet name="077-1美術博物館の観覧者数" sheetId="18" r:id="rId18"/>
    <sheet name="077-2まつり伝承館天伯、遠山郷土館" sheetId="19" r:id="rId19"/>
    <sheet name="078考古資料館の概要" sheetId="20" r:id="rId20"/>
    <sheet name="079考古資料館観覧状況" sheetId="21" r:id="rId21"/>
    <sheet name="080旧小笠原家書院（重要文化財）・小笠原資料館の概要" sheetId="22" r:id="rId22"/>
    <sheet name="081旧小笠原家書院・小笠原資料館観覧状況" sheetId="23" r:id="rId23"/>
    <sheet name="082上郷歴史民俗資料館の概要" sheetId="24" r:id="rId24"/>
    <sheet name="083-1旧座光寺麻績学校校舎の概要" sheetId="25" r:id="rId25"/>
    <sheet name="083-2北田遺跡公園の概要" sheetId="26" r:id="rId26"/>
    <sheet name="083-3菱田春草生誕地公園の概要" sheetId="27" r:id="rId27"/>
    <sheet name="089養護・特養老人ホーム等入所者状況" sheetId="28" r:id="rId28"/>
  </sheets>
  <definedNames>
    <definedName name="_xlnm.Print_Area" localSheetId="10">'071体育施設'!$A$1:$F$103</definedName>
    <definedName name="_xlnm.Print_Area" localSheetId="14">'074-1,2竹田人形館、川本人形美術館'!$A$1:$L$20</definedName>
    <definedName name="_xlnm.Print_Area" localSheetId="15">'075歴史研究所の概要'!$A$1:$F$116</definedName>
    <definedName name="_xlnm.Print_Area" localSheetId="16">'076美術博物館の概要'!$A$1:$A$100</definedName>
  </definedNames>
  <calcPr fullCalcOnLoad="1"/>
</workbook>
</file>

<file path=xl/sharedStrings.xml><?xml version="1.0" encoding="utf-8"?>
<sst xmlns="http://schemas.openxmlformats.org/spreadsheetml/2006/main" count="2597" uniqueCount="1638">
  <si>
    <t>65　公民館組織機構</t>
  </si>
  <si>
    <t>平成25年４月１日現在</t>
  </si>
  <si>
    <t>市公民館</t>
  </si>
  <si>
    <t>運営審議会</t>
  </si>
  <si>
    <t>（14）</t>
  </si>
  <si>
    <t>（非常勤館長1（兼務）、副館長1、係長2、
　公民館主事1、社教ｺｰﾃﾞｨﾈｰﾀｰ2、事務補助1）</t>
  </si>
  <si>
    <t>勤労青少年ホーム</t>
  </si>
  <si>
    <t>南信濃学習交流センター</t>
  </si>
  <si>
    <t xml:space="preserve">地区公民館 </t>
  </si>
  <si>
    <t>（20）</t>
  </si>
  <si>
    <t>　　（館長1）</t>
  </si>
  <si>
    <t>（事務補助1）</t>
  </si>
  <si>
    <t>　（指導員1）</t>
  </si>
  <si>
    <t>（非常勤館長20、公民館主事20、</t>
  </si>
  <si>
    <t xml:space="preserve"> （事務補助1）</t>
  </si>
  <si>
    <t>社教ｺｰﾃﾞｨﾈｰﾀｰ1、事務補助11）</t>
  </si>
  <si>
    <t>分館</t>
  </si>
  <si>
    <t>（103）</t>
  </si>
  <si>
    <t>※ （ ）内数字は役職員数</t>
  </si>
  <si>
    <t>資料：飯田市公民館</t>
  </si>
  <si>
    <t>66　公民館の配置</t>
  </si>
  <si>
    <t>平成26年４月１日現在</t>
  </si>
  <si>
    <t>（1）地域自治区(20地区）にそれぞれ公民館を配置している。</t>
  </si>
  <si>
    <t>（2）20地区の公民館の連絡調整機関として飯田市公民館がある。</t>
  </si>
  <si>
    <t>飯田市公民館</t>
  </si>
  <si>
    <t>天竜川</t>
  </si>
  <si>
    <t>（Ａ</t>
  </si>
  <si>
    <t>ブ</t>
  </si>
  <si>
    <t>ロ</t>
  </si>
  <si>
    <t>座光寺</t>
  </si>
  <si>
    <t>ッ</t>
  </si>
  <si>
    <t>ク）</t>
  </si>
  <si>
    <t>（Ｂ</t>
  </si>
  <si>
    <t>ブ</t>
  </si>
  <si>
    <t>ロ</t>
  </si>
  <si>
    <t>上　郷</t>
  </si>
  <si>
    <t>東　野</t>
  </si>
  <si>
    <t>橋　北</t>
  </si>
  <si>
    <t>丸　山</t>
  </si>
  <si>
    <t>■</t>
  </si>
  <si>
    <t>橋　南</t>
  </si>
  <si>
    <t>羽　場</t>
  </si>
  <si>
    <t>鼎</t>
  </si>
  <si>
    <t>松　尾</t>
  </si>
  <si>
    <t>（Ｃ</t>
  </si>
  <si>
    <t>伊賀良</t>
  </si>
  <si>
    <t>下久堅</t>
  </si>
  <si>
    <t>上久堅</t>
  </si>
  <si>
    <t>（Ｂ</t>
  </si>
  <si>
    <t>ッ</t>
  </si>
  <si>
    <t>ク）</t>
  </si>
  <si>
    <t>竜　丘</t>
  </si>
  <si>
    <t>上　村</t>
  </si>
  <si>
    <t>山　本</t>
  </si>
  <si>
    <t>龍　江</t>
  </si>
  <si>
    <t>川　路</t>
  </si>
  <si>
    <t>千　代</t>
  </si>
  <si>
    <t>三　穂</t>
  </si>
  <si>
    <t>（Ｄ</t>
  </si>
  <si>
    <t>ブ</t>
  </si>
  <si>
    <t>ロ</t>
  </si>
  <si>
    <t>ッ</t>
  </si>
  <si>
    <t>ク）</t>
  </si>
  <si>
    <t>〔特長〕公民館運営の４原則</t>
  </si>
  <si>
    <t>（Ｃ</t>
  </si>
  <si>
    <t>飯田市の公民館は、基本的に次の４原則によって運営されている。</t>
  </si>
  <si>
    <t>① 地域中心の原則</t>
  </si>
  <si>
    <t>南信濃</t>
  </si>
  <si>
    <t>② 並立配置の原則</t>
  </si>
  <si>
    <t>③ 住民参画の原則</t>
  </si>
  <si>
    <t>④ 機関自立の原則</t>
  </si>
  <si>
    <t>なお、年度当初に策定する公民館の基本方針は、この４原則を基本にすえている。</t>
  </si>
  <si>
    <t>67 公民館施設の概要</t>
  </si>
  <si>
    <t>平成26年1月1日現在</t>
  </si>
  <si>
    <t>館名</t>
  </si>
  <si>
    <t>当該公民館の</t>
  </si>
  <si>
    <r>
      <t>自治振興センター</t>
    </r>
    <r>
      <rPr>
        <sz val="10.5"/>
        <rFont val="ＭＳ Ｐ明朝"/>
        <family val="1"/>
      </rPr>
      <t>併
用面積
(㎡)</t>
    </r>
  </si>
  <si>
    <t>建設年度</t>
  </si>
  <si>
    <t>構造</t>
  </si>
  <si>
    <t>使用区分</t>
  </si>
  <si>
    <t>分館数</t>
  </si>
  <si>
    <r>
      <t>対象区域内人口　</t>
    </r>
    <r>
      <rPr>
        <sz val="10"/>
        <rFont val="ＭＳ Ｐ明朝"/>
        <family val="1"/>
      </rPr>
      <t>(</t>
    </r>
    <r>
      <rPr>
        <sz val="8"/>
        <rFont val="ＭＳ Ｐ明朝"/>
        <family val="1"/>
      </rPr>
      <t>人</t>
    </r>
    <r>
      <rPr>
        <sz val="10"/>
        <rFont val="ＭＳ Ｐ明朝"/>
        <family val="1"/>
      </rPr>
      <t>)</t>
    </r>
  </si>
  <si>
    <t>対象区域面積
（k㎡）</t>
  </si>
  <si>
    <t>建物の
専用面積
（㎡）</t>
  </si>
  <si>
    <t>ホール</t>
  </si>
  <si>
    <t>会議室</t>
  </si>
  <si>
    <t>料理実習室</t>
  </si>
  <si>
    <t>図書室</t>
  </si>
  <si>
    <t>資料室</t>
  </si>
  <si>
    <t>児童室</t>
  </si>
  <si>
    <t>飯田市</t>
  </si>
  <si>
    <t>-</t>
  </si>
  <si>
    <t>昭51</t>
  </si>
  <si>
    <t>鉄筋４階</t>
  </si>
  <si>
    <t>491席身障４</t>
  </si>
  <si>
    <t>-</t>
  </si>
  <si>
    <t>橋北</t>
  </si>
  <si>
    <t>‥</t>
  </si>
  <si>
    <t>昭54</t>
  </si>
  <si>
    <t>鉄骨３階</t>
  </si>
  <si>
    <t>橋南</t>
  </si>
  <si>
    <t>昭58</t>
  </si>
  <si>
    <t>羽場</t>
  </si>
  <si>
    <t>昭53</t>
  </si>
  <si>
    <t>鉄骨２階</t>
  </si>
  <si>
    <t>丸山</t>
  </si>
  <si>
    <t>東野</t>
  </si>
  <si>
    <t>昭59</t>
  </si>
  <si>
    <t>（小計）</t>
  </si>
  <si>
    <t>座光寺</t>
  </si>
  <si>
    <t>昭60</t>
  </si>
  <si>
    <t>松尾</t>
  </si>
  <si>
    <t>平元</t>
  </si>
  <si>
    <t>-</t>
  </si>
  <si>
    <t>下久堅</t>
  </si>
  <si>
    <r>
      <t>平2</t>
    </r>
    <r>
      <rPr>
        <sz val="10.5"/>
        <rFont val="ＭＳ Ｐ明朝"/>
        <family val="1"/>
      </rPr>
      <t>6</t>
    </r>
  </si>
  <si>
    <t>上久堅</t>
  </si>
  <si>
    <t>昭55</t>
  </si>
  <si>
    <t>千代</t>
  </si>
  <si>
    <t>木造２階</t>
  </si>
  <si>
    <t>龍江</t>
  </si>
  <si>
    <t>竜丘</t>
  </si>
  <si>
    <t>平12</t>
  </si>
  <si>
    <t>川路</t>
  </si>
  <si>
    <t>昭56</t>
  </si>
  <si>
    <t>三穂</t>
  </si>
  <si>
    <t>山本</t>
  </si>
  <si>
    <t>平  5</t>
  </si>
  <si>
    <t>伊賀良</t>
  </si>
  <si>
    <t>昭62</t>
  </si>
  <si>
    <t>鼎</t>
  </si>
  <si>
    <t>599席　身障5席　</t>
  </si>
  <si>
    <t>上郷</t>
  </si>
  <si>
    <t>昭39</t>
  </si>
  <si>
    <t>鉄筋３階</t>
  </si>
  <si>
    <t>上村</t>
  </si>
  <si>
    <t>昭40</t>
  </si>
  <si>
    <t>南信濃</t>
  </si>
  <si>
    <t>平19</t>
  </si>
  <si>
    <t>鉄筋２階</t>
  </si>
  <si>
    <t>計</t>
  </si>
  <si>
    <t>1,099席</t>
  </si>
  <si>
    <t>※ 対象区域内人口は、平成26年10月1日現在。</t>
  </si>
  <si>
    <t>資料：飯田市公民館</t>
  </si>
  <si>
    <t>　　地区別面積は、平成元年11月９日以前の国土地理院発表の面積による。</t>
  </si>
  <si>
    <t>※ ホールは固定席があるもののみ掲載</t>
  </si>
  <si>
    <t>　　会議室＝講義室・研修室・展示室・展示解体室・視聴覚室・大会議室・中会議室・小会議室・娯楽室・和室・</t>
  </si>
  <si>
    <t>　　指導室・サークル室・講座室・学習室・大ホール・リハーサル室・練習室・音楽室・休憩室を含む</t>
  </si>
  <si>
    <t>　　児童室＝児童室・健康相談室・健康づくり室を含む</t>
  </si>
  <si>
    <t>※対象区域内の人口は外国人を含む</t>
  </si>
  <si>
    <t>68 各館別公民館利用状況</t>
  </si>
  <si>
    <t>（単位 回・人）</t>
  </si>
  <si>
    <t>区分</t>
  </si>
  <si>
    <t>全館合計</t>
  </si>
  <si>
    <t>平成24年度</t>
  </si>
  <si>
    <t>利用回数</t>
  </si>
  <si>
    <t>利用人数</t>
  </si>
  <si>
    <r>
      <t>平成</t>
    </r>
    <r>
      <rPr>
        <sz val="10.5"/>
        <rFont val="ＭＳ Ｐゴシック"/>
        <family val="3"/>
      </rPr>
      <t>25</t>
    </r>
    <r>
      <rPr>
        <sz val="11"/>
        <color theme="1"/>
        <rFont val="Calibri"/>
        <family val="3"/>
      </rPr>
      <t>年度</t>
    </r>
  </si>
  <si>
    <t>利用回数</t>
  </si>
  <si>
    <t>市公民館</t>
  </si>
  <si>
    <t>利用回数</t>
  </si>
  <si>
    <t>山本</t>
  </si>
  <si>
    <t>南信濃学習交流ｾﾝﾀｰ</t>
  </si>
  <si>
    <t>資料：飯田市公民館</t>
  </si>
  <si>
    <t>69-1 図書館施設の概要</t>
  </si>
  <si>
    <t>平成26年10月1日現在</t>
  </si>
  <si>
    <t>職員</t>
  </si>
  <si>
    <t>蔵書数
（冊）</t>
  </si>
  <si>
    <r>
      <t>奉仕対象
区域
人口</t>
    </r>
    <r>
      <rPr>
        <sz val="9"/>
        <rFont val="ＭＳ Ｐ明朝"/>
        <family val="1"/>
      </rPr>
      <t>(</t>
    </r>
    <r>
      <rPr>
        <sz val="8"/>
        <rFont val="ＭＳ Ｐ明朝"/>
        <family val="1"/>
      </rPr>
      <t>人</t>
    </r>
    <r>
      <rPr>
        <sz val="9"/>
        <rFont val="ＭＳ Ｐ明朝"/>
        <family val="1"/>
      </rPr>
      <t>)</t>
    </r>
  </si>
  <si>
    <r>
      <t xml:space="preserve">建物
占有面積
</t>
    </r>
    <r>
      <rPr>
        <sz val="9"/>
        <rFont val="ＭＳ Ｐ明朝"/>
        <family val="1"/>
      </rPr>
      <t>（㎡）</t>
    </r>
  </si>
  <si>
    <t>併用施設</t>
  </si>
  <si>
    <t>館長</t>
  </si>
  <si>
    <t>主事</t>
  </si>
  <si>
    <t>その他</t>
  </si>
  <si>
    <t>中央・地域館</t>
  </si>
  <si>
    <t>(常）</t>
  </si>
  <si>
    <t>分　館</t>
  </si>
  <si>
    <t xml:space="preserve">（非） </t>
  </si>
  <si>
    <t xml:space="preserve">（兼） </t>
  </si>
  <si>
    <t>中央図書館</t>
  </si>
  <si>
    <t>（常）</t>
  </si>
  <si>
    <t>鼎図書館</t>
  </si>
  <si>
    <t>（常）</t>
  </si>
  <si>
    <t>上郷図書館</t>
  </si>
  <si>
    <t>羽場分館</t>
  </si>
  <si>
    <t>(非）</t>
  </si>
  <si>
    <t>（兼）</t>
  </si>
  <si>
    <t>公民館</t>
  </si>
  <si>
    <t>丸山分館</t>
  </si>
  <si>
    <t>東野分館</t>
  </si>
  <si>
    <t>座光寺分館</t>
  </si>
  <si>
    <t>松尾分館</t>
  </si>
  <si>
    <t>下久堅分館</t>
  </si>
  <si>
    <t>上久堅分館</t>
  </si>
  <si>
    <t>農村環境改善ｾﾝﾀｰ</t>
  </si>
  <si>
    <t>千代分館</t>
  </si>
  <si>
    <t>公民館</t>
  </si>
  <si>
    <t>龍江分館</t>
  </si>
  <si>
    <t>竜丘分館</t>
  </si>
  <si>
    <t>川路分館</t>
  </si>
  <si>
    <t>三穂分館</t>
  </si>
  <si>
    <t>多目的研修ｾﾝﾀｰ</t>
  </si>
  <si>
    <t>山本分館</t>
  </si>
  <si>
    <t>世代交流ｾﾝﾀｰ</t>
  </si>
  <si>
    <t>伊賀良分館</t>
  </si>
  <si>
    <t>学習交流センター</t>
  </si>
  <si>
    <t>上村分館</t>
  </si>
  <si>
    <t>（兼）</t>
  </si>
  <si>
    <t>かみっこ交流館</t>
  </si>
  <si>
    <t>南信濃分館</t>
  </si>
  <si>
    <t>※ 館長欄の各分館は、分館長である。</t>
  </si>
  <si>
    <t>資料：飯田市立中央図書館</t>
  </si>
  <si>
    <t>※各分館に係員（パート職員）配置</t>
  </si>
  <si>
    <t>69-2　図書館利用状況</t>
  </si>
  <si>
    <t>（イ） 貸出冊数</t>
  </si>
  <si>
    <t>年度</t>
  </si>
  <si>
    <t>冊数</t>
  </si>
  <si>
    <t>（ハ） 分館・地域館貸出冊数</t>
  </si>
  <si>
    <t>(単位 冊)</t>
  </si>
  <si>
    <t>年度</t>
  </si>
  <si>
    <t>南信濃</t>
  </si>
  <si>
    <t>（ニ）中央館 障がい者用視聴覚資料タイトル数・貸出冊数　　　　　　　</t>
  </si>
  <si>
    <t>カセット</t>
  </si>
  <si>
    <t>ＣＤ</t>
  </si>
  <si>
    <t>タイトル数</t>
  </si>
  <si>
    <t>貸出本数</t>
  </si>
  <si>
    <t>（ロ） 中央館貸出冊数</t>
  </si>
  <si>
    <t>貸出者</t>
  </si>
  <si>
    <t>貸出冊数</t>
  </si>
  <si>
    <t>利用登録者数</t>
  </si>
  <si>
    <t>総数</t>
  </si>
  <si>
    <t>一般</t>
  </si>
  <si>
    <t>児童</t>
  </si>
  <si>
    <t>(3館累計)</t>
  </si>
  <si>
    <t>（人）</t>
  </si>
  <si>
    <t>（冊）</t>
  </si>
  <si>
    <t>※ 登録者数は、地域館(鼎・上郷）も含む。</t>
  </si>
  <si>
    <t>　　総数は団体数を含んだ数字。</t>
  </si>
  <si>
    <t>70文化財</t>
  </si>
  <si>
    <t>（１）　国　指　定　・　国　登　録</t>
  </si>
  <si>
    <t>指定種別</t>
  </si>
  <si>
    <t>指定年月日</t>
  </si>
  <si>
    <t>名称・所在地</t>
  </si>
  <si>
    <t>員数</t>
  </si>
  <si>
    <t>概　　　　　要</t>
  </si>
  <si>
    <t>重要文化財
（彫　刻）</t>
  </si>
  <si>
    <t>昭和24.2.18</t>
  </si>
  <si>
    <t>阿弥陀如来坐像
(久米311 光明寺)</t>
  </si>
  <si>
    <t>１体</t>
  </si>
  <si>
    <t>像の高さ1.38mで、上品下生の印を結び趺座する。洗練された藤原期の作風で、平安時代末期の作と推定される。</t>
  </si>
  <si>
    <t>（  〃  ）</t>
  </si>
  <si>
    <t>昭和33.2. 8</t>
  </si>
  <si>
    <t>木造誉田別尊坐像
(八幡町1999 鳩ヶ嶺八幡宮)</t>
  </si>
  <si>
    <t>高さ0.99mの冠束帯の坐像で、俗体の例は少なく造形も優れ、体内墨書により正応元年（1288）の作とされる。</t>
  </si>
  <si>
    <t>（絵　画）</t>
  </si>
  <si>
    <t>平成 5. 6.10</t>
  </si>
  <si>
    <t>絹本著色八相涅槃図
 (上川路1000 開善寺)</t>
  </si>
  <si>
    <t>１幅</t>
  </si>
  <si>
    <t>鎌倉時代中期の作品とされ、涅槃図を中心に釈迦の生涯の7つのエピソードが色鮮やかに描かれている。</t>
  </si>
  <si>
    <t>（工　芸）</t>
  </si>
  <si>
    <t>昭和28. 3.31</t>
  </si>
  <si>
    <t>画文帯四仏四獣鏡
 (上川路1000 開善寺)</t>
  </si>
  <si>
    <t>１面</t>
  </si>
  <si>
    <t>直径23.7cmの白銅製で、中国六朝時代の製作、もしくは仿製鏡とする説がある。御猿堂古墳出土と伝承される。</t>
  </si>
  <si>
    <t>(建造物)</t>
  </si>
  <si>
    <t>昭和 5. 5. 23</t>
  </si>
  <si>
    <t>石室・五輪塔
 (下久堅南原1142 文永寺)</t>
  </si>
  <si>
    <t>２基</t>
  </si>
  <si>
    <t>弘安6年（1283）癸末12月29日の刻名があり、知久敦幸62歳の時に南都の石工に造らせたことが記されている。</t>
  </si>
  <si>
    <t>昭和 9. 1.30</t>
  </si>
  <si>
    <t>白山社奥社本殿
 (風越山頂海抜1490ｍ)</t>
  </si>
  <si>
    <t>１棟</t>
  </si>
  <si>
    <t>三間社流造、こけら葺、弁柄塗り。和様と禅宗様と大仏様の折衷様である。室町時代の永正6年（1509）の墨書がある。</t>
  </si>
  <si>
    <t>昭和27. 3.29</t>
  </si>
  <si>
    <t>旧小笠原家書院
 (伊豆木3942-1)</t>
  </si>
  <si>
    <t>懸造、一重入母屋造、こけら葺きで、桃山時代の建築様式が残る。寛永元年（1624）の建築で、地方豪族の居館で江戸期に遡る書院は全国でも例がない。</t>
  </si>
  <si>
    <t>開善寺山門
(上川路1000 開善寺)</t>
  </si>
  <si>
    <t>三間一戸楼門（2階を欠く）、切妻造、銅板葺、瑠璃閣ともいわれる単層唐様建築で、室町時代前期の建築といわれる。</t>
  </si>
  <si>
    <t>重要有形民俗文　 化 　財　(建 造 物)</t>
  </si>
  <si>
    <t>昭和49.11.19</t>
  </si>
  <si>
    <t>下黒田の舞台
(上郷黒田2346下黒田諏訪神社)</t>
  </si>
  <si>
    <t>間口8間、奥行4間、木造2階建、入母屋造の舞台で、屋根裏の梁組に亀甲梁を採用している。天保11年(1840)に建築され、黒田人形の上演に使用される。</t>
  </si>
  <si>
    <t>重要無形民俗文　 化 　財</t>
  </si>
  <si>
    <t>昭和54. 2. 3</t>
  </si>
  <si>
    <t>遠山の霜月祭
（上村・南信濃）</t>
  </si>
  <si>
    <t>１式</t>
  </si>
  <si>
    <t>霜月に遠山谷の12ヶ所13社で開催される湯立神楽で、鎌倉時代の荘園儀礼が起源と考えられる。神名帳を奉読する神事は全国的に稀で、昼夜にわたり湯立と舞を繰り返した後、神々の面が登場する。</t>
  </si>
  <si>
    <t>史　　　跡</t>
  </si>
  <si>
    <t>平成26. 3.18</t>
  </si>
  <si>
    <t>恒川官衙遺跡
（座光寺）</t>
  </si>
  <si>
    <t>7世紀後半から10世紀前半にかけて営まれた古代の役所「伊那郡衙」と考えられる遺跡。正倉院を構成する建物址、館・厨とみられる建物址、祭祀が行われていた「恒川清水」が残り、和同開珎銀銭、硯、瓦、炭化米等が出土している。</t>
  </si>
  <si>
    <t>名　　　勝</t>
  </si>
  <si>
    <t>昭和 9. 1.22</t>
  </si>
  <si>
    <t>天龍峡
(川路・龍江)</t>
  </si>
  <si>
    <t>弘化4年(1847)、漢学者阪谷朗蘆によって命名された奇岩断崖からなる狭隘な峡谷で、両岸のアカマツ林、サクラ、サツキ、カエデ等の草木と共に四季折々の峡谷美をなす。</t>
  </si>
  <si>
    <t>特別天然　　　記念物      （動　物）</t>
  </si>
  <si>
    <t>昭和30. 2.15</t>
  </si>
  <si>
    <t>ライチョウ
(南アルプス)</t>
  </si>
  <si>
    <t>１種</t>
  </si>
  <si>
    <t>キジ科の鳥で、赤石山脈のハイマツ帯に生息する。赤石山脈は世界的に分布の南限にあたり、近年絶滅が危惧される。</t>
  </si>
  <si>
    <t xml:space="preserve">ニホンカモシカ
(中央アルプス・南アルプス一帯) </t>
  </si>
  <si>
    <t>日本に住む唯一の野生ウシ科動物で、日本固有種である。東日本の山地帯から高山帯に生息する。</t>
  </si>
  <si>
    <t>天然記念物　（動　物）</t>
  </si>
  <si>
    <t>昭和11.12.16</t>
  </si>
  <si>
    <t>柴犬</t>
  </si>
  <si>
    <t>天然記念物に指定されている日本古来の犬種6種のうち唯一の小型犬で、日本犬の代表的犬種である。</t>
  </si>
  <si>
    <t>（　 〃　）</t>
  </si>
  <si>
    <t>昭和40. 5.12</t>
  </si>
  <si>
    <t>イヌワシ</t>
  </si>
  <si>
    <t>日本最大級の猛禽類で近畿地方以北の山岳地帯で繁殖している。当市では赤石山脈においての確認例がある。</t>
  </si>
  <si>
    <t>昭和50. 6.26</t>
  </si>
  <si>
    <t>ヤマネ
(標高500～1800mの山地)</t>
  </si>
  <si>
    <t>げっ歯目ヤマネ科に属する1属1種の日本特産種で世界的にも珍しい。市内では、伊那山脈及び遠山地区山間部での確認例がある。</t>
  </si>
  <si>
    <t>登 録 有 形
文 化 財</t>
  </si>
  <si>
    <t>平成17.12.26</t>
  </si>
  <si>
    <t>飯田市追手町小学校校舎
(追手町2丁目673-1)</t>
  </si>
  <si>
    <t>昭和4年（1929）に建てられた鉄筋コンクリート造3階建の校舎で、意匠的に優れている。</t>
  </si>
  <si>
    <t>〃</t>
  </si>
  <si>
    <t>飯田市追手町小学校講堂
(追手町2丁目673-1)</t>
  </si>
  <si>
    <t>昭和6年（1931）建築の鉄骨造平屋建の建物で、鉄骨造を感じさせない木造の内部構成が見どころである。</t>
  </si>
  <si>
    <t>旧山本中学校杵原校舎　　　　　　　管理教室棟
(竹佐377-1)</t>
  </si>
  <si>
    <t>昭和24年（1949）に建てられた木造平屋建、切妻造、桟瓦葺の建物で、当時の地方における学校校舎の姿をよくとどめている。</t>
  </si>
  <si>
    <t>旧山本中学校杵原校舎教室棟
(竹佐377-1)　　　　　</t>
  </si>
  <si>
    <t>同上</t>
  </si>
  <si>
    <t>平成24.8.13</t>
  </si>
  <si>
    <t>旧飯田測候所庁舎
(馬場町3丁目441-1)</t>
  </si>
  <si>
    <t>大正11年（1922）に建てられた木造平屋建の擬洋風建築で、19世紀末にヨーロッパで流行した新様式を取り入れている。</t>
  </si>
  <si>
    <t>平成26.10. 7</t>
  </si>
  <si>
    <t>下伊那教育会館
（仲ノ町303-1）</t>
  </si>
  <si>
    <t>昭和13年（1938）に建てられた木造2階建の洋風建築。正面屋根中央にマンサードの破風、左右にドーマー窓を配している。</t>
  </si>
  <si>
    <t>下伊那教育会土蔵
（仲ノ町303-1）</t>
  </si>
  <si>
    <t>昭和13年（1938）に建てられた、切妻造、2階建の土蔵。桁行3間、梁間2間半とし、正面に下屋を設けている。</t>
  </si>
  <si>
    <t>下伊那教育会旧黒須家土蔵
（仲ノ町358-3）</t>
  </si>
  <si>
    <t>土蔵造2階建で置屋根式の桟瓦葺である。武家屋敷の街並みを感じることができる。</t>
  </si>
  <si>
    <t>下伊那教育会旧黒須家門
（仲ノ町358-3）</t>
  </si>
  <si>
    <t>間口2.4ｍの薬医門で、切妻造桟瓦葺である。武家屋敷の街並みを感じることができる。</t>
  </si>
  <si>
    <t>（２）　長野県指定</t>
  </si>
  <si>
    <t>県　　　宝</t>
  </si>
  <si>
    <t>昭和45. 4.13</t>
  </si>
  <si>
    <t>梵鐘
(下久堅南原1142 文永寺)</t>
  </si>
  <si>
    <t>１口</t>
  </si>
  <si>
    <t>弘安2年（1279）の銘を持つ類似型の鐘が小海町にあり、それに近い鎌倉時代後期の頃、文永寺創建当時の製作と推定される。</t>
  </si>
  <si>
    <t>昭和60.11.21</t>
  </si>
  <si>
    <t>旧座光寺麻績学校校舎
(座光寺2535)</t>
  </si>
  <si>
    <t>木造2階建、一部3階建、入母屋造、桟瓦葺。明治6年(1873)の建築で、1階は歌舞伎舞台となっている。学校建築としては県下最古で、間口10間の舞台は県下最大である。</t>
  </si>
  <si>
    <t>眉庇付冑
(飯田市美術博物館)</t>
  </si>
  <si>
    <t>１領</t>
  </si>
  <si>
    <t>松尾の妙前大塚古墳より出土した古墳時代の冑で、地金銅装で総高32cm、鉢は下底で直径20.2cm、短径18.8cm、高さ13cmである。</t>
  </si>
  <si>
    <t>昭和63. 8.18</t>
  </si>
  <si>
    <t>木造十一面観音立像
(三穂立石140 立石寺)</t>
  </si>
  <si>
    <t>高さ1.05mの一木造りの像で、平安時代の古い様式を残している。立石寺の秘仏本尊となっている。</t>
  </si>
  <si>
    <t>平成12. 3.27</t>
  </si>
  <si>
    <t>下伊那出土の富本銭、和同
開珎銀銭　　
(飯田市美術博物館)　　</t>
  </si>
  <si>
    <t>２枚</t>
  </si>
  <si>
    <t>天武12年（683）鋳造の我が国最古の貨幣である富本銭と和銅元年（708）鋳造された和同銀銭で、当地方が大和朝廷との深い関係にあったことを示す貴重な資料である。</t>
  </si>
  <si>
    <t>平成16. 3.29</t>
  </si>
  <si>
    <t>平沢文書
(飯田市歴史研究所)</t>
  </si>
  <si>
    <t>3800点</t>
  </si>
  <si>
    <t>戦国時代から江戸時代にかけて下久堅北原の庄屋平沢家に代々伝わった古文書で、村人の生活の様子や行政担当者の資料が一括で残っている。</t>
  </si>
  <si>
    <t>平成19. 5. 1</t>
  </si>
  <si>
    <t>絹本著色菊慈童
(飯田市美術博物館)</t>
  </si>
  <si>
    <t>１点</t>
  </si>
  <si>
    <t>明治33年（1900）菱田春草26才の作で、日本画の革新を目指した朦朧体画風の代表作である。日本美術院の絵画共進会に出品した大作である。</t>
  </si>
  <si>
    <t>平成22.10.12</t>
  </si>
  <si>
    <t>木造大鑑禅師坐像
(上川路1000 開善寺)</t>
  </si>
  <si>
    <t>1 体</t>
  </si>
  <si>
    <t>禅僧清拙正澄の坐像で、高さ72㎝のヒノキの寄せ木造りで、表面の文様などから鎌倉・南北朝時代の作と推定される。</t>
  </si>
  <si>
    <t>昭和35. 2.11</t>
  </si>
  <si>
    <t>高岡第一号古墳
(座光寺3338 高岡神社)</t>
  </si>
  <si>
    <t>１基</t>
  </si>
  <si>
    <t>墳丘の全長72.3ｍ、横穴式石室を有する前方後円墳である。6世紀前半の築造と考えられる。</t>
  </si>
  <si>
    <t>昭和40. 4. 1</t>
  </si>
  <si>
    <t>飯沼雲彩寺古墳
(上郷飯沼3334　雲彩寺)</t>
  </si>
  <si>
    <t>墳丘の全長74.5ｍ、横穴式石室を有する前方後円墳である。6世紀前半の築造と考えられる。</t>
  </si>
  <si>
    <t>昭和44. 7. 3</t>
  </si>
  <si>
    <t>御猿堂古墳
(上川路873他17筆)</t>
  </si>
  <si>
    <t>墳丘の全長65.4ｍ、横穴式石室を有する前方後円墳である。6世紀中頃の築造と考えられ、重文の画文帯四仏四獣鏡が出土している。</t>
  </si>
  <si>
    <t>馬背塚古墳
(上川路319他6筆)</t>
  </si>
  <si>
    <t>現存する墳丘は46.4mの前方後円墳で、横穴式石室を二つ有する。6世紀末の築造と考えられる。</t>
  </si>
  <si>
    <t>昭和46. 5.27</t>
  </si>
  <si>
    <t>鈴岡城跡
(駄科1729他53筆)</t>
  </si>
  <si>
    <t>１区域</t>
  </si>
  <si>
    <t>段丘突端の平山城。室町時代、小笠原氏は家督を巡り一族内で争った。鈴岡城はその一派が拠った城で、松尾城主などと対立した。</t>
  </si>
  <si>
    <t>昭和47.10.16</t>
  </si>
  <si>
    <t>松尾城跡
(松尾1006他38筆)</t>
  </si>
  <si>
    <t>段丘突端の平山城。室町時代、信濃守護職松尾小笠原氏の本拠地として信濃・伊那の中心であった。</t>
  </si>
  <si>
    <t>平成 6. 2.17</t>
  </si>
  <si>
    <t>代田山狐塚古墳
 (松尾代田1403-71)</t>
  </si>
  <si>
    <t>全長42ｍの前方後方墳で、4世紀代の築造と考えられる。大和王権より一足早くに東海地方勢力の影響があったことが示唆される。</t>
  </si>
  <si>
    <t>平成25. 3.25</t>
  </si>
  <si>
    <t>南本城城跡
(座光寺1849他26筆)</t>
  </si>
  <si>
    <t>大規模で複雑な縄張の山城。保存状態が大変良い。文献はないが、座光寺氏の他、戦国大名の関与が考えられる。</t>
  </si>
  <si>
    <t>天然記念物
(動　物)</t>
  </si>
  <si>
    <t>昭和43. 5.16</t>
  </si>
  <si>
    <t>モリアオガエル繁殖地
(上郷黒田3481 野底山池の平)</t>
  </si>
  <si>
    <t>日本固有種のアオガエル科の繁殖地。カエルの仲間では唯一樹上に産卵し、5月から7月にかけて泡状の卵塊を池の上の枝に産みつける。</t>
  </si>
  <si>
    <t>（　〃　）</t>
  </si>
  <si>
    <t>昭和50. 2.24</t>
  </si>
  <si>
    <t>ベニヒカゲ</t>
  </si>
  <si>
    <t>ジャノメチョウ科の高山蝶で、市内では木曽山脈、赤石山脈で確認される。</t>
  </si>
  <si>
    <t>クモマベニヒカゲ</t>
  </si>
  <si>
    <t>ベニヒカゲと近縁の高山蝶で、木曽・赤石山脈では主としてダケカンバ帯の林間の草地などに生息している。</t>
  </si>
  <si>
    <t>クモマツマキチョウ</t>
  </si>
  <si>
    <t>シロチョウ科の高山蝶で、中部山岳地域に生息し、赤石山脈では中腹の沢沿いに分布する。</t>
  </si>
  <si>
    <t>ミヤマシロチョウ</t>
  </si>
  <si>
    <t>シロチョウ科の高山蝶で、亜高山帯に生息し、伊那谷では赤石山脈の中腹に広く分布するが、絶滅が危惧される。</t>
  </si>
  <si>
    <t>(　〃　)</t>
  </si>
  <si>
    <t>オオイチモンジ</t>
  </si>
  <si>
    <t>タテハチョウ科の高山蝶で、本州中部と北海道に分布するが、本州では局所的で、赤石山脈にもわずかに記録がある。現在の生息状況は不明である。</t>
  </si>
  <si>
    <t>昭和50.11. 4</t>
  </si>
  <si>
    <t>ホンシュウモモンガ</t>
  </si>
  <si>
    <t>日本特産のリス科の小動物で、本州･四国･九州に分布し、市内の山間部に広く分布していたが、近年激減している。</t>
  </si>
  <si>
    <t>(　〃　）</t>
  </si>
  <si>
    <t>ホンドオコジョ</t>
  </si>
  <si>
    <t>イタチ科の小動物で、中部地方以北の山岳地帯に生息し、伊那谷では木曽・赤石山脈の主として亜高山帯以上の地域に生息する。</t>
  </si>
  <si>
    <t>昭和60. 7.29</t>
  </si>
  <si>
    <t>ブッポウソウ</t>
  </si>
  <si>
    <t>ブッポウソウ科の鳥で、東南アジア地域から、夏鳥として渡来する。飯田市では遠山谷で確認されている。</t>
  </si>
  <si>
    <t>（植　物）</t>
  </si>
  <si>
    <t>昭和40. 4.30</t>
  </si>
  <si>
    <t>山本のハナノキ
(山本6771 )</t>
  </si>
  <si>
    <t>１本</t>
  </si>
  <si>
    <t>カエデ科、雌雄異株の日本固有種で、生存環境が限られる。本件は分布北限に位置する樹高30m、胸高周囲4.8mある大木である。</t>
  </si>
  <si>
    <t>昭和42. 5.22</t>
  </si>
  <si>
    <t>長姫のエドヒガン
(飯田市美術博物館敷地内)</t>
  </si>
  <si>
    <t>エドヒガンは他の桜より一足早く咲く。本件は樹高20m、胸高周囲5.4mで、幹が雄々しい。飯田藩家老安富家にちなんで「安富桜」ともよばれる。</t>
  </si>
  <si>
    <t>昭和43. 3.21</t>
  </si>
  <si>
    <t>川路のネズミサシ
(川路4693)</t>
  </si>
  <si>
    <t>ヒノキ科の針葉樹で、本件は樹高18m、胸高周囲3.5mの直立した樹形であり、この種では県内で随一の大木である。</t>
  </si>
  <si>
    <t>風越山のベニマンサクの自生地    (上飯田6999、6998)</t>
  </si>
  <si>
    <t>１地域</t>
  </si>
  <si>
    <t>マンサク科の日本固有種の自生地。標高600m～1400mに群生する。暖地性の植物で分布の東北限にあたる。</t>
  </si>
  <si>
    <t>立石の雄スギ雌スギ
(三穂立石502、659)</t>
  </si>
  <si>
    <t>２本</t>
  </si>
  <si>
    <t>地区の中央に約400m離れてそびえる杉の巨木で、胸高周囲は、雄スギ9.8m、雌スギ9.0m。樹高は雄スギ44.5m、雌スギ44.0mにのぼる。</t>
  </si>
  <si>
    <t>平成26年. 9.25</t>
  </si>
  <si>
    <t>飯田城桜丸のイスノキ
(追手町2丁目678)</t>
  </si>
  <si>
    <t>伊豆地方以南に自生するマンサク科の常緑高木で、暖地性だが旧飯田城桜丸に残されており、大変に珍しい。</t>
  </si>
  <si>
    <t>（地　質）</t>
  </si>
  <si>
    <t>昭和51. 3.29</t>
  </si>
  <si>
    <t>三石の甌穴群
(下久堅知久平688-1、690)</t>
  </si>
  <si>
    <t>川底や川岸の岩盤にできた円形の穴で、往時の天竜川の河蝕作用とその後の地盤隆起等を示す地学上の貴重な資料である。</t>
  </si>
  <si>
    <t>（３）　飯田市指定</t>
  </si>
  <si>
    <t>有形文化財
（絵　画）</t>
  </si>
  <si>
    <t>昭和43.11.19</t>
  </si>
  <si>
    <t>菱田春草の「白き猫」
(飯田市美術博物館)</t>
  </si>
  <si>
    <t>春草27才の作品で、明治34年（1901）、の帰郷後に東京へ戻り、１か月後に完成させて春草が母校へ寄贈した。</t>
  </si>
  <si>
    <t>平成13. 8.21</t>
  </si>
  <si>
    <t>絹本著色聖徳太子絵伝
 (飯田市美術博物館)</t>
  </si>
  <si>
    <t>５幅</t>
  </si>
  <si>
    <t>鎌倉末～南北朝時代の製作で、宮ノ上太子堂に伝来した。損傷は大きいが聖徳太子絵伝の古様を示している。</t>
  </si>
  <si>
    <t>平成19.11.21</t>
  </si>
  <si>
    <t>絹本著色阿弥陀如来像
(飯田市美術博物館)</t>
  </si>
  <si>
    <t>室町時代の作とされ、当地方の現存最古例で、全国でも古い作品である。立石の雌杉の下にあった杉の堂に伝来し、その跡地の個人宅に保管された。</t>
  </si>
  <si>
    <t>平成20. 3.25</t>
  </si>
  <si>
    <t>飯田城下町絵図
(下伊那教育会)</t>
  </si>
  <si>
    <t>江戸時代初期脇坂氏藩主時代の飯田城ならびに城下町の姿を薄い彩色で描いた絵図で、堀氏に引き継がれた。</t>
  </si>
  <si>
    <t>信州伊奈郡之絵図
（飯田市美術博物館）</t>
  </si>
  <si>
    <t>1 点</t>
  </si>
  <si>
    <t>江戸時代初期正保年間に、江戸幕府が諸国に提出を命じた郡の絵図の副本とみられる。上・下伊那郡の様子を描いた最古で詳細な絵図として貴重。</t>
  </si>
  <si>
    <t>平成23.7.20</t>
  </si>
  <si>
    <t>菱田春草筆「武具の図」
（飯田市美術博物館）</t>
  </si>
  <si>
    <t>1 面</t>
  </si>
  <si>
    <t>東京美術学校時代の作品で、大和絵の伝統を学びながら、写実性があらわれ学習の成果が見える。春草会が最も早くに所蔵した春草作品である。</t>
  </si>
  <si>
    <t>菱田春草筆「霊昭女」
（飯田市美術博物館）</t>
  </si>
  <si>
    <t>日本美術院の第16回絵画互評会で二等を受賞した作品で、重文「王昭君」と共通する表現が随所に見られる。</t>
  </si>
  <si>
    <t>菱田春草筆「鹿」
（飯田市美術博物館）</t>
  </si>
  <si>
    <t>第10回日本美術院連合絵画共進会で銀章となった作品で、写実性に主眼を置く朦朧体後期の画風をよく示す。</t>
  </si>
  <si>
    <t>菱田春草筆「夕の森」
（飯田市美術博物館）</t>
  </si>
  <si>
    <t>滞米期に描かれたことが明確な作品で、春草の米欧遊学期の作風をよく示し、この時期を代表する。</t>
  </si>
  <si>
    <t>菱田春草筆「夜桜」
（飯田市美術博物館）</t>
  </si>
  <si>
    <t>美術博物館開館にあわせて、菱田家から飯田市へ寄贈された作品で、滞米期の作品と伝えられている。</t>
  </si>
  <si>
    <t>菱田春草筆「帰樵」
（飯田市美術博物館）</t>
  </si>
  <si>
    <t>米欧から帰国後間もなくして描かれた作品で、朦朧体の空間性と鮮やかな色彩が両立し、朦朧体研究の成果が表れる。</t>
  </si>
  <si>
    <t>（　〃　）</t>
  </si>
  <si>
    <t>菱田春草筆「春秋」
（飯田市美術博物館）</t>
  </si>
  <si>
    <t>双幅</t>
  </si>
  <si>
    <t>装飾性のある作風が結実し、春草が高い評価を得た時期の作品で、重文「黒き猫」の作風に通ずる。</t>
  </si>
  <si>
    <t>（典　籍）</t>
  </si>
  <si>
    <t>菱田春草書簡　菱田家宛
（飯田市美術博物館）</t>
  </si>
  <si>
    <t>69通</t>
  </si>
  <si>
    <t>下伊那教育会所蔵の書簡で、春草が父や兄など親族に宛てたものであり、春草研究に欠かせない資料である。</t>
  </si>
  <si>
    <t>(工芸品)</t>
  </si>
  <si>
    <t>昭和46. 3.15</t>
  </si>
  <si>
    <t>法全寺の梵鐘
(千代3268 法全寺)</t>
  </si>
  <si>
    <t>永亨11年(1439)に鋳造されたもので室町時代の特徴をよく示している。</t>
  </si>
  <si>
    <t>立石寺の梵鐘
(三穂立石140 立石寺)</t>
  </si>
  <si>
    <t>室町時代の嘉吉3年(1446)に鋳造されたもので、当時の特徴をよく示している。</t>
  </si>
  <si>
    <t>定継寺の雲板
(龍江2372 定継寺)</t>
  </si>
  <si>
    <t>雲板とは、禅宗寺院で食事や起床の合図に叩かれる梵音具をいう。本件は永享2年（1430）の陰刻があり、室町時代の特徴を示している。</t>
  </si>
  <si>
    <t>昭和47. 5.11</t>
  </si>
  <si>
    <t>尾林古窯の狛犬
(飯田市美術博物館)</t>
  </si>
  <si>
    <t>３体</t>
  </si>
  <si>
    <t>慶長14年（1609）作の銘がある。高さ15㎝の陶製で、県内最古の近世陶器である。</t>
  </si>
  <si>
    <t>平成 7.10.24</t>
  </si>
  <si>
    <t>鳩ヶ嶺八幡宮獅子頭
(飯田市美術博物館)</t>
  </si>
  <si>
    <t>１頭</t>
  </si>
  <si>
    <t>檜製の古式の獅子頭で、高さより奥行きが長く扁平な箱形をしており、室町時代初期の特徴を示す。</t>
  </si>
  <si>
    <t>（彫　刻）</t>
  </si>
  <si>
    <t>昭和53.12. 1</t>
  </si>
  <si>
    <t>釈迦涅槃像
(座光寺2638 元善光寺)</t>
  </si>
  <si>
    <t>像長155cmの寄木造りの像で、江戸前期の作と推定される。釈迦入滅の場面を示している。</t>
  </si>
  <si>
    <t>平成 5. 9.28</t>
  </si>
  <si>
    <t>阿弥陀如来坐像
(箕瀬町1丁目2464-1 柏心寺)</t>
  </si>
  <si>
    <t>像高51.8cmの木造漆箔の像で、鎌倉時代前半期の作とされる。運慶・快慶の流派である慶派仏師の作風の影響を受けている。</t>
  </si>
  <si>
    <t>平成18.10.18</t>
  </si>
  <si>
    <r>
      <t xml:space="preserve">鬼神面
</t>
    </r>
    <r>
      <rPr>
        <sz val="10"/>
        <color indexed="8"/>
        <rFont val="ＭＳ Ｐ明朝"/>
        <family val="1"/>
      </rPr>
      <t>（南信濃和田1192　遠山郷土館　和田城）</t>
    </r>
    <r>
      <rPr>
        <sz val="11"/>
        <color indexed="8"/>
        <rFont val="ＭＳ Ｐ明朝"/>
        <family val="1"/>
      </rPr>
      <t xml:space="preserve">
</t>
    </r>
    <r>
      <rPr>
        <sz val="10"/>
        <color indexed="8"/>
        <rFont val="ＭＳ Ｐ明朝"/>
        <family val="1"/>
      </rPr>
      <t xml:space="preserve">
</t>
    </r>
  </si>
  <si>
    <t>般若面が成立する以前の南北朝から室町初期の作と推定され、県内屈指の古面として貴重である。南信濃木沢青龍寺所蔵。</t>
  </si>
  <si>
    <r>
      <t xml:space="preserve">鬼神面
</t>
    </r>
    <r>
      <rPr>
        <sz val="10"/>
        <color indexed="8"/>
        <rFont val="ＭＳ Ｐ明朝"/>
        <family val="1"/>
      </rPr>
      <t>（南信濃和田1192　遠山郷土館　和田城）</t>
    </r>
    <r>
      <rPr>
        <sz val="11"/>
        <color indexed="8"/>
        <rFont val="ＭＳ Ｐ明朝"/>
        <family val="1"/>
      </rPr>
      <t xml:space="preserve">
城）　
</t>
    </r>
  </si>
  <si>
    <t>鎌倉時代から南北朝時代の作と推定され、県内最古の古面として貴重である。南信濃木沢八幡神社所蔵。</t>
  </si>
  <si>
    <t>鬼神面
（飯田市美術博物館）</t>
  </si>
  <si>
    <t>鎌倉時代から桃山時代の作とみられ、八幡宮に付属した神宮寺に関わりがある。鳩ヶ嶺八幡宮所蔵。</t>
  </si>
  <si>
    <t>菩薩面
（飯田市美術博物館）</t>
  </si>
  <si>
    <t>鳩ヶ嶺八幡宮所蔵の面で、室町時代の作と考えられる。神宮寺に所属し、行道面として使用された。</t>
  </si>
  <si>
    <t xml:space="preserve"> (考古資料)</t>
  </si>
  <si>
    <t>平成 6. 2.18</t>
  </si>
  <si>
    <t>木炭棺（黒田垣外遺跡出土）
(上郷考古博物館)</t>
  </si>
  <si>
    <t>弥生時代後期の方形周溝墓の遺骸埋葬施設である。板状の炭化材で囲む構造になっている。</t>
  </si>
  <si>
    <t>平成24. 6.14</t>
  </si>
  <si>
    <t>溝口の塚古墳出土品
（飯田市考古資料館）</t>
  </si>
  <si>
    <t>１括</t>
  </si>
  <si>
    <t>竪穴式石室および墳丘、周溝から出土した武具類、玉類、埴輪、土器などで、甲冑は埋葬者と大和政権との関係性を示している。</t>
  </si>
  <si>
    <t>宮垣外遺跡　土坑64出土品
（飯田市考古資料館）</t>
  </si>
  <si>
    <t>宮垣外遺跡から出土した馬具類で、古墳時代に馬の飼育・生産を通して、大和政権と密接につながっていたことを示している。</t>
  </si>
  <si>
    <t>平成25. 8. 9</t>
  </si>
  <si>
    <r>
      <t xml:space="preserve">恒川遺跡群出土品
</t>
    </r>
    <r>
      <rPr>
        <sz val="10"/>
        <color indexed="8"/>
        <rFont val="ＭＳ Ｐ明朝"/>
        <family val="1"/>
      </rPr>
      <t>（飯田市考古資料館・飯田市美術博物館）</t>
    </r>
  </si>
  <si>
    <t>古代伊那郡衙の存在を示す恒川遺跡群の出土遺物110点。「厨」墨書土器や数多くの陶硯、瓦類がある。</t>
  </si>
  <si>
    <t>平成26.12.15</t>
  </si>
  <si>
    <t>飯田古墳群馬匹関連遺物
（飯田市考古資料館）</t>
  </si>
  <si>
    <t>飯田古墳群から出土した轡、杏葉等の馬具類。飯田地域の馬匹文化の受容の実態を示している。</t>
  </si>
  <si>
    <t>（建造物）</t>
  </si>
  <si>
    <t>昭和49. 7.25</t>
  </si>
  <si>
    <t>阿弥陀寺の千体仏観音堂
(丸山町2丁目6728　阿弥陀寺)　</t>
  </si>
  <si>
    <t>方2間の宝形造瓦葺、寛文12年(1672)飯田城主脇坂安政の建立とみられ、江戸前期の古い様式が残る。</t>
  </si>
  <si>
    <t>昭和51.11.29</t>
  </si>
  <si>
    <t>鳩ヶ嶺八幡宮本殿
(八幡町1999　鳩ヶ嶺八幡宮)</t>
  </si>
  <si>
    <t>木造三間社流造で、飯田城主脇坂氏によって、江戸時代前期の寛文2年(1662)頃に建立された。</t>
  </si>
  <si>
    <t>昭和60.11.20</t>
  </si>
  <si>
    <t>飯田城桜丸御門
（通称　赤門）
（長野県飯田合同庁舎）</t>
  </si>
  <si>
    <t>飯田城桜丸の入口に現存する、正面3間、側面3間の入母屋造りの門で、ベンガラ塗りのため赤門と呼ばれる。宝暦4年（1754）の建立である。</t>
  </si>
  <si>
    <t>白山社随身門
(滝の沢6684 白山社)</t>
  </si>
  <si>
    <t>高さ11m、奥行き4ｍ、間口7ｍの唐破風三間楼門造り、文政11年(1828)の建造で、多様で絢爛な彫刻が施されている。総欅造り。</t>
  </si>
  <si>
    <t>昭和63. 6. 1</t>
  </si>
  <si>
    <t>梁木島番所跡
(南信濃八重河内998)</t>
  </si>
  <si>
    <t>満島番所とともに秋葉街道に置かれた関所で、慶長19年（1614）遠山景直が一族を置いたことに始まり、天明7年（1787）に現在地に移転した。</t>
  </si>
  <si>
    <t>平成 3. 9.21</t>
  </si>
  <si>
    <t>耕雲寺の羅漢門
(座光寺1708 耕雲寺)</t>
  </si>
  <si>
    <t>寛政7年(1795)建立、上層が高い二重門で、入母屋造、桟瓦葺き、当地域では珍しい竜宮門形式で、上層の組物や彫刻の意匠も優れている。</t>
  </si>
  <si>
    <t>平成 4. 2.24</t>
  </si>
  <si>
    <t>毛賀諏訪神社本殿
(毛賀885 毛賀諏訪神社)</t>
  </si>
  <si>
    <t>一間社流造、銅版葺（元こけら葺）で、木割りや彫刻に立川流の作風がみられる。文化12年(1815)建立された。</t>
  </si>
  <si>
    <t>柏心寺山門
 (箕瀬町1-2464-1 柏心寺)</t>
  </si>
  <si>
    <t>一間四脚門、切妻造、桟瓦葺、寛文10年（1670）以前の江戸前期の建立で、装飾などに桃山様式が残されている。</t>
  </si>
  <si>
    <t>経蔵寺山門
(上郷別府1768 経蔵寺)</t>
  </si>
  <si>
    <t>飯田城桜丸にあった安土桃山時代創建の薬医門で、宝暦年間に現在の赤門が建てられるに際して移築した。</t>
  </si>
  <si>
    <t>平成 7.10.18</t>
  </si>
  <si>
    <t>久堅神社天神社本殿
(上久堅8168 久堅神社)</t>
  </si>
  <si>
    <t>享保16年(1731)建造、小規模な一間社流造、こけら葺の社殿で、県内でも例の少ない個性の強い建築である。</t>
  </si>
  <si>
    <t>平成10. 6.23</t>
  </si>
  <si>
    <t>運松寺鐘楼門
(鼎名古熊1914 運松寺)</t>
  </si>
  <si>
    <t>１連</t>
  </si>
  <si>
    <t>享保20年(1735)建立された市内最古の鐘楼門で、18世紀の簡素な建築様式をよく示している。</t>
  </si>
  <si>
    <t>平成10.11.27</t>
  </si>
  <si>
    <t>旧飯田城の八間門
(松尾久井2595-1)</t>
  </si>
  <si>
    <t>桁行5間、梁行4間、2階建、切妻造、桟瓦葺の、三間一戸櫓門。文禄年間(1592～1596年)建立された現存する飯田城最古の遺構で、飯田城廃城に伴い現在の場所に移築された。</t>
  </si>
  <si>
    <t>平成12.11.22</t>
  </si>
  <si>
    <t>長石寺本堂
(時又329 長石寺)</t>
  </si>
  <si>
    <t>方3間、入母屋造、桟瓦葺。明治3年（1870）の再建で、立川流の直系が請負った最後の大規模建築といわれる。</t>
  </si>
  <si>
    <t>平成15. 7.17</t>
  </si>
  <si>
    <t>伊豆木天満宮神楽殿
(伊豆木619-2　伊豆木天満宮)</t>
  </si>
  <si>
    <t>明治11年（1879）再建された、間口6間、奥行3間半、屋根は切妻造、桟瓦葺の人形舞台と歌舞伎舞台の併用舞台。</t>
  </si>
  <si>
    <t>平成15.12.25</t>
  </si>
  <si>
    <t>白山社奥社幣殿・拝殿、随身門
(風越山山頂 白山社)</t>
  </si>
  <si>
    <t>２棟</t>
  </si>
  <si>
    <t>拝殿は本殿（重文）の正面に続き屋根の一部は向拝とつながり、向拝は本殿の扉などに描かれた絵を保護している。随身門も含めて江戸中期に建てられたものとみられる。</t>
  </si>
  <si>
    <t>平成18. 4.10</t>
  </si>
  <si>
    <t>福島家住宅
（本町4丁目53）</t>
  </si>
  <si>
    <t>江戸後期築造の飯田藩士の住居で、門・塀・主屋が揃って現地に残る唯一の武士住宅遺構である。</t>
  </si>
  <si>
    <t>鳩ヶ嶺八幡宮随神門
(八幡町1999　鳩ヶ嶺八幡宮)</t>
  </si>
  <si>
    <t>彩色された八脚門で、意匠的に優秀で大工の技術も高く、江戸時代中期の様式をよく示している。</t>
  </si>
  <si>
    <t>平成20.11.18</t>
  </si>
  <si>
    <t>旧瀧澤医院
(虎岩734-1)</t>
  </si>
  <si>
    <t>明治28年(1895)竣工の木造2階建擬洋風の病院建築で、明治期の病院建築で現存するものは少なく、全国的にも貴重な建造物である。</t>
  </si>
  <si>
    <t>白山社里宮拝殿
「旧護摩堂」
(滝の沢6684 白山社)</t>
  </si>
  <si>
    <t>享保18年(1733)に建てられた白山寺の護摩堂で、廃仏毀釈での破壊を白山社の拝殿として免れた。</t>
  </si>
  <si>
    <t>平成22. 8.20</t>
  </si>
  <si>
    <t>旧飯田城の桜丸西門
（雲彩寺山門）
(上郷飯沼3335　雲彩寺)</t>
  </si>
  <si>
    <t>1棟</t>
  </si>
  <si>
    <t>桜丸（現県合同庁舎）の西側の門とされる薬医門で、18世紀前半の建立と推定される。大正10年頃雲彩寺に寄進された。</t>
  </si>
  <si>
    <t>平成22.11.22</t>
  </si>
  <si>
    <t>旧飯田藩馬場調練場の門           （通称　脇坂門）
(馬場町3丁目411)</t>
  </si>
  <si>
    <t>旧飯田藩馬場調練場にあったとされる寛政期頃の門で、明治2年に追手町、平成25年に現在地に移転した。</t>
  </si>
  <si>
    <t>（石造物）</t>
  </si>
  <si>
    <t>平成21. 7.22</t>
  </si>
  <si>
    <t>上黒田の五輪塔
(上郷黒田3445-1)</t>
  </si>
  <si>
    <t>高さ128cm、最大幅49cmの大型の五輪塔であり、石材は花崗岩で梵字は刻まれていない。南北朝末期から室町前期のものと考えられる。</t>
  </si>
  <si>
    <t>　（石造物）</t>
  </si>
  <si>
    <t>平成24. 3.21</t>
  </si>
  <si>
    <t>千代（米川）の板碑
(飯田市美術博物館)</t>
  </si>
  <si>
    <t>飯田市内では文永寺の石室・五輪塔に次いで古い永仁2年(1294)の記年銘を持つ石造物で、鎌倉時代中期の武蔵型板碑の特徴をよく示している。</t>
  </si>
  <si>
    <t>無形文化財</t>
  </si>
  <si>
    <t>大名行列
 (本町3丁目)</t>
  </si>
  <si>
    <t>大宮神社の式年祭に演じられ、江戸時代の大名行列の所作をよく伝承している。</t>
  </si>
  <si>
    <t>平成 2.11.14</t>
  </si>
  <si>
    <t>今田人形芝居
(今田人形座)</t>
  </si>
  <si>
    <t>三人遣いの人形浄瑠璃で、宝永元年（1704）より伝わるとされる。</t>
  </si>
  <si>
    <t>黒田人形芝居
(黒田人形保存会)</t>
  </si>
  <si>
    <t>三人遣いの人形浄瑠璃で、元禄年間(1688～1704)より伝わるといわれる。人形の操法に手と呼ばれる古い型を伝える。</t>
  </si>
  <si>
    <t>民俗文化財
（民俗・芸能・娯楽・遊戯・嗜好に用いられるもの）</t>
  </si>
  <si>
    <t>操人形「老女形の首」
(黒田人形)</t>
  </si>
  <si>
    <t>１個</t>
  </si>
  <si>
    <t>元文2年(1737)作で、製作年の判明する操人形首としては国内最古のものである。</t>
  </si>
  <si>
    <t>（風俗習慣）</t>
  </si>
  <si>
    <t>ことの神送り
(上村上町)</t>
  </si>
  <si>
    <t>2月8日前後の日曜に行われる。禰宜や村人が太鼓や鉦の囃子に合わせて謡い、悪疫を村から外に追い出す。</t>
  </si>
  <si>
    <t>（民俗芸能）</t>
  </si>
  <si>
    <t>御祝棒（ごいわいぼう）
(上村上町)</t>
  </si>
  <si>
    <t>前年に結婚した夫婦の家へ子どもたちが訪れ、子孫繁栄・五穀豊穣を願い、男性を象った棒で縁側を叩いて祝う。</t>
  </si>
  <si>
    <t>正調「絵島」
(上村)</t>
  </si>
  <si>
    <t>江戸で流行した絵島節が、高遠から伝えられ、秋葉街道の宿々で唄い継がれたが、現在では上村にのみ盆踊り唄として残る。</t>
  </si>
  <si>
    <t>下栗掛け踊り
(上村下栗)</t>
  </si>
  <si>
    <t>8月15日の午後に行なわれる、はやしと唄にあわせて踊る雨乞い踊りと念仏踊りで、370年ほど前から伝わるといわれている。</t>
  </si>
  <si>
    <t>中郷獅子舞
(上村中郷)</t>
  </si>
  <si>
    <t>悪疫・飢饉・その他の災害を逃れ、その年の安泰を祈願するために、獅子の太神楽舞を氏神様に奉納する。</t>
  </si>
  <si>
    <t>平成11.12.22</t>
  </si>
  <si>
    <t>此田神楽
(南信濃八重河内)</t>
  </si>
  <si>
    <t>約280年前愛知県新城から伝えられたといわれる、伊勢神楽の流れをくむ獅子神楽である。</t>
  </si>
  <si>
    <t>塚原二子塚古墳
(塚原1号古墳) 
(桐林3046外3筆)</t>
  </si>
  <si>
    <t>全長72ｍの前方後円墳で、二重周溝を持ち、5世紀後半の築造と考えられる。</t>
  </si>
  <si>
    <t>観耕亭碑
(追手町2丁目641長姫神社境内)</t>
  </si>
  <si>
    <t>石碑の撰文は安積信、書は高橋豊桂が担当し、安政6年(1859)に建てられた。飯田藩主の徳を讃えるもので、内容・筆跡ともに優れている。</t>
  </si>
  <si>
    <t>日樹上人墓
 (羽場 元山白山神社境内)</t>
  </si>
  <si>
    <t>五輪石塔で、寛永20年(1643)の日樹上人13回忌に仰円院日利により建立された。</t>
  </si>
  <si>
    <t>飯田藩主堀家の墓所
(諏訪町4166 長久寺)</t>
  </si>
  <si>
    <t>１区画</t>
  </si>
  <si>
    <t>飯田藩6代藩主堀親蔵、9代親民、11代親義3基の笠塔婆のほか、藩主の妻や一族の墓がある。</t>
  </si>
  <si>
    <t>神の峰城跡
(上久堅8166-3他3筆)</t>
  </si>
  <si>
    <t>旧族知久氏の居城で、峻嶮な山城である。天文23年（1554）に武田氏の下伊那侵攻により落城した。</t>
  </si>
  <si>
    <t>昭和47.11. 2</t>
  </si>
  <si>
    <t>白隠石
(山本竹佐345－1)</t>
  </si>
  <si>
    <t>宝暦7年(1757)に白隠禅師が73歳で当地方を訪れた際に、山本地区の村人の要請により自然石に揮毫された立派なもの。</t>
  </si>
  <si>
    <t>昭和60. 6.20</t>
  </si>
  <si>
    <t>下茶屋の道標
(鼎下茶屋994－6)</t>
  </si>
  <si>
    <t>宝暦10年（1760）に設置｡遠州街道と伊久間街道の分岐点で秋葉街道の方向を示している。</t>
  </si>
  <si>
    <t>八幡の道標
(松尾八幡町1971-1)</t>
  </si>
  <si>
    <t>宝暦10年（1760）に設置｡下条街道と秋葉街道の分岐点である鳩ヶ嶺八幡宮前に位置する。</t>
  </si>
  <si>
    <t>遠山土佐守一族墓碑
(南信濃和田1198　龍淵寺)</t>
  </si>
  <si>
    <t>龍淵寺境内にある遠山一族の墓所で、土佐守景直とその子加兵衛景重の墓碑がある。</t>
  </si>
  <si>
    <t>平成 8.10.29</t>
  </si>
  <si>
    <t>知久平城跡
(下久堅知久平714－2他)　　　　　　</t>
  </si>
  <si>
    <t>神の峰に移る前の知久氏居城の平山城。天正十年代に徳川家臣菅沼氏が普請し、その縄張が反映されている。</t>
  </si>
  <si>
    <t>青崩峠
(南信濃八重河内)</t>
  </si>
  <si>
    <t>信濃と遠江の国境にある峠で、秋葉街道の往時の姿をわずかにとどめる。</t>
  </si>
  <si>
    <t>平成12.11.12</t>
  </si>
  <si>
    <t>水城の水佐代獅子塚古墳　
(松尾水城3457他9筆)　</t>
  </si>
  <si>
    <t>全長54.2ｍの前方後円墳で、前方部西側と後円部北東側が一部削られている。5世紀後半の築造と考えられる。</t>
  </si>
  <si>
    <t>御射山獅子塚古墳
(松尾久井284)</t>
  </si>
  <si>
    <t>茶柄山古墳群の中心をなす全長58 ｍ、高さ9mの前方後円墳で、5世紀代の築造と見られる。</t>
  </si>
  <si>
    <t>風越山白山社奥社境内地
(風越山山頂)</t>
  </si>
  <si>
    <t>風越山は古来より信仰の対象で、山頂付近（約1490m）に建立された白山社奥社と参道周辺には神仏習合の石造物等が点在している。</t>
  </si>
  <si>
    <t>畦地１号古墳
(座光寺3296-4)</t>
  </si>
  <si>
    <t>南北方向19.8m・高さ5.5 mの円墳で、6世紀前半の築造。横穴式石室や出土遺物から朝鮮半島からの影響が考えられる。</t>
  </si>
  <si>
    <t>平成25.2.15</t>
  </si>
  <si>
    <t>座光寺の石川除
（堤防・中水門・水見台）
(座光寺6710-2他4筆)</t>
  </si>
  <si>
    <t>文政11年（1828）～天保2年（1831）に、天竜川と南大島川の合流点に築かれた石積みの堤防で、治水利水の様子をよく伝えている。</t>
  </si>
  <si>
    <t>天然記念物　（植　物）</t>
  </si>
  <si>
    <t>羽場の大柊
(羽場町3丁目18-6)</t>
  </si>
  <si>
    <t>モクセイ科の常緑広葉樹で、本件は胸高周囲3.4m、中央自動車道建設に伴い昭和45年4月10日に現在の位置に移植された。</t>
  </si>
  <si>
    <t>龍江大屋敷のイワテヤマナシ
(龍江9637-1 )</t>
  </si>
  <si>
    <t>東北地方原産の北方種で、南限として貴重なものである。胸高周囲2.6m、樹高15mにおよぶ。</t>
  </si>
  <si>
    <t>正永寺原の公孫樹
(正永町2-1499-3)</t>
  </si>
  <si>
    <t>中国が原産で、薬用として伝来したとされる。本件は胸高周囲5.8m、樹高40mので、かつての正永寺境内にある。</t>
  </si>
  <si>
    <t>昭和48.12.25</t>
  </si>
  <si>
    <t>愛宕神社の清秀桜
(愛宕町2781 愛宕神社)</t>
  </si>
  <si>
    <t>清秀法印が仁治年間（鎌倉時代）に手植したとされる。胸高周囲6m、樹高約10 mの紅彼岸桜で、当地方で最古と考えられる。</t>
  </si>
  <si>
    <t>鳥屋同志のカヤの木　　
(大瀬木3530 旭ケ丘中学校)</t>
  </si>
  <si>
    <t>イチイ科の常緑針葉樹で、種子は食用になる。本件は旭ヶ丘中学校敷地内にあり、胸高周囲4.0m、樹高20mの巨木である。</t>
  </si>
  <si>
    <t>鼎一色の大杉
(鼎一色15 一色諏訪神社)</t>
  </si>
  <si>
    <t>スギ科の日本固有種で、本件は一色神社の社叢中にあり、胸高周囲約4.9m、樹高40mの大木である。</t>
  </si>
  <si>
    <t>遠山土佐守一族墓碑裏方杉の木
(南信濃和田1198　龍淵寺)</t>
  </si>
  <si>
    <t>４本</t>
  </si>
  <si>
    <t>龍淵寺境内にある遠山一族の墓所裏手にある杉の老木である。4本の巨木が並んでそびえている。樹高約50ｍ。</t>
  </si>
  <si>
    <t>平成 2. 1.17</t>
  </si>
  <si>
    <t>阿弥陀寺のシダレザクラ　
(丸山町2丁目6728阿弥陀寺)　　</t>
  </si>
  <si>
    <t>枝垂れ桜は、枝が柔らかく垂れるサクラの総称。本件は千体仏観音堂前面にあり、胸高周囲4.2m、樹高15.0mで、樹勢･樹形とも良好な古木である。</t>
  </si>
  <si>
    <t>平成 3. 3.15</t>
  </si>
  <si>
    <t>千代のアベマキ
(千代1252-2 )</t>
  </si>
  <si>
    <t>ブナ科のクヌギに似た落葉広葉樹で、本件は胸高周囲3.9m、樹高約16.0mで、本樹種としては巨木である。</t>
  </si>
  <si>
    <t>嵯峨坂ざぜん草自生地
(下久堅 嵯峨坂)</t>
  </si>
  <si>
    <t>サトイモ科の多年草で、湿地を好み早春に花をつける。本件は市内最大の自生地で、500株余りが自生する。</t>
  </si>
  <si>
    <t>万古の栃の木
(千代法全寺万古)</t>
  </si>
  <si>
    <t>トチノキ科の落葉高木で、樹高25m、胸高周囲8.7mで、栃の木としては当地方屈指の巨木である。</t>
  </si>
  <si>
    <t>水佐代獅子塚のエドヒガン　
(松尾水城3457)　</t>
  </si>
  <si>
    <t>胸高周囲5.0m、樹高約17mで、市史跡水佐代獅子塚古墳墳丘上にあり、おたちふの桜とも呼ばれる。</t>
  </si>
  <si>
    <t>黄梅院の紅しだれ桜　
(江戸町3丁目251 黄梅院)　</t>
  </si>
  <si>
    <t>胸高周囲5.5m、樹高約18mで、紅色の濃い花に特徴がある。</t>
  </si>
  <si>
    <t>毛賀くよとのシダレザクラ　
(毛賀685)　</t>
  </si>
  <si>
    <t>胸高周囲3.8m、樹高約15mで、その名称は供養塔からの転訛と考えられる。</t>
  </si>
  <si>
    <t>平成14. 7.12</t>
  </si>
  <si>
    <t>浅間塚の一本杉　
(上郷黒田4233)　</t>
  </si>
  <si>
    <t>胸高周囲4.2m、樹高約22mで、表日本型の杉樹形を顕著に示している。</t>
  </si>
  <si>
    <t>立石寺前のシダレザクラ
(立石97-5 )</t>
  </si>
  <si>
    <t>胸高周囲3.5ｍ、樹高8ｍの老木ではあるが、春先には美しい花をつける。</t>
  </si>
  <si>
    <t>風折のエノキ
(上村 風折)</t>
  </si>
  <si>
    <t>ニレ科の落葉高木で、胸高周囲5.6ｍと市内では巨樹であり、岩上に生えているため根が板状に発達している。</t>
  </si>
  <si>
    <t>平成21. 3.23</t>
  </si>
  <si>
    <t>丸山の早生赤梨
(滝の沢6994)</t>
  </si>
  <si>
    <t>推定樹齢約120年で、梨の栽培樹としては伊那谷で最も古く、飯田下伊那の梨栽培の原点となった梨の木である。</t>
  </si>
  <si>
    <t>平成23. 3.22</t>
  </si>
  <si>
    <t>麻績の里舞台桜
(座光寺2535)</t>
  </si>
  <si>
    <t>1 本</t>
  </si>
  <si>
    <t>樹高12ｍ、幹周4ｍのエドヒガンの枝変りの枝垂桜で、花弁数が不安定で5から10枚の変異がある。</t>
  </si>
  <si>
    <t>（植物など）</t>
  </si>
  <si>
    <t>風越山山頂のブナ林・ミズナラ・イワウチワ等の自生地及び花崗岩露頭
(風越山山頂)</t>
  </si>
  <si>
    <t>風越山頂に残るブナ林とミズナラの混生林で、植林が進み市内でもブナ林は少ない他、イワウチワ等希少種の自生地であり、また花崗岩の巨石が造る風穴がある。</t>
  </si>
  <si>
    <t>(動　物)</t>
  </si>
  <si>
    <t>平成元. 1.31</t>
  </si>
  <si>
    <t>ギフチョウ【卵､幼虫､さなぎ､成虫】
(飯田市全域)</t>
  </si>
  <si>
    <t>アゲハチョウ科の日本固有種で、桜の咲く頃に出現する。幼虫はヒメカンアオイ・ウスバサイシンを食す。市内生息のギフチョウは翅紋の黒帯が広いという形態的な特徴がある。</t>
  </si>
  <si>
    <t>（４）　国認定・選択</t>
  </si>
  <si>
    <t>員　数</t>
  </si>
  <si>
    <t>概　　　　　　要</t>
  </si>
  <si>
    <t>重要美術品　(書　籍)</t>
  </si>
  <si>
    <t>昭和10. 5.10
認　　　　定</t>
  </si>
  <si>
    <t>高山彦九郎日記
(個人蔵)</t>
  </si>
  <si>
    <t>３巻</t>
  </si>
  <si>
    <t>幕末の志士高山彦九郎が安永７年(1778)3月18日より6月24日までの100日間を綴った日記である。</t>
  </si>
  <si>
    <t>昭和15. 2.23
認　　　　定</t>
  </si>
  <si>
    <t>後奈良天皇宸翰女房奉書
(下久堅 文永寺)</t>
  </si>
  <si>
    <t>１通</t>
  </si>
  <si>
    <t>女房奉書とは天皇の考えを女官が独自の字配り「女消息体」で書いたもので、太元修法を行なうよう書かれている。紙本墨書。</t>
  </si>
  <si>
    <t>後奈良天皇宸翰御懐紙
(下久堅 文永寺)</t>
  </si>
  <si>
    <t>宸翰とは天皇自筆のこと。天皇の和歌で文永寺宗然が宮中で太元帥修法を修めた際に与えられたと伝わる。紙本墨書（詠春色浮水和歌）。</t>
  </si>
  <si>
    <t>正親町宸翰天皇女房奉書
(下久堅 文永寺)</t>
  </si>
  <si>
    <t>文永寺の本山京都理性院の国家鎮護と国土豊穣の祈祷を褒めたもの。紙本墨書（太元八譬像）。</t>
  </si>
  <si>
    <t xml:space="preserve">(彫　刻) </t>
  </si>
  <si>
    <t>昭和22.10. 1
認　　　　定</t>
  </si>
  <si>
    <t>木造十一面観音立像　
(三穂 立石寺)　　</t>
  </si>
  <si>
    <t>長野県宝の項を参照。</t>
  </si>
  <si>
    <t>昭和24. 4.13
認　　　　定</t>
  </si>
  <si>
    <t>木造薬師如来座像　　
(山本久米 光明寺)　</t>
  </si>
  <si>
    <t>像の高さ85cmで、保延6年(1140) 3月3日の墨書がある。</t>
  </si>
  <si>
    <t>昭和23.10. 1
認　　　　定</t>
  </si>
  <si>
    <t>鐘楼
(上川路 開善寺)</t>
  </si>
  <si>
    <t>瓦葺、入母屋造りで、室町時代の作といわれている。</t>
  </si>
  <si>
    <t>昭和24. 5.28
認　　　　定</t>
  </si>
  <si>
    <t>門（旧飯田城八間門）　
(松尾久井 )　</t>
  </si>
  <si>
    <t>飯田市有形文化財の項を参照。</t>
  </si>
  <si>
    <t>経蔵寺山門
(上郷別府1768)</t>
  </si>
  <si>
    <t>記録作成等の措置を講ずべき無形の民俗文化財</t>
  </si>
  <si>
    <t>昭和29　選択</t>
  </si>
  <si>
    <t>正月行事</t>
  </si>
  <si>
    <t>日本の年中行事の中でも、盆行事と並び最も中心的なもので、その年の繁栄を祈る行事であったが、現在は急速に信仰色が失われつつある。</t>
  </si>
  <si>
    <t>盆行事</t>
  </si>
  <si>
    <t>仏教の影響を強く受けてはいるものの、民間の行事の実際には祖霊を祀って供養するという、日本固有の性格が伝えられている。</t>
  </si>
  <si>
    <t>昭和36.3
選　　　　択</t>
  </si>
  <si>
    <t>長野県下の代表的民家の間取り・使い方</t>
  </si>
  <si>
    <t>本棟造は、切妻造り妻入りで緩やかな勾配の屋根をもち、雀おどしと呼ばれる棟飾りがつくこともある。その間取りはほぼ正方形である。</t>
  </si>
  <si>
    <t>昭和50.12. 8
選　　　　択</t>
  </si>
  <si>
    <t>伊那の人形芝居
(今田人形、黒田人形)</t>
  </si>
  <si>
    <t>飯田市無形文化財の項を参照。</t>
  </si>
  <si>
    <t>昭和52.6.1
選　　　　択</t>
  </si>
  <si>
    <t>信濃の火鑚習俗
(上村程野)</t>
  </si>
  <si>
    <t>木の棒を錐のように板の上で揉んで火を鑚りだす古来以来の発火法。
程野正八幡宮の霜月祭のきしめ造り（12月1日）に行なわれる。</t>
  </si>
  <si>
    <t>平成11.12 3
選　　　　択</t>
  </si>
  <si>
    <t>下伊那のかけ踊
(上村下栗)</t>
  </si>
  <si>
    <t>他の場所へ練り込み、太鼓・鉦を主要楽器として踊りかける形式のもの。災厄や祖霊等を送り出すため、盆や虫送り、雨乞い行事等と結びついている。</t>
  </si>
  <si>
    <t>平成23. 1.21
選　　　　択</t>
  </si>
  <si>
    <t>伊那谷のコト八日行事
(千代・上久堅他)</t>
  </si>
  <si>
    <t>2月8日や9日を中心に、無病息災や集落の安全を祈願する。子どもが禍をミコシや笹と共に集落の外に捨てる。</t>
  </si>
  <si>
    <t>（５）　県選択</t>
  </si>
  <si>
    <t xml:space="preserve">無形民俗
文化財
</t>
  </si>
  <si>
    <t>昭和58.7.13
選　　　　択</t>
  </si>
  <si>
    <t>味の文化財
(県内一円)</t>
  </si>
  <si>
    <t>手打ちそば、御幣餅、野沢菜漬け他、長野県における伝統的な食文化の代表事例である。</t>
  </si>
  <si>
    <t>　〃　</t>
  </si>
  <si>
    <t>平成12. 3.15
選　　　　択</t>
  </si>
  <si>
    <t>飯田市伊豆木の鯖鮨
(伊豆木)</t>
  </si>
  <si>
    <t>10月7日の八幡宮祭典に奉納される姿鮨と家庭で食べられるチラシ鮨がある。伊豆木小笠原初代長巨が上方に出陣した際の兵糧食といわれる。</t>
  </si>
  <si>
    <t>南信州の柚餅子
(南信濃他)</t>
  </si>
  <si>
    <t>味噌・米粉・うどん粉・砂糖・クルミなどをまぜ、柚子の実の汁を加えて蒸した菓子である。</t>
  </si>
  <si>
    <t>〃　</t>
  </si>
  <si>
    <t>平成13. 3.15
選　　　　択</t>
  </si>
  <si>
    <t>木曽の朴葉巻・下伊那南部の朴葉餅
(上村他)</t>
  </si>
  <si>
    <t>米の粉を捏ねた皮で小豆の餡を包み、朴の葉でくるんで蒸し上げたもの。</t>
  </si>
  <si>
    <t>平成14. 3.15
選　　　　択</t>
  </si>
  <si>
    <t>遠山郷の二度芋の味噌田楽
(上村・南信濃)</t>
  </si>
  <si>
    <t>二度芋はじゃがいもの在来種で、甘味があり、煮物などに使っても煮崩れしない。これを味噌田楽にし炭火であぶった郷土食である。</t>
  </si>
  <si>
    <t>71　体育施設</t>
  </si>
  <si>
    <t>　　　　　　　　　　　　　　　　　　　　　　　　　　　　　　　　　　　　</t>
  </si>
  <si>
    <t>平成26年４月１日現在</t>
  </si>
  <si>
    <t>施設名</t>
  </si>
  <si>
    <t>施設の規模</t>
  </si>
  <si>
    <t>設置年月日</t>
  </si>
  <si>
    <t>備考</t>
  </si>
  <si>
    <t>土地</t>
  </si>
  <si>
    <t>建物</t>
  </si>
  <si>
    <t>施設内容</t>
  </si>
  <si>
    <t>㎡</t>
  </si>
  <si>
    <t>飯田市今宮野球場</t>
  </si>
  <si>
    <t>野球1面ソフトボール2面</t>
  </si>
  <si>
    <t>昭和27年４月</t>
  </si>
  <si>
    <t>開場期間</t>
  </si>
  <si>
    <t>左右両翼90m中堅120m</t>
  </si>
  <si>
    <t>　４月１日～11月30日</t>
  </si>
  <si>
    <t>スタンド3,500人収容</t>
  </si>
  <si>
    <t>飯田市営市民プール</t>
  </si>
  <si>
    <t>25mプール(徒歩プール)</t>
  </si>
  <si>
    <t>昭和35年６月</t>
  </si>
  <si>
    <t>管理棟</t>
  </si>
  <si>
    <t>25mプール(５ コース)</t>
  </si>
  <si>
    <t>　７月第１土曜～９月第１日曜</t>
  </si>
  <si>
    <t>飯田運動公園プール</t>
  </si>
  <si>
    <t>流水213m､スライダー２基</t>
  </si>
  <si>
    <t>平成７年７月</t>
  </si>
  <si>
    <t>(アクアパークIIDA)</t>
  </si>
  <si>
    <t>更衣棟</t>
  </si>
  <si>
    <t>ファミリープール､りんごプール</t>
  </si>
  <si>
    <t>　７月第１土曜～９月第１日曜　　　　　　　　　　　　　</t>
  </si>
  <si>
    <t>ホワイトリバー、更衣棟</t>
  </si>
  <si>
    <t>50ｍ公認（8コース）、25ｍ変形</t>
  </si>
  <si>
    <t>飯田市南信濃B&amp;G海洋 　  センター（プール）</t>
  </si>
  <si>
    <t>25mプール（6コース）</t>
  </si>
  <si>
    <t>昭和62年５月</t>
  </si>
  <si>
    <t>小プール</t>
  </si>
  <si>
    <t>（プール構造鉄骨上屋根付）</t>
  </si>
  <si>
    <t>県民飯田運動広場</t>
  </si>
  <si>
    <t>　1 運動場</t>
  </si>
  <si>
    <t>1 野球２面､ソフトボール４面</t>
  </si>
  <si>
    <t>昭和47年３月</t>
  </si>
  <si>
    <t>　2 テニスコート</t>
  </si>
  <si>
    <t>2 テニスコート10面 （クレー）</t>
  </si>
  <si>
    <t>昭和47年５月</t>
  </si>
  <si>
    <t>飯田市総合運動場</t>
  </si>
  <si>
    <t>ラグビー､サッカー１面</t>
  </si>
  <si>
    <t>昭和52年４月</t>
  </si>
  <si>
    <t>通年開場</t>
  </si>
  <si>
    <t>　　　　　第１グラウンド</t>
  </si>
  <si>
    <t>(芝11,250㎡)</t>
  </si>
  <si>
    <t>　（12/29～1/3休場）</t>
  </si>
  <si>
    <t>第２種公認トラック400m（8レーン）</t>
  </si>
  <si>
    <t>第１グラウンドは別に芝</t>
  </si>
  <si>
    <t>メインスタンドRC造１階</t>
  </si>
  <si>
    <t>平成元年10月</t>
  </si>
  <si>
    <t>養生期間あり</t>
  </si>
  <si>
    <t>メインバックスタンド2,000人収容</t>
  </si>
  <si>
    <t>平成６年10月</t>
  </si>
  <si>
    <t>　　　　　第２グラウンド</t>
  </si>
  <si>
    <t>－</t>
  </si>
  <si>
    <t>サッカー・ラクビー１面</t>
  </si>
  <si>
    <t>飯田市南信濃運動場</t>
  </si>
  <si>
    <t>管理棟　　他21.3</t>
  </si>
  <si>
    <t>野球1面</t>
  </si>
  <si>
    <t>昭和62年10月</t>
  </si>
  <si>
    <t>ソフトボール2面</t>
  </si>
  <si>
    <t>飯田市下久堅運動場</t>
  </si>
  <si>
    <t>野球､ソフトボール各２面</t>
  </si>
  <si>
    <t>平成３年４月</t>
  </si>
  <si>
    <t>サッカー１面</t>
  </si>
  <si>
    <t>飯田市上久堅運動場</t>
  </si>
  <si>
    <t>昭和62年４月</t>
  </si>
  <si>
    <t>　〃</t>
  </si>
  <si>
    <t>飯田市千代運動場</t>
  </si>
  <si>
    <t>飯田市桐林屋根付多目的   　　
　　　　　　　　　　　　　　　</t>
  </si>
  <si>
    <t>テニスコート２面(緑色ｽｸﾘｰﾆﾝｸﾞｽ)</t>
  </si>
  <si>
    <t>平成15年3月</t>
  </si>
  <si>
    <t>　　　　　　　　　　グラウンド</t>
  </si>
  <si>
    <t>ゲートボール２面</t>
  </si>
  <si>
    <t>（ドームサンヒルズ）</t>
  </si>
  <si>
    <t>レクリエーションその他</t>
  </si>
  <si>
    <t>飯田市桐林運動場</t>
  </si>
  <si>
    <t>便所　　　　38</t>
  </si>
  <si>
    <t>野球右90m左95m２面</t>
  </si>
  <si>
    <t>平成元年4月</t>
  </si>
  <si>
    <t>ソフトボール２面</t>
  </si>
  <si>
    <t>飯田市山本運動場</t>
  </si>
  <si>
    <t>昭和60年４月</t>
  </si>
  <si>
    <t>飯田市矢高運動場</t>
  </si>
  <si>
    <t>昭和56年11月</t>
  </si>
  <si>
    <t>飯田市上郷運動場</t>
  </si>
  <si>
    <t>便所</t>
  </si>
  <si>
    <t>ソフトボール１面</t>
  </si>
  <si>
    <t>昭和5１年３月</t>
  </si>
  <si>
    <t>飯田市山田運動場</t>
  </si>
  <si>
    <t>野球､ソフトボール各２ 面</t>
  </si>
  <si>
    <t>昭和57年10月</t>
  </si>
  <si>
    <t>飯田市座光寺河川敷</t>
  </si>
  <si>
    <t>平成６年９月</t>
  </si>
  <si>
    <t xml:space="preserve">                       運動場</t>
  </si>
  <si>
    <t>レクリエーションその他</t>
  </si>
  <si>
    <t>H18災害により改修</t>
  </si>
  <si>
    <t>飯田市川路多目的広場</t>
  </si>
  <si>
    <t>サッカー　大人１面、子供２面</t>
  </si>
  <si>
    <t>平成23年11月</t>
  </si>
  <si>
    <t>飯田市八重河内屋内</t>
  </si>
  <si>
    <t>ゲートボール2面</t>
  </si>
  <si>
    <t xml:space="preserve">             ゲートボール場</t>
  </si>
  <si>
    <t>飯田市鼎体育館</t>
  </si>
  <si>
    <t>バレーボール３面</t>
  </si>
  <si>
    <t>昭和53年10月</t>
  </si>
  <si>
    <t>バドミントン６面</t>
  </si>
  <si>
    <t>バスケット２面</t>
  </si>
  <si>
    <t>柔道室､卓球室、</t>
  </si>
  <si>
    <t>飯田市上郷体育館</t>
  </si>
  <si>
    <t>バレーボール２面</t>
  </si>
  <si>
    <t>昭和52年３月</t>
  </si>
  <si>
    <t>卓球室、トレーニングルーム</t>
  </si>
  <si>
    <t>飯田市南信濃B&amp;G
               海洋センター</t>
  </si>
  <si>
    <t>バレーボール2面、バドミントン4面、バスケットボール1面、柔道1面、剣道1面（卓球）</t>
  </si>
  <si>
    <t>飯田市勤労者体育ｾﾝﾀｰ　　　</t>
  </si>
  <si>
    <t>バレーボール２面､テニス１面</t>
  </si>
  <si>
    <t>　‥</t>
  </si>
  <si>
    <t>　　　第１体育館</t>
  </si>
  <si>
    <t>バスケット２面、卓球10面</t>
  </si>
  <si>
    <t>　　　第２体育館</t>
  </si>
  <si>
    <t>バレーボール１面､テニス１面</t>
  </si>
  <si>
    <t>昭和60年２月</t>
  </si>
  <si>
    <t>バドミントン２面､卓球６面</t>
  </si>
  <si>
    <t>飯田市切石体育館</t>
  </si>
  <si>
    <t>バレーボール１面、バドミントン２面、バスケットボール１面、フットサル１面</t>
  </si>
  <si>
    <t>平成３年３月</t>
  </si>
  <si>
    <t>通年開場
　（12/29～1/3休場）</t>
  </si>
  <si>
    <t>飯田市山田体育館</t>
  </si>
  <si>
    <t>バレーボール１面</t>
  </si>
  <si>
    <t>昭和59年４月</t>
  </si>
  <si>
    <t>バドミントン3面､バスケット１面　　　　　軟式テニス1面、フットサル１面</t>
  </si>
  <si>
    <t>飯田市武道館</t>
  </si>
  <si>
    <t>柔道場３面､剣道場３面</t>
  </si>
  <si>
    <t>昭和57年４月</t>
  </si>
  <si>
    <t>月曜定休</t>
  </si>
  <si>
    <t>飯田市営弓道場</t>
  </si>
  <si>
    <t>６人立</t>
  </si>
  <si>
    <t>昭和54年３月</t>
  </si>
  <si>
    <t>飯田市鼎弓道場</t>
  </si>
  <si>
    <t>近的６人立</t>
  </si>
  <si>
    <t>昭和57年12月</t>
  </si>
  <si>
    <t>(アーチェリー場)</t>
  </si>
  <si>
    <t>３人立</t>
  </si>
  <si>
    <t>昭和61年６月</t>
  </si>
  <si>
    <t>飯田市上村弓道場</t>
  </si>
  <si>
    <t>４人立</t>
  </si>
  <si>
    <t>平成６年３月</t>
  </si>
  <si>
    <t>休場中</t>
  </si>
  <si>
    <t>飯田市和田弓道場</t>
  </si>
  <si>
    <t>昭和58年</t>
  </si>
  <si>
    <t>飯田市木沢弓道場</t>
  </si>
  <si>
    <t>昭和62年３月</t>
  </si>
  <si>
    <t>飯田市竜丘柔道場</t>
  </si>
  <si>
    <t>柔道場1面</t>
  </si>
  <si>
    <t>飯田市上郷柔剣道場</t>
  </si>
  <si>
    <t>柔道場２面</t>
  </si>
  <si>
    <t>昭和60年３月</t>
  </si>
  <si>
    <t>飯田市高羽町</t>
  </si>
  <si>
    <t>クレー２面</t>
  </si>
  <si>
    <t>昭和56年４月</t>
  </si>
  <si>
    <t>　　　　　　　 テニスコート</t>
  </si>
  <si>
    <t>飯田市矢高テニスコート</t>
  </si>
  <si>
    <t>クレー４面</t>
  </si>
  <si>
    <t>昭和54年４月</t>
  </si>
  <si>
    <t>飯田市桐林テニスコート</t>
  </si>
  <si>
    <t>クレー２面(緑色ｽｸﾘｰﾆﾝｸﾞｽ)</t>
  </si>
  <si>
    <t>平成２年４月</t>
  </si>
  <si>
    <t>飯田市山田テニスコート</t>
  </si>
  <si>
    <t>ハード３面</t>
  </si>
  <si>
    <t>飯田市天龍峡</t>
  </si>
  <si>
    <t>砂入人工芝６面</t>
  </si>
  <si>
    <t>平成24年４月</t>
  </si>
  <si>
    <t xml:space="preserve">               テニスコート</t>
  </si>
  <si>
    <t>飯田市南信濃</t>
  </si>
  <si>
    <t>ハード1面（夜間照明）</t>
  </si>
  <si>
    <t>昭和62年12月</t>
  </si>
  <si>
    <t>飯田市風越山麓</t>
  </si>
  <si>
    <t>会議室(30名)２室宿泊定員(60名)</t>
  </si>
  <si>
    <t>開設期間</t>
  </si>
  <si>
    <t xml:space="preserve">               研修センター</t>
  </si>
  <si>
    <t>〃  (20名)１室</t>
  </si>
  <si>
    <t>〃  (15名)１室</t>
  </si>
  <si>
    <t>研修室(15名)１室</t>
  </si>
  <si>
    <t>調理室　シャワー・浴室</t>
  </si>
  <si>
    <t>資料：教育委員会生涯学習・スポーツ課</t>
  </si>
  <si>
    <t>７３－１　文化会館の概要</t>
  </si>
  <si>
    <t>　飯田文化会館は、市民文化の向上と福祉の増進のため、昭和47年4月29日に開館したが、昭和63年8月4日に開館した人形劇場を包含して、それまでの貸し館のみのサービスから自主事業の展開を中心とした事業館として体制を充実させ、同年9月１日から新しく生まれ変わった。</t>
  </si>
  <si>
    <t>事　　　項</t>
  </si>
  <si>
    <t>文　　 化　　 会　　 館</t>
  </si>
  <si>
    <t>人　　 形　　 劇　　 場</t>
  </si>
  <si>
    <t>所　在　地</t>
  </si>
  <si>
    <t>飯田市高羽町５丁目５番地１</t>
  </si>
  <si>
    <t>敷地面積</t>
  </si>
  <si>
    <t>8,355.97平方メートル</t>
  </si>
  <si>
    <t>構　　　造</t>
  </si>
  <si>
    <t>鉄筋コンクリート造</t>
  </si>
  <si>
    <t>建築面積</t>
  </si>
  <si>
    <t>2,623.05平方メートル</t>
  </si>
  <si>
    <t>521.51平方メートル</t>
  </si>
  <si>
    <t>延床面積</t>
  </si>
  <si>
    <t>5,294.05平方メートル</t>
  </si>
  <si>
    <t>588.40平方メートル</t>
  </si>
  <si>
    <t>着工　　昭和46年2月12日</t>
  </si>
  <si>
    <t>着工　　昭和63年2月5日　</t>
  </si>
  <si>
    <t>工　　　期</t>
  </si>
  <si>
    <t>竣工　　昭和47年3月31日</t>
  </si>
  <si>
    <t xml:space="preserve"> 竣工　　昭和63年7月16日　</t>
  </si>
  <si>
    <t>事　業　費</t>
  </si>
  <si>
    <t>609,115千円</t>
  </si>
  <si>
    <t>223,756千円</t>
  </si>
  <si>
    <t>文化会館の設備概要</t>
  </si>
  <si>
    <t>大ホール</t>
  </si>
  <si>
    <t>　収容人員</t>
  </si>
  <si>
    <t>客席ツースロープ固定席1,288席､ 車椅子席6席､ 立ち見席100人</t>
  </si>
  <si>
    <t>　舞　　台</t>
  </si>
  <si>
    <t>間口15.4ｍ､ 高さ8ｍ､ 奥行10.8ｍ､ 仮設花道1.5ｍ×9ｍ､ 所作台一式、
オーケストラピット</t>
  </si>
  <si>
    <t>　吊　　物</t>
  </si>
  <si>
    <t>どん帳 (落葉：菱田春草作)､ 絞りどん帳､ 暗転幕､ 定式幕､ 中割幕､ 袖幕４対､ 音響反射板一式､ 松羽目､ 竹羽目､ バトン8本</t>
  </si>
  <si>
    <t>　照　　明</t>
  </si>
  <si>
    <t>3相４線 800A ｲﾝﾃﾘｼﾞｪﾝﾄ調光器3kw×182ch ﾏﾘｵﾈｯﾄｽﾀｰ調光操作卓3段80ch ＤＭＸ2024ch制御 ﾒﾓﾘｰ1000ｼｰﾝ JASCII対応 ﾜｲﾔﾚｽ装置</t>
  </si>
  <si>
    <t>ﾎﾞｰﾀﾞｰ 3列 8回路　ｻｽ 2列 16回路　ｱｯﾊﾟｰ/3ｻｽ  各8回路　ﾌｯﾄ 4回路</t>
  </si>
  <si>
    <t>ﾌﾛｱｰ･ｳｵｰﾙ 47回路　ﾌﾛﾝﾄ　  20回路  ｼｰﾘﾝｸﾞ 　　16回路　ﾀﾜｰ4回路　</t>
  </si>
  <si>
    <t>天反 　　  9回路　調整室 　2回路　ﾋﾟﾝｽﾎﾟｯﾄ 2kw×3台　他</t>
  </si>
  <si>
    <t>　音　　響</t>
  </si>
  <si>
    <t>メイン調整卓 (16ch IN､８ch OUT)､ DATデッキ､ MDデッキ､ CDプレーヤー、カセットデッキ､ ワイヤレスシステム６ch (800MHz)､ その他音響機器</t>
  </si>
  <si>
    <t>　楽　　屋</t>
  </si>
  <si>
    <t>１号 (18㎡)､ ２号 (32㎡)､ ３号 (70㎡)、４号（和室22㎡）</t>
  </si>
  <si>
    <t>会 館 棟</t>
  </si>
  <si>
    <t>　展 示 室</t>
  </si>
  <si>
    <t>3室 (各室　約40人収容)</t>
  </si>
  <si>
    <t>　会 議 室</t>
  </si>
  <si>
    <t>4室 (各室　約40人収容)</t>
  </si>
  <si>
    <t>　講 習 室</t>
  </si>
  <si>
    <t>100㎡　約60人収容</t>
  </si>
  <si>
    <t>人形劇場</t>
  </si>
  <si>
    <t>200人 (電動式移動観覧席)</t>
  </si>
  <si>
    <t>間口9.0ｍ､ 高さ4.3ｍ､ 奥行7.2ｍ､ 移動仮設ステージ37台 (60cm高)</t>
  </si>
  <si>
    <t>どん帳 (かざこし姫となかまたち：北島新平作)､ 定式幕､ 暗転幕､ 中割幕､ 映写幕､ ホリゾント幕､ 袖幕4対､ バトン5本</t>
  </si>
  <si>
    <t>SCR調光器､ ３相４線500Ａ､ 照明操作卓３段60本フェーダー､ 負荷回路数3kw×101､ シーンメモリー1000､ ボーダーライト1列×3回路､ サスペンションライト2列×12回路､ アッパーホリゾントライト８回路（４色）､ ロアーホリゾントライト4回路（４色）､ シーリングライト2列×9回路､ ピンスポットライト (クセノン１kw×２)､ フロントサイドスポットライト6回路､ ウォールコンセント29回路､ センターコンセント4回路､ 他</t>
  </si>
  <si>
    <t>メイン調整卓 (32ch IN・16ch OUT)､カセットデッキ､ CDプレイヤー､ＭＤデッキ、 ワイヤレスシステム4ch (800MHz)､ 音響用ウォールコンセント4回路､ その他音響機器</t>
  </si>
  <si>
    <t>　そ の 他</t>
  </si>
  <si>
    <t>楽屋2室､ 人形展示ブース､ CATV中継施設</t>
  </si>
  <si>
    <t>資料：文化会館</t>
  </si>
  <si>
    <t>73-2 文化会館利用状況</t>
  </si>
  <si>
    <t>区　　分</t>
  </si>
  <si>
    <t>平成21年度</t>
  </si>
  <si>
    <t>平成22年度</t>
  </si>
  <si>
    <t>平成23年度</t>
  </si>
  <si>
    <t>件数</t>
  </si>
  <si>
    <t>人員</t>
  </si>
  <si>
    <t>利用料</t>
  </si>
  <si>
    <t>（件）</t>
  </si>
  <si>
    <t>（人）</t>
  </si>
  <si>
    <t>（円）</t>
  </si>
  <si>
    <t>ホール</t>
  </si>
  <si>
    <t>大会・講演会</t>
  </si>
  <si>
    <t>‥</t>
  </si>
  <si>
    <t>音楽会</t>
  </si>
  <si>
    <t>映画・演劇会</t>
  </si>
  <si>
    <t>舞台のみ</t>
  </si>
  <si>
    <t>その他</t>
  </si>
  <si>
    <t>‥</t>
  </si>
  <si>
    <t>小計</t>
  </si>
  <si>
    <t>人形劇場</t>
  </si>
  <si>
    <t>‥</t>
  </si>
  <si>
    <t>会館棟</t>
  </si>
  <si>
    <t>営業用展示会</t>
  </si>
  <si>
    <t>一般展示会</t>
  </si>
  <si>
    <t>研修会・集会</t>
  </si>
  <si>
    <t>合計</t>
  </si>
  <si>
    <t>資料：文化会館</t>
  </si>
  <si>
    <t>平成25年度</t>
  </si>
  <si>
    <t>-</t>
  </si>
  <si>
    <t>74-1　竹田扇之助記念国際糸操り人形館の概要</t>
  </si>
  <si>
    <t>　約340年の歴史を持つ糸操り人形芝居「竹田人形座」の人形や資料、国内外で収集したコレクション、再建された竹田練場が、竹田扇之助氏から飯田市に寄贈されたことに伴い、これを保存するとともに展示し、糸操り人形芝居を伝承することを目的に、人形劇のまち飯田の拠点施設として平成10年8月1日に開館した。</t>
  </si>
  <si>
    <t>①　所在地　　　　飯田市座光寺2535番地</t>
  </si>
  <si>
    <t>②　建物の構造　　鉄筋コンクリート造2階建</t>
  </si>
  <si>
    <t>③　建物の面積　　594.7㎡</t>
  </si>
  <si>
    <t>④　施設の内容　　舞台・展示ホール、展示室など</t>
  </si>
  <si>
    <t>⑤　休館日　　　　月曜日（祝日開館）、祝日の翌日、年末年始（12月29日～1月3日）</t>
  </si>
  <si>
    <t>⑥　開館時間　　　午前9時から午後5時まで</t>
  </si>
  <si>
    <t>⑦　観覧料　大人個人400円・団体300円、小中学生・高校生個人200円・団体150円（団体は20人以上）</t>
  </si>
  <si>
    <t>年度</t>
  </si>
  <si>
    <t>有料入館者</t>
  </si>
  <si>
    <t>減免入館者</t>
  </si>
  <si>
    <t>総入館者</t>
  </si>
  <si>
    <t>大人</t>
  </si>
  <si>
    <t>子ども</t>
  </si>
  <si>
    <t>計</t>
  </si>
  <si>
    <r>
      <rPr>
        <sz val="11"/>
        <color indexed="8"/>
        <rFont val="ＭＳ Ｐゴシック"/>
        <family val="3"/>
      </rPr>
      <t>75　歴史研究所の概要　</t>
    </r>
    <r>
      <rPr>
        <sz val="11"/>
        <color indexed="8"/>
        <rFont val="ＭＳ Ｐ明朝"/>
        <family val="1"/>
      </rPr>
      <t>　　　　　　　　　　　　</t>
    </r>
  </si>
  <si>
    <t>　飯田市歴史研究所は、現在及び未来に暮らす人々のために、飯田・下伊那の歴史的価値を有する記録を収集保存し、地域の歴史・文化を調査研究して、活力ある地域社会の創造に寄与することを目指して、平成15年12月に設立された研究機関である。</t>
  </si>
  <si>
    <t>　「市民文化の向上発展と活力ある地域社会の創造とその持続に寄与する」ための活動を更に進めていく必要があると考え、平成25年度から29年度までの第3期中期計画を策定した。</t>
  </si>
  <si>
    <t>施設の概要</t>
  </si>
  <si>
    <t>　　 〔場　 　所〕　飯田市上郷飯沼3145番地（上郷自治振興センター２階、３階）</t>
  </si>
  <si>
    <t>　 　〔構　　 成〕　交流・閲覧スペース、研修室、研究室、事務スペース、書庫</t>
  </si>
  <si>
    <t>　　 〔閲 覧 等〕　歴史資料や地域史等の関連図書の閲覧や複写サービスのほか、歴史資料等の照会相談</t>
  </si>
  <si>
    <t xml:space="preserve">           に応じる。</t>
  </si>
  <si>
    <t>　　 〔休 所 日〕　日・月曜日、祝日、年末年始（12月29日から1月3日まで）</t>
  </si>
  <si>
    <t>　 　〔開所時間〕　午前9時から午後5時まで</t>
  </si>
  <si>
    <t>研究体制（平成27年4月1日現在）</t>
  </si>
  <si>
    <t>　　  研究部長１人(非常勤）、研究員３人(常勤：任期付職員)、調査研究員等７人(非常勤)</t>
  </si>
  <si>
    <t>　  　顧問研究員８人、客員研究員２０人</t>
  </si>
  <si>
    <t>地域史研究事業の基本戦略</t>
  </si>
  <si>
    <t>　第３期中期計画においては、「飯田市誌編さん事業　今後の方向（中期的計画）について」（2001年8</t>
  </si>
  <si>
    <t>月30日）に記される当初の基本方針を堅持し、さらに、2003年～2007年度の第１期中期計画、2008年</t>
  </si>
  <si>
    <t>～2012年度の第２期中期計画における成果や課題をふまえた３つの重点目標を設定し、諸活動に取り</t>
  </si>
  <si>
    <t>組む</t>
  </si>
  <si>
    <t>　</t>
  </si>
  <si>
    <t>(1)   「地域遺産」の再発見</t>
  </si>
  <si>
    <t>　　　地域の歴史や文化からなる資源遺産を再発見し、地域の宝物として大切に守り、これに学び、活用　　
　　　</t>
  </si>
  <si>
    <t>　　　する方向を推進し、地域への愛着と、地域の魅力づくりに結び付けていく。　　　</t>
  </si>
  <si>
    <t>(2)   「地域市民」との連携強化</t>
  </si>
  <si>
    <t>　　　地域市民による史料調査や地域の学習・研究活動と協働し「地育力」を高める活動を推進する。</t>
  </si>
  <si>
    <t>(3)   地域アーカイブズ事業の充実</t>
  </si>
  <si>
    <t>　　  地域遺産の中核の位置を占める地域アーカイブズ（歴史資料）を調査・収集・整理・保存・公開し、
　 　　　　</t>
  </si>
  <si>
    <t>　　　飯田の魅力のひとつとして大切に守っていく。</t>
  </si>
  <si>
    <t>活動の概要</t>
  </si>
  <si>
    <t>（1）調査研究活動</t>
  </si>
  <si>
    <t>　①史料調査活動</t>
  </si>
  <si>
    <t>　　　　 飯田・下伊那の歴史資料に関して、所在状況を悉皆的に調査・把握を行い、このうちのいくつか</t>
  </si>
  <si>
    <t>　　　については、拠点型の現状記録調査を実施する。また、歴史的建造物調査や聞き取り調査を継続</t>
  </si>
  <si>
    <t>　　　して進める。これらの活動は、市民と一緒に協働の方法を模索しながら行うほか、大学などの研究</t>
  </si>
  <si>
    <t>　　　機関や研究者などの協力を得ていく。</t>
  </si>
  <si>
    <t>　②研究活動</t>
  </si>
  <si>
    <t>　　　</t>
  </si>
  <si>
    <t>　　　　歴史研究所における諸活動の基盤として、基礎研究・基礎共同研究を中心とする諸研究を推進</t>
  </si>
  <si>
    <t xml:space="preserve">    　　</t>
  </si>
  <si>
    <t>　　　する。得られた研究成果は、地域史講座、研究集会、定例研究会、年報等で公表する。研究計画</t>
  </si>
  <si>
    <t>　　　の具体化にあたっては、地域の現状や課題にも配慮して策定する。また、歴史研究活動助成や市</t>
  </si>
  <si>
    <t xml:space="preserve">　　  民研究員制度を通して、飯田・下伊那地域を対象とした研究活動の助成による研究人材の育成及
　　 </t>
  </si>
  <si>
    <t>　　　び研究成果の蓄積を図る。</t>
  </si>
  <si>
    <t>（2）教育活動</t>
  </si>
  <si>
    <t>　　　調査研究、教育を行う人材の育成を目指す。併せて、市民が働き、暮らす身近な地域を知り、地域</t>
  </si>
  <si>
    <t>　　を大切に思う心を培い、人材を育む地域の力―「地育力」を高めていく。</t>
  </si>
  <si>
    <t>　　　具体的には、市民が主体的に地域史研究を行うための力をつけることを目的とする歴研ゼミナール、</t>
  </si>
  <si>
    <t>　　歴史・文化等に関するより充実した学習機会を提供する飯田アカデミア、飯田・下伊那の歴史を題材</t>
  </si>
  <si>
    <t>　　とした最新の地域史研究の成果を発表する地域史講座を開催する。</t>
  </si>
  <si>
    <t>　　　また、小・中学生を対象にした身近な地域の歴史と文化を分かりやすく話す企画、高校等への出前</t>
  </si>
  <si>
    <t>　　講座、体験学習・職場実習の積極的な受入れを含め、学校教育との連携を進める。</t>
  </si>
  <si>
    <t>（3）市誌編さん事業</t>
  </si>
  <si>
    <t>　　　歴史研究所の調査・研究事業の集約の場として、市誌編さん事業を第2期の重点課題とし、編さん</t>
  </si>
  <si>
    <t>　　にあたっては、美術博物館・図書館などとの協力・協働を重視して、計画的かつ着実な刊行の取組</t>
  </si>
  <si>
    <t xml:space="preserve">    を行う。</t>
  </si>
  <si>
    <t>　　　市誌編さん事業では、従来型の単冊形式等の自治体史編さん方式ではなく、史料編の持続的な</t>
  </si>
  <si>
    <t>　　編さん活動を重視しながら、刊行年度を区切らない市の文化事業として永続的に取り組む。</t>
  </si>
  <si>
    <t>（4）アーカイブズ保存活用事業</t>
  </si>
  <si>
    <t>　　　市民にとってかけがえのない財産であるという観点から、旧役場文書や学校など公的機関の歴史</t>
  </si>
  <si>
    <t>　　資料、市役所の非現用文書など、地域に残る歴史資料（アーカイブズ）を収集・保存・公開し、市民</t>
  </si>
  <si>
    <t>　　や研究者が史料を積極的に活用できる体制・環境を整える。</t>
  </si>
  <si>
    <t xml:space="preserve">刊行図書（平成27年4月1日現在）加除　　　　
</t>
  </si>
  <si>
    <t>区分</t>
  </si>
  <si>
    <t>タイトル</t>
  </si>
  <si>
    <t>定価</t>
  </si>
  <si>
    <t>発行年</t>
  </si>
  <si>
    <t>規格・頁数</t>
  </si>
  <si>
    <t>内　　容</t>
  </si>
  <si>
    <t>(円)</t>
  </si>
  <si>
    <t>年　報</t>
  </si>
  <si>
    <t>飯田市歴史研究所年報１</t>
  </si>
  <si>
    <t>B5判、194頁</t>
  </si>
  <si>
    <t>地域史研究事業の成果や研究集会の記録、飯
田・下伊那をフィールドとした研究論文などを収録
(年報1、年報別冊　地域史の現在は完売)　　　　　　　　　　　</t>
  </si>
  <si>
    <t>飯田市歴史研究所年報２</t>
  </si>
  <si>
    <t>B5判、232頁</t>
  </si>
  <si>
    <t>飯田市歴史研究所年報３</t>
  </si>
  <si>
    <t>B5判、208頁</t>
  </si>
  <si>
    <t>飯田市歴史研究所年報４</t>
  </si>
  <si>
    <t>B5判、218頁</t>
  </si>
  <si>
    <t>飯田市歴史研究所年報５</t>
  </si>
  <si>
    <t>飯田市歴史研究所年報６</t>
  </si>
  <si>
    <t>B5判、303頁</t>
  </si>
  <si>
    <t>飯田市歴史研究所年報７</t>
  </si>
  <si>
    <t>B5判、268頁</t>
  </si>
  <si>
    <t>飯田市歴史研究所年報8</t>
  </si>
  <si>
    <t>B5判、292頁</t>
  </si>
  <si>
    <t>飯田市歴史研究所年報9</t>
  </si>
  <si>
    <t>B5判、278頁</t>
  </si>
  <si>
    <t>飯田市歴史研究所年報10</t>
  </si>
  <si>
    <t>B5判、310頁</t>
  </si>
  <si>
    <t>飯田市歴史研究所年報11</t>
  </si>
  <si>
    <t>B5判、244頁</t>
  </si>
  <si>
    <t>飯田市歴史研究所年報12</t>
  </si>
  <si>
    <t>年報別冊　地域史の現在</t>
  </si>
  <si>
    <t>B5判、130頁</t>
  </si>
  <si>
    <t>調　査　報　告　書</t>
  </si>
  <si>
    <t>下伊那のなかの満洲　聞き書き報告集１</t>
  </si>
  <si>
    <t>B5判、160頁</t>
  </si>
  <si>
    <t>戦時中、全国で最多の移民を満州へ送り出した飯田・下伊那地域。帰国者からの聞き取りを通して文字史料だけでは明らかにできない歴史を記録　
（報告集1～4は完売）　　　　　　　　</t>
  </si>
  <si>
    <t>下伊那のなかの満洲　聞き書き報告集２</t>
  </si>
  <si>
    <t>B5判、238頁</t>
  </si>
  <si>
    <t>下伊那のなかの満洲　聞き書き報告集３</t>
  </si>
  <si>
    <t>B5判、253頁</t>
  </si>
  <si>
    <t>下伊那のなかの満洲　聞き書き報告集４</t>
  </si>
  <si>
    <t>B5判、276頁</t>
  </si>
  <si>
    <t>下伊那のなかの満洲　聞き書き報告集５</t>
  </si>
  <si>
    <t>B5判、273頁</t>
  </si>
  <si>
    <t>下伊那のなかの満洲　聞き書き報告集６</t>
  </si>
  <si>
    <t>B5判、219頁</t>
  </si>
  <si>
    <t>下伊那のなかの満洲　聞き書き報告集７</t>
  </si>
  <si>
    <t>下伊那のなかの満洲　聞き書き報告集8</t>
  </si>
  <si>
    <t>B5判、257頁</t>
  </si>
  <si>
    <t>下伊那のなかの満洲　聞き書き報告集9</t>
  </si>
  <si>
    <t>B5判、367頁</t>
  </si>
  <si>
    <t>下伊那のなかの満洲　聞き書き報告集10</t>
  </si>
  <si>
    <t>B5判、340頁</t>
  </si>
  <si>
    <t>聞き書き　飯田町の暮らし１</t>
  </si>
  <si>
    <t>B5判、108頁</t>
  </si>
  <si>
    <t>歴史研究所、近現代史ゼミナールによる「聞き書き共同研究」の成果</t>
  </si>
  <si>
    <t>～大正昭和期・飯田町の社会史～</t>
  </si>
  <si>
    <t>聞き書き　飯田町の暮らし２</t>
  </si>
  <si>
    <t>B5判、132頁</t>
  </si>
  <si>
    <t>聞き書き　飯田町の暮らし３</t>
  </si>
  <si>
    <t>B5判、143頁</t>
  </si>
  <si>
    <t>聞き書き　飯田町の暮らし４</t>
  </si>
  <si>
    <t>B5判、133頁</t>
  </si>
  <si>
    <t>聞き書き　飯田町の暮らし5</t>
  </si>
  <si>
    <t>B5判、174頁</t>
  </si>
  <si>
    <t>飯田下伊那地域史料現状記録調査報告書１</t>
  </si>
  <si>
    <t>A4判、371頁</t>
  </si>
  <si>
    <t>江戸時代から昭和にかけて松尾村で活躍した豪
農、森本家に伝えられた膨大な歴史資料の調査
報告書</t>
  </si>
  <si>
    <t>飯田市　松尾新井　森本家（大森本）文書</t>
  </si>
  <si>
    <t>飯田下伊那地域史料現状記録調査報告書2</t>
  </si>
  <si>
    <t>A4判、390頁</t>
  </si>
  <si>
    <t>旧飯田町に関する史料を含む、伊那郡部奈村名主である部奈家文書群に関する調査報告書</t>
  </si>
  <si>
    <t>松川町生田部奈　部奈一朗氏所蔵文書</t>
  </si>
  <si>
    <t>資料集　時報・村報にみる「満洲」移民</t>
  </si>
  <si>
    <t>A4判、384頁</t>
  </si>
  <si>
    <t>戦前、旧村ごとに発行されていた「時報」「村報」の満州移民に関する新聞記事を収録　　　　　　　　　　　　　　（完売）</t>
  </si>
  <si>
    <t>基礎史料編</t>
  </si>
  <si>
    <t>飯田・下伊那史料叢書1　近世史料編1
飯田町役用古記録</t>
  </si>
  <si>
    <t>A5判、544頁</t>
  </si>
  <si>
    <t>江戸時代の飯田町の役人が、役務記録から出来事・訴訟・法令をピックアップして書き留めた「飯田町役用古記録」を翻刻</t>
  </si>
  <si>
    <t>飯田・下伊那史料叢書2　建造物編1</t>
  </si>
  <si>
    <t>A4版、496頁</t>
  </si>
  <si>
    <t>飯田・下伊那地域の特徴的な民家である「本棟造」と「養蚕建築」について130件分の調査内容を掲載</t>
  </si>
  <si>
    <t>本棟造と養蚕建築</t>
  </si>
  <si>
    <t>近世史料編2　 勤向書上帳　　</t>
  </si>
  <si>
    <t>A5判、256頁</t>
  </si>
  <si>
    <t>飯田藩がどのような活動をおこなっていたのか、どのような仕組みで領地を支配していたかなど。当時の飯田藩を知ることができる。</t>
  </si>
  <si>
    <t>史料で読む</t>
  </si>
  <si>
    <t>飯田・下伊那の歴史1
松尾大森本の家と周辺の社会</t>
  </si>
  <si>
    <t>B5判、62頁</t>
  </si>
  <si>
    <t>松尾新井森本家に残された古文書から、家と地域を取り巻く様々なテーマを取り上げ、松尾とその周辺の社会を考える</t>
  </si>
  <si>
    <t>子供向け</t>
  </si>
  <si>
    <t>ジュニア・ライブラリー１
わたしたちの飯田線</t>
  </si>
  <si>
    <t>B5判、48頁
オールカラー</t>
  </si>
  <si>
    <t>辰野町と豊橋市を結ぶ全長195.7キロの飯田線の
歴史　(完売)</t>
  </si>
  <si>
    <t>ジュニア・ライブラリー２
水引のまち飯田</t>
  </si>
  <si>
    <t>飯田における紙産業の歴史や「水引」の発展</t>
  </si>
  <si>
    <t>市民向け</t>
  </si>
  <si>
    <t>市民ライブラリー１
満州移民　　～飯田下伊那からのメッセージ～（改訂版）</t>
  </si>
  <si>
    <t>B6判、269頁</t>
  </si>
  <si>
    <t>1920年代から戦後に到るまでの長期間の流れのなかで、満州移民を通して地域の歴史を考える
(完売)</t>
  </si>
  <si>
    <t>　</t>
  </si>
  <si>
    <t>市制施行　７０　周年記念</t>
  </si>
  <si>
    <t>みる よむ まなぶ　飯田・下伊那の歴史</t>
  </si>
  <si>
    <t>B5判、132頁
オールカラー</t>
  </si>
  <si>
    <t>戦国時代から戦後にかけての図像史料の徹底的な分析から浮かび上がる飯田・下伊那の歴史</t>
  </si>
  <si>
    <t>オーラル・ヒストリー１
いとなむ はたらく　飯田のあゆみ</t>
  </si>
  <si>
    <t>B5判、262頁
一部カラー</t>
  </si>
  <si>
    <t>市民の生活、仕事など、日々の「いとなむ はたらく」様子についての聞き取り調査をまとめたオーラル・ヒストリー集</t>
  </si>
  <si>
    <t>飯田・上飯田の歴史</t>
  </si>
  <si>
    <t>飯田・上飯田の歴史　上巻</t>
  </si>
  <si>
    <t>B5判、372頁
オールカラー</t>
  </si>
  <si>
    <t>豊富な資料の写真や図版で、わかりやすく飯田・上飯田地域の歴史を学ぶことができる
上巻は原始・古代から幕末まで</t>
  </si>
  <si>
    <t>飯田・上飯田の歴史　下巻</t>
  </si>
  <si>
    <t>B5判、378頁
オールカラー</t>
  </si>
  <si>
    <t>豊富な資料の写真や図版で、わかりやすく飯田・上飯田地域の歴史を学ぶことができる
下巻は明治維新から現代まで</t>
  </si>
  <si>
    <t>『描かれた上飯田　－明治初期の地引絵図をよむ－』</t>
  </si>
  <si>
    <t>B5判、70頁
オールカラー</t>
  </si>
  <si>
    <t>地引地図を読みやすいサイズに分割し、現在の状況を対応させる地図や写真とともに解説
Ａ2判地図3枚付</t>
  </si>
  <si>
    <t>古島敏雄著作集</t>
  </si>
  <si>
    <t>古島敏雄著作集（全１０巻）</t>
  </si>
  <si>
    <t>A5判、
全10巻
（専用箱入）</t>
  </si>
  <si>
    <t>飯田市出身の農業史学者が遺した、農村史、農業技術史研究における孤高の業績『古島敏雄著作集』の復刊</t>
  </si>
  <si>
    <t>古島史学の現在</t>
  </si>
  <si>
    <t>A5判、214頁</t>
  </si>
  <si>
    <t>『古島敏雄著作集』発行当時の付録「月報」の再録</t>
  </si>
  <si>
    <t>76　美術博物館の概要</t>
  </si>
  <si>
    <t>　　飯田市制50周年記念事業の一環として､ 美術・ 人文・ 自然の３部門からなる総合博物館が構想され､</t>
  </si>
  <si>
    <t xml:space="preserve"> 昭和62年5月､飯田城二の丸跡地において建設に着手し､ 翌63年10月落成｡ 平成元年10月８日､ 飯田</t>
  </si>
  <si>
    <t>市美術博物館として開館した｡同時に、隣接する飯田城本丸跡に日夏耿之介記念館と柳田國男館を建</t>
  </si>
  <si>
    <t>設し付属施設とした。</t>
  </si>
  <si>
    <t>　平成5年7月1日､ 行政合併により､ 上郷考古博物館を分館とし､ 隣接の秀水美人画美術館を付属施</t>
  </si>
  <si>
    <t>設として包含した｡平成17年10月１日､ 行政合併により､ 上村山村文化資源保存伝習施設と付属施設</t>
  </si>
  <si>
    <t>山村ふるさと保存館ねぎや及び上村民俗資料館と、南信濃民芸等関係施設を管理運営する施設として</t>
  </si>
  <si>
    <t>包含した｡　</t>
  </si>
  <si>
    <t>　平成23年に光学式プラネタリウムからデジタル式全天周デジタル投影機へ更新し、3月26日、リニュー</t>
  </si>
  <si>
    <t>アルオープンした。</t>
  </si>
  <si>
    <t>１． 施設の概要</t>
  </si>
  <si>
    <t>■美術博物館</t>
  </si>
  <si>
    <t>(1)場　　　　所  　 　　 　 飯田市追手町2丁目655番地の7</t>
  </si>
  <si>
    <t>(2)敷 地 面 積  　　　　  14,346.16平方メートル</t>
  </si>
  <si>
    <t>(3)構　　　　造  　　　　   鉄骨鉄筋コンクリート造　地上2階､ 地下1階</t>
  </si>
  <si>
    <t xml:space="preserve">(4)建 築 面 積   　　　　 3,813.21平方メートル (延べ4,938.16平方メートル) </t>
  </si>
  <si>
    <t>(5)総   工   費   　　　　　2,400,000千円</t>
  </si>
  <si>
    <t>(6)テ   ー   マ   　　　　　基本テーマ ｢伊那谷の自然と文化｣</t>
  </si>
  <si>
    <t xml:space="preserve"> </t>
  </si>
  <si>
    <t>　　　　　　　　　　　　　 　    美術部門：自然と人間のフュージョン (融合)</t>
  </si>
  <si>
    <t>　　　　　　　　　　　　　    　 博物部門：きびしく豊かな自然とその中に生きる人間</t>
  </si>
  <si>
    <t>(7)施設の内容 　  　◎学芸空間</t>
  </si>
  <si>
    <t>　　　　　　　　　　　　　　収蔵庫Ａ､ Ｂ､ Ｃ､ 標本作成室､ 資料処理室</t>
  </si>
  <si>
    <t>　　　　　　　　　　　　　　荷解室､ 石工室､ 燻蒸室､ 外来研究員室</t>
  </si>
  <si>
    <t>　　　　　　　　　　　　　◎利用者空間</t>
  </si>
  <si>
    <t xml:space="preserve">　　　　　　　　　　　　　　常設展示室 (自然､ 人文) ､ 企画展示室 (Ａ､ Ｂ) </t>
  </si>
  <si>
    <t>　　　　　　　　　　　 　美術展示室 (菱田春草記念室) ､ プラネタリウム</t>
  </si>
  <si>
    <t>　　　　　　　　　　　　　　市民ギャラリー､ 講堂､ 科学工作室､ 学習室、喫茶室</t>
  </si>
  <si>
    <t>　　　　　　　　　　　　　◎管理空間</t>
  </si>
  <si>
    <t>　　　　　　　　　　   　会議室、館長室、学芸員室、事務集中管理室、機械室ほか</t>
  </si>
  <si>
    <t>(8)付 属 施 設   　　　  ・日夏耿之介記念館       木造平屋建　 62.94平方メートル
                     　　   　  ・柳田國男館                 木造２階建　245.40平方メートル</t>
  </si>
  <si>
    <t xml:space="preserve">■上郷考古博物館 (平成5年5月22日開館) </t>
  </si>
  <si>
    <t>(1)場　　　　所   　　  飯田市上郷別府2428番地の1</t>
  </si>
  <si>
    <t>(2)敷 地 面 積  　　　 5,031平方メートル</t>
  </si>
  <si>
    <t>(3)構　　　　造　　     鉄筋コンクリート造　地上１階､ 地下１階</t>
  </si>
  <si>
    <t xml:space="preserve">(4)建 築 面 積  　　   920平方メートル (延べ1,156.5平方メートル) </t>
  </si>
  <si>
    <t>(5)総 　工 　費   　 　 529,219千円</t>
  </si>
  <si>
    <t>(6)運営テーマ  　　   埋蔵文化財を通して探る飯田下伊那地域の古代の生活の文化</t>
  </si>
  <si>
    <t>(7)施設の内容    　◎学芸空間</t>
  </si>
  <si>
    <t xml:space="preserve">                   　 　　　   収蔵庫 (２室)､ 研究室､ 作業室</t>
  </si>
  <si>
    <t xml:space="preserve">                     　  　◎利用者空間</t>
  </si>
  <si>
    <t xml:space="preserve">                  　　　　　   常設展示室､ 特別展示室､ 会議室､ エントランスホール</t>
  </si>
  <si>
    <t>　　　　　　　　　　　　◎管理空間</t>
  </si>
  <si>
    <t>　　　　　　　　　　　　　 　事務室､ 倉庫ほか</t>
  </si>
  <si>
    <t>(8)付 属 施 設  　　 　 ・秀水美人画美術館　　木造平屋建　173.90平方メートル</t>
  </si>
  <si>
    <t>　　　　　　　　　　　 　　※浅井秀水氏から建物と作品の寄贈があり､ 平成4年11月2日開館した｡</t>
  </si>
  <si>
    <t xml:space="preserve">■上村山村文化資源保存伝習施設　(通称 まつり伝承館天伯) </t>
  </si>
  <si>
    <t>(1)場　　　　所　　　　 　飯田市上村753番地</t>
  </si>
  <si>
    <t>(2)敷 地 面 積　　　　　368.13平方メートル</t>
  </si>
  <si>
    <t>(3)構　　　　造　　　　　木造(一部鉄骨)２階建</t>
  </si>
  <si>
    <t xml:space="preserve">(4)建 築 面 積　　　　　463.32平方メートル (延べ485.19平方メートル) </t>
  </si>
  <si>
    <t>(5)総   工   費　　　　　110,931千円</t>
  </si>
  <si>
    <t>(6)運営テーマ　　　 　上村の歴史・民俗・自然の姿と霜月祭を紹介しその伝統を保存伝承する</t>
  </si>
  <si>
    <t>(7)施設の内容　　　　◎利用者空間</t>
  </si>
  <si>
    <t xml:space="preserve">　　　　　　　　　　　　　　展示室､ 伝習室 </t>
  </si>
  <si>
    <t>　　　　　　　　　　　　　◎管理空間　</t>
  </si>
  <si>
    <t>　　　　　　　　　　　　　　会議室､事務室､ 倉庫ほか</t>
  </si>
  <si>
    <t>(8)付 属 施 設　　　　・山村ふるさと保存館ねぎや　　木造２階建　 311.00平方メートル</t>
  </si>
  <si>
    <t>　　　　　　　　　　　　　　　　　　飯田市上村756番地</t>
  </si>
  <si>
    <t>　　　　　　　　　　　　　・上村民俗資料館　　　　　    　　木造平屋建　 131.64平方メートル</t>
  </si>
  <si>
    <t>　　　　　　　　　　　　　　　　　　飯田市上村842番地</t>
  </si>
  <si>
    <t xml:space="preserve">■南信濃民芸等関係施設　(通称 遠山郷土館) </t>
  </si>
  <si>
    <t>(1)場　　　　所　　　　 飯田市南信濃和田1192番地</t>
  </si>
  <si>
    <t>(2)敷 地 面 積　　　　2179.98平方メートル</t>
  </si>
  <si>
    <t>(3)構　　　　造　　　　 鉄筋2階建(一部3階建)</t>
  </si>
  <si>
    <t xml:space="preserve">(4)建 築 面 積　　　　574.67平方メートル (延べ735.05平方メートル) </t>
  </si>
  <si>
    <t>(5)総   工   費　　　　156,521千円　　</t>
  </si>
  <si>
    <t>(6)運営テーマ　　 　南信濃の歴史・民俗・自然の姿と霜月祭を紹介しその伝統を保存伝承する</t>
  </si>
  <si>
    <t>(7)施設の内容　　　◎利用者空間</t>
  </si>
  <si>
    <t xml:space="preserve">　　　　　　　　　　　　 　展示室､ 伝習室、体験室、休憩室兼資材室 </t>
  </si>
  <si>
    <t>　　　　　　　　　　　　 ◎管理空間</t>
  </si>
  <si>
    <t>　　　　　　　　　　　 　　管理室､ 倉庫ほか</t>
  </si>
  <si>
    <t>２．運営組織</t>
  </si>
  <si>
    <t>　　　　　　　　　　　　　　　　　　　　　　　　　　　　　　　　　　　　　　　　　　　　　　　　　　　　　　　　　　資料：美術博物館</t>
  </si>
  <si>
    <t>77-1 美術博物館の観覧者数</t>
  </si>
  <si>
    <t>各年度3月末日現在</t>
  </si>
  <si>
    <t>美術博物館</t>
  </si>
  <si>
    <t>上郷考古博物館</t>
  </si>
  <si>
    <t>展示</t>
  </si>
  <si>
    <t>プラネタリウム</t>
  </si>
  <si>
    <t>計</t>
  </si>
  <si>
    <t>開館日数</t>
  </si>
  <si>
    <t>観覧者数</t>
  </si>
  <si>
    <t>投影回数</t>
  </si>
  <si>
    <t>観覧者数</t>
  </si>
  <si>
    <t xml:space="preserve">  年度・月</t>
  </si>
  <si>
    <t>（日）</t>
  </si>
  <si>
    <t>（人）</t>
  </si>
  <si>
    <t>（回）</t>
  </si>
  <si>
    <t>（日）</t>
  </si>
  <si>
    <t>4月</t>
  </si>
  <si>
    <t>5月</t>
  </si>
  <si>
    <t>6月</t>
  </si>
  <si>
    <t>7月</t>
  </si>
  <si>
    <t>8月</t>
  </si>
  <si>
    <t>9月</t>
  </si>
  <si>
    <t>10月</t>
  </si>
  <si>
    <t>11月</t>
  </si>
  <si>
    <t>12月</t>
  </si>
  <si>
    <t>1月</t>
  </si>
  <si>
    <t>2月</t>
  </si>
  <si>
    <t>3月</t>
  </si>
  <si>
    <t>資料：美術博物館</t>
  </si>
  <si>
    <t>77-2　まつり伝承館天伯、遠山郷土館の観覧者数</t>
  </si>
  <si>
    <t>まつり伝承館天伯</t>
  </si>
  <si>
    <t>遠山郷土館</t>
  </si>
  <si>
    <t>4月</t>
  </si>
  <si>
    <t>5月</t>
  </si>
  <si>
    <t>6月</t>
  </si>
  <si>
    <t>-</t>
  </si>
  <si>
    <t>78　考古資料館の概要</t>
  </si>
  <si>
    <t>　飯田市考古資料館は、鉄筋コンクリート平屋建高床式寺院風造りで、展示施設と収蔵施設を備えた延面積396 ㎡の建物であり、昭和49年５月に開館した。</t>
  </si>
  <si>
    <t>　展示内容は治水対策事業に先立ち実施された、川路辻前遺跡の緊急発掘調査により出土した木製品をはじめとする、近年の市内における発掘調査で得られた貴重な資料を旧石器から近世まで時代ごとに展示し、飯田の歴史を出土資料によりわかりやすく解説してある。</t>
  </si>
  <si>
    <t xml:space="preserve">  建物は、重要文化財の山門をはじめ数々の文化財を有する古刹開善寺境内に隣接している。また、付近には県史跡である御猿堂古墳・馬背塚古墳など多くの古墳が現存している。</t>
  </si>
  <si>
    <t xml:space="preserve">　主な展示品 </t>
  </si>
  <si>
    <t>・　 旧 石 器 時 代　　</t>
  </si>
  <si>
    <t>……石器　（山本石子原遺跡）</t>
  </si>
  <si>
    <t>・   縄文草創・早期</t>
  </si>
  <si>
    <t>……尖頭器　（上郷宮垣外遺跡　他）
      押型文土器　（座光寺美女遺跡　他）</t>
  </si>
  <si>
    <t xml:space="preserve">
</t>
  </si>
  <si>
    <t>・　縄文時代中期                           （竜丘宮城遺跡・竜丘城陸遺跡・山本箱川原遺跡　他）</t>
  </si>
  <si>
    <t>……深鉢　（竜丘宮城遺跡・竜丘城陸遺跡・山本箱川原遺跡　他）
      吊手土器　（座光寺大門原遺跡）</t>
  </si>
  <si>
    <t>・　縄文時代後期</t>
  </si>
  <si>
    <t>……深鉢　（伊賀良中村中平遺跡、伊賀良三尋石遺跡　他）</t>
  </si>
  <si>
    <t>　　　　　　　　　　　</t>
  </si>
  <si>
    <t xml:space="preserve">      土偶・耳栓　（伊賀良中村中平遺跡）</t>
  </si>
  <si>
    <t>・　弥生時代後期</t>
  </si>
  <si>
    <t>……土器　（松尾妙前遺跡・上郷高松原遺跡　他）</t>
  </si>
  <si>
    <t xml:space="preserve">      石器　（伊賀良中島平遺跡　他）</t>
  </si>
  <si>
    <t>・　古  墳  時  代</t>
  </si>
  <si>
    <t>……武具、馬具　（溝口の塚古墳・上郷宮垣外遺跡　他）</t>
  </si>
  <si>
    <t xml:space="preserve">      須恵器・土師器　（座光寺恒川遺跡群・川路殿村遺跡　他）</t>
  </si>
  <si>
    <t>・　平  安  時  代</t>
  </si>
  <si>
    <t>……緑釉陶器・須恵器・土師器　（座光寺恒川遺跡群　他）</t>
  </si>
  <si>
    <t>　</t>
  </si>
  <si>
    <t>　所 在 地：飯田市上川路1004番地1</t>
  </si>
  <si>
    <t>　開館時間：午前9時～午後5時</t>
  </si>
  <si>
    <t>　休　 　館：月曜日、祝祭日の翌日、12月29日から1月3日</t>
  </si>
  <si>
    <t>　観 覧 料：大人160円　小中学生70円　団体（20人以上）大人100円　小中学生50円</t>
  </si>
  <si>
    <t>79 考古資料館観覧状況</t>
  </si>
  <si>
    <t>有料観覧者数</t>
  </si>
  <si>
    <t>個人</t>
  </si>
  <si>
    <t>団体</t>
  </si>
  <si>
    <t>合計</t>
  </si>
  <si>
    <t>月別</t>
  </si>
  <si>
    <t>大人</t>
  </si>
  <si>
    <t>小人</t>
  </si>
  <si>
    <t>4月</t>
  </si>
  <si>
    <t>-</t>
  </si>
  <si>
    <t>5月</t>
  </si>
  <si>
    <t>6月</t>
  </si>
  <si>
    <t>7月</t>
  </si>
  <si>
    <t>8月</t>
  </si>
  <si>
    <t>9月</t>
  </si>
  <si>
    <t>10月</t>
  </si>
  <si>
    <t>11月</t>
  </si>
  <si>
    <t>12月</t>
  </si>
  <si>
    <t>1月</t>
  </si>
  <si>
    <t>2月</t>
  </si>
  <si>
    <t>3月</t>
  </si>
  <si>
    <t>資料：教育委員会生涯学習・スポーツ課</t>
  </si>
  <si>
    <t>80　旧小笠原家書院 (重要文化財)・小笠原資料館の概要</t>
  </si>
  <si>
    <t>1．</t>
  </si>
  <si>
    <t>旧小笠原家書院</t>
  </si>
  <si>
    <t>　伊豆木小笠原家は、初代長巨が慶長5年（1600）に、徳川家康から信濃国伊那郡のうち10万400石を支配するよう命ぜられ、伊豆木に秣料として千石の地をたまわり、居館を構えた。その一部がこの旧小笠原家書院で、元和3年（1617）の建設と伝えられていたが、昭和44年～45年の修理で、寛永初年（1624）頃に完成したことが判った。残された書院が重要文化財に指定され、昭和39年６月１日に市が取得（購入）し、現在、三穂まちづくり委員会を指定管理者としている。</t>
  </si>
  <si>
    <t>　平成20年度には、こけら屋根等の保存修理工事を実施した。</t>
  </si>
  <si>
    <t>　指定年月日　 　　　昭和27年3月29日</t>
  </si>
  <si>
    <t>　構造及び形式　　  懸造　桁行　14.37m　梁間　11.47m　一重入母屋造</t>
  </si>
  <si>
    <t>　　　　　　　   　　　  玄関　桁行　 3.43m　梁間　 3.73m　唐破風造  総こけら葺</t>
  </si>
  <si>
    <t>　附属建物(指定外)　　門､ 土蔵</t>
  </si>
  <si>
    <t>2．</t>
  </si>
  <si>
    <t>小笠原資料館</t>
  </si>
  <si>
    <t>　小笠原家関連資料を収集・展示し、研究の拠点とするために開館した。館内には伊豆木小笠原の出自と系譜を示す系図や書状・武具・武器類を展示している。</t>
  </si>
  <si>
    <t>　緩やかなカーブを描くガラス張りの細長い建物は、６本の柱により地上から一層分浮き上がる構造となっており、独創的な意匠は近年評価が高まっている。</t>
  </si>
  <si>
    <t>　開館年月日　　 平成11年10月2日</t>
  </si>
  <si>
    <t>　構　　　　造　　　鉄骨造 (一部鉄筋コンクリート造) 2階建</t>
  </si>
  <si>
    <t>　延床面積　　　　508.98平方メートル</t>
  </si>
  <si>
    <t>　設　計　者　　　 妹島和代（SANAA）</t>
  </si>
  <si>
    <t>所 在 地： 飯田市伊豆木3942番地1</t>
  </si>
  <si>
    <t>開館時間：3月1日～11月30日　午前9時～午後5時</t>
  </si>
  <si>
    <t>　　　　　　12月1日～2月末日　 午前9時～午後4時</t>
  </si>
  <si>
    <t>休　　 館：月曜日、祝祭日の翌日、12月29日から1月3日</t>
  </si>
  <si>
    <t>入 館 料：大人300円・小人150円、団体（20人以上）大人200円・小人100円</t>
  </si>
  <si>
    <t>駐 車 場：無料</t>
  </si>
  <si>
    <t>81 旧小笠原家書院・小笠原資料館観覧状況</t>
  </si>
  <si>
    <t>4月</t>
  </si>
  <si>
    <t>5月</t>
  </si>
  <si>
    <t>6月</t>
  </si>
  <si>
    <t>7月</t>
  </si>
  <si>
    <t>8月</t>
  </si>
  <si>
    <t>9月</t>
  </si>
  <si>
    <t>10月</t>
  </si>
  <si>
    <t>11月</t>
  </si>
  <si>
    <t>12月</t>
  </si>
  <si>
    <t>1月</t>
  </si>
  <si>
    <t>2月</t>
  </si>
  <si>
    <t>3月</t>
  </si>
  <si>
    <t>資料：教育委員会生涯学習・スポーツ課</t>
  </si>
  <si>
    <t>82　上郷歴史民俗資料館の概要</t>
  </si>
  <si>
    <t xml:space="preserve">　飯田市上郷歴史民俗資料館は､ 昭和36年から上郷小学校に収集されていた民俗資料等を展示収蔵するために､ 小学校の隣接地に建設され､ 昭和54年に開館した｡ その後も上郷地区の民俗資料の調査を実施し､ 資料の収集を行った｡ </t>
  </si>
  <si>
    <t xml:space="preserve">　展示物は､ 旧上郷町内産業資料 (農林業､ 養蚕､ 染物､ 紡織)､ 生活用品などの民俗資料や､ 小学校教科書､ 近代文書などが中心｡ 特に､野底山の林業､ 産業についてはテーマを設けて展示している。 </t>
  </si>
  <si>
    <t>所  在  地 ： 飯田市上郷飯沼3118番地</t>
  </si>
  <si>
    <t xml:space="preserve">開　　   館 ： 観覧希望があった時｡ </t>
  </si>
  <si>
    <t xml:space="preserve">                  ただし　日・月曜日、祝祭日、年末年始は休館｡ </t>
  </si>
  <si>
    <t>開館時間 ： 午前９時～午後４時</t>
  </si>
  <si>
    <t>観  覧  料 ： 無料</t>
  </si>
  <si>
    <r>
      <t>83　旧座光寺麻績</t>
    </r>
    <r>
      <rPr>
        <sz val="10.5"/>
        <rFont val="ＭＳ Ｐゴシック"/>
        <family val="3"/>
      </rPr>
      <t>（おみ）</t>
    </r>
    <r>
      <rPr>
        <sz val="12"/>
        <rFont val="ＭＳ Ｐゴシック"/>
        <family val="3"/>
      </rPr>
      <t>学校校舎 (県宝) の概要</t>
    </r>
  </si>
  <si>
    <t>　　旧座光寺麻績学校校舎は、明治５年（1872）８月の学制発布後、わずか２年後の明治７年（1874）４月に竣工した校舎で、現存する学校建物としては県下で最古である。建設にあたっては、学校用地はもとより、建築資材や資金も村中から寄付された経過がある。校舎の特徴は、当時学校建設と共に要望の強かった歌舞伎舞台と兼用できるように造られており、農村の歌舞伎舞台としても県下最大級の規模である。しかも開校以来、昭和59年（1984）の学校移転まで、110年の長きにわたり校舎として使用され続けていた貴重な建物である。</t>
  </si>
  <si>
    <t>　　昭和59年２月の学校移転に際し、校舎の現地での保存が決まった。その後、昭和60年（1985）に県宝指定、平成９年３月には復元整備工事が完了し、関係資料が展示公開されている。</t>
  </si>
  <si>
    <t>所   在   地  ：飯田市座光寺2535番地</t>
  </si>
  <si>
    <t>県 宝 指 定 ： 昭和60年11月21日</t>
  </si>
  <si>
    <r>
      <t>構　　     造 ： 木造２階建､ 一部３階建､ 桟瓦葺入母屋造</t>
    </r>
    <r>
      <rPr>
        <sz val="9"/>
        <rFont val="ＭＳ Ｐ明朝"/>
        <family val="1"/>
      </rPr>
      <t>（さんがわらぶきいりもやづくり）</t>
    </r>
    <r>
      <rPr>
        <sz val="10.5"/>
        <rFont val="ＭＳ Ｐ明朝"/>
        <family val="1"/>
      </rPr>
      <t xml:space="preserve">｡ </t>
    </r>
  </si>
  <si>
    <t>　　　　　　       正面１階は歌舞伎舞台､２階は教室として計画された。</t>
  </si>
  <si>
    <t>　　　　    　   　１階正面に長さ８間の梁を渡し､ その左右の太夫座（たゆうざ）・</t>
  </si>
  <si>
    <t>　　　    　   　　下座（げざ）部分に２段の格子窓がある｡</t>
  </si>
  <si>
    <t>　　　　       　　舞台裏は､ １階が土間床､２・３階は畳敷の部屋である｡</t>
  </si>
  <si>
    <t>開 館 時 間 ： 午前 9時～午後 5時</t>
  </si>
  <si>
    <t>休　　     館 ： 月曜日、祝祭日の翌日、年末年始</t>
  </si>
  <si>
    <t>観   覧   料 ： 無料</t>
  </si>
  <si>
    <t>資料 ： 教育委員会生涯学習・スポーツ課</t>
  </si>
  <si>
    <t>83-2　北田遺跡公園の概要</t>
  </si>
  <si>
    <t>　北田遺跡は、海抜655mに立地する縄文時代早期から古墳時代にかけての大集落な集落遺跡。昭和61年、この地域の農業構造改善事業を実施するにあたって、記録保存のための事前発掘調査を行った結果、今から9400年前の縄文時代早期の住居址１軒、土坑２基、5000～4400年前の中期の住居址50軒、方形柱穴列址２基、土坑77基、1700年前の弥生時代後期の住居址５軒、1300年前の古墳時代後期の住居址18軒及び掘立柱建物25棟などが発見され、伊那谷有数の遺跡として注目された。</t>
  </si>
  <si>
    <t>　上久堅自治協議会では、遺跡を永久に記念し保存するように史跡公園化することを決定し、昭和63年１月、公園が完成した。北田遺跡公園は、縄文時代中期の住居（約4500年前）及び古墳時代後期の住居（約1300年前）が復元された後、飯田市に寄贈され、現在、上久堅地区まちづくり委員会を指定管理者としている。</t>
  </si>
  <si>
    <t>所  在  地：飯田上久堅原平</t>
  </si>
  <si>
    <t>施　　  設：復元住居２棟</t>
  </si>
  <si>
    <t>　　　　　  展示棟</t>
  </si>
  <si>
    <t>観　  　覧：見学自由</t>
  </si>
  <si>
    <t>83-3　菱田春草生誕地公園の概要</t>
  </si>
  <si>
    <t>　菱田春草は、1874年（明治7）9月21日、飯田市仲ノ町で、飯田藩士の三男として生まれた。春草は、15歳まで仲ノ町で暮らし、1889年（明治22）に上京して、東京美術学校（現東京藝術大学美術学部）に入学した。春草は、岡倉天心の指導を仰ぎ、横山大観・下村観山・木村武山らとともに、新しい日本絵画の創出に挑んだが、満36歳の若さでこの世を去った。春草は、日本の美術史上に残る多くの名作を描き上げ、今もなお見る人々に深い感動を与え続けている。</t>
  </si>
  <si>
    <t>　春草生誕地公園は、地元の橋北まちづくり委員会による署名運動が契機となり、春草没後100年となる平成23年に、菱田春草誕生の地の整備を願う市民の会が設立され、市の内外に呼びかけて公園建設のための募金活動が行われた。その活動が実り、生誕140周年となる平成27年３月に、公園が開園した。</t>
  </si>
  <si>
    <t>　菱田春草生誕地公園のある仲ノ町は、飯田城下町当時には武家の屋敷が連なっていた歴史があるため、通りに面して武家屋敷風の塀を配するなど、当時の趣を再現した造りとなっている。</t>
  </si>
  <si>
    <t>　現在、パートナーシップ協定に基づいて、地域住民と市民有志により設立された「春草公園を愛する会」が中心となって、公園完成後の管理活用を行っている。</t>
  </si>
  <si>
    <t xml:space="preserve">所  在  地 ： 飯田市仲ノ町307番地1 </t>
  </si>
  <si>
    <t>施　　   設 ： 菱田春草誕生之地モニュメント、四阿、塀</t>
  </si>
  <si>
    <t>　　       　　　庭園</t>
  </si>
  <si>
    <t>観　   　覧 ： 見学自由</t>
  </si>
  <si>
    <t>89 養護・特養老人ホーム等入所者状況</t>
  </si>
  <si>
    <t>平成25年6月30日現在</t>
  </si>
  <si>
    <t>施設名・種別</t>
  </si>
  <si>
    <t>所在地</t>
  </si>
  <si>
    <t>入所者数</t>
  </si>
  <si>
    <t>前年度
入所者数</t>
  </si>
  <si>
    <t>総数</t>
  </si>
  <si>
    <t>養護老人ホーム　信濃寮</t>
  </si>
  <si>
    <t>養護老人ホーム　天龍荘</t>
  </si>
  <si>
    <t>下伊那郡天龍村</t>
  </si>
  <si>
    <t>養護老人ホーム　ハートヒル川路</t>
  </si>
  <si>
    <t>盲老人養護老人ホーム光の園</t>
  </si>
  <si>
    <t>下伊那郡下條村</t>
  </si>
  <si>
    <t>養護老人ホーム　宝泉寮</t>
  </si>
  <si>
    <t>愛知県設樂町</t>
  </si>
  <si>
    <t>養護老人ホーム　寿和寮</t>
  </si>
  <si>
    <t>茅野市</t>
  </si>
  <si>
    <t>養護老人ホーム　聖母寮</t>
  </si>
  <si>
    <t>諏訪市</t>
  </si>
  <si>
    <t>特別養護老人ホーム　飯田荘</t>
  </si>
  <si>
    <t>特別養護老人ホーム　第二飯田荘</t>
  </si>
  <si>
    <t>特別養護老人ホーム　阿南荘</t>
  </si>
  <si>
    <t>下伊那郡阿南町</t>
  </si>
  <si>
    <t>特別養護老人ホーム　松川荘</t>
  </si>
  <si>
    <t>下伊那郡松川町</t>
  </si>
  <si>
    <t>特別養護老人ホーム　阿智荘</t>
  </si>
  <si>
    <t>下伊那郡阿智村</t>
  </si>
  <si>
    <t>特別養護老人ホーム　天龍荘</t>
  </si>
  <si>
    <t>下伊那郡天龍村</t>
  </si>
  <si>
    <t>特別養護老人ホーム　遠山荘</t>
  </si>
  <si>
    <t>飯田市</t>
  </si>
  <si>
    <t>特別養護老人ホーム　喬木荘</t>
  </si>
  <si>
    <t>下伊那郡喬木村</t>
  </si>
  <si>
    <t>特別養護老人ホーム　やすおか荘</t>
  </si>
  <si>
    <t>下伊那郡泰阜村</t>
  </si>
  <si>
    <t>特別養護老人ホーム　あさぎりの郷</t>
  </si>
  <si>
    <t>下伊那郡高森町</t>
  </si>
  <si>
    <t>特別養護老人ホーム　赤石寮</t>
  </si>
  <si>
    <t>特別養護老人ホーム  ゆい</t>
  </si>
  <si>
    <t>特別養護老人ホーム　陽だまりの丘</t>
  </si>
  <si>
    <t>飯田市</t>
  </si>
  <si>
    <t>※入所者数は飯田市出身者の数</t>
  </si>
  <si>
    <t>※特別養護老人ホーム陽だまりの丘　平成24年4月から運営開始</t>
  </si>
  <si>
    <t>　　（資料：南信州広域連合事務局介護保険係）</t>
  </si>
  <si>
    <t>F.文化</t>
  </si>
  <si>
    <t>065公民館機構</t>
  </si>
  <si>
    <t>066公民館の配置</t>
  </si>
  <si>
    <t>067公民館施設の概要</t>
  </si>
  <si>
    <t>068各鑑別公民館利用状況</t>
  </si>
  <si>
    <t>069-1図書館施設の概要</t>
  </si>
  <si>
    <t>069-2図書館利用状況（イ）貸出冊数</t>
  </si>
  <si>
    <t>069-2図書館利用状況（ハ、ニ）分館地域館貸出冊数</t>
  </si>
  <si>
    <t>069-2図書館利用状況（ロ）中央館貸出冊数</t>
  </si>
  <si>
    <t>070文化財</t>
  </si>
  <si>
    <t>071体育施設</t>
  </si>
  <si>
    <t>072社会体育関係事業</t>
  </si>
  <si>
    <t>073-1文化会館の概要</t>
  </si>
  <si>
    <t>073-2文化会館利用状況</t>
  </si>
  <si>
    <t>074-1,2竹田人形館、川本人形美術館</t>
  </si>
  <si>
    <t>075歴史研究所の概要</t>
  </si>
  <si>
    <t>076美術博物館の概要</t>
  </si>
  <si>
    <t>077-2まつり伝承館天白、遠山郷土館</t>
  </si>
  <si>
    <t>078考古資料館の概要</t>
  </si>
  <si>
    <t>079考古資料館観覧状況</t>
  </si>
  <si>
    <t>080旧小笠原家書院（重要文化財）・小笠原資料館の概要</t>
  </si>
  <si>
    <t>081旧小笠原家書院・小笠原資料館観覧状況</t>
  </si>
  <si>
    <t>082上郷歴史民俗資料館の概要</t>
  </si>
  <si>
    <t>083-1旧座光寺麻績学校校舎の概要</t>
  </si>
  <si>
    <t>083-2北田遺跡公園の概要</t>
  </si>
  <si>
    <t>083-3菱田春草生誕地公園の概要</t>
  </si>
  <si>
    <t>089養護老人ホーム等入所者調</t>
  </si>
  <si>
    <t>72　社会体育関係事業</t>
  </si>
  <si>
    <t>平成26年度</t>
  </si>
  <si>
    <t>月　　日</t>
  </si>
  <si>
    <t>行　事　名</t>
  </si>
  <si>
    <t>会　　場</t>
  </si>
  <si>
    <t>4月26日・27日</t>
  </si>
  <si>
    <t>第28回飯田やまびこマーチ</t>
  </si>
  <si>
    <t>中央公園・大平他</t>
  </si>
  <si>
    <t>第24回長野県市町村対抗駅伝競走大会</t>
  </si>
  <si>
    <t>松本平広域公園陸上競技場･松本市</t>
  </si>
  <si>
    <t>第10回長野県市町村対抗小学生駅伝競走大会</t>
  </si>
  <si>
    <t>アクアパークIIDA</t>
  </si>
  <si>
    <t>三日市場</t>
  </si>
  <si>
    <t>市民プール(25m)</t>
  </si>
  <si>
    <t>中央通り</t>
  </si>
  <si>
    <t>南信濃Ｂ＆Ｇ海洋センタープールオープン</t>
  </si>
  <si>
    <t>南信濃八重河内</t>
  </si>
  <si>
    <t>第34回中央道沿線都市親善スポーツ大会</t>
  </si>
  <si>
    <t>上郷体育館・鼎体育館他</t>
  </si>
  <si>
    <t>(小学生バレーボール)</t>
  </si>
  <si>
    <t>鼎体育館・鼎中体育館他</t>
  </si>
  <si>
    <t>(ママさんバレーボール)</t>
  </si>
  <si>
    <t>県営飯田弓道場</t>
  </si>
  <si>
    <t xml:space="preserve">(弓道) </t>
  </si>
  <si>
    <t>市武道館</t>
  </si>
  <si>
    <t>(剣道)</t>
  </si>
  <si>
    <t>鼎体育館</t>
  </si>
  <si>
    <t>(バスケットボール)</t>
  </si>
  <si>
    <t>飯田市営今宮野球場</t>
  </si>
  <si>
    <t>(早起き野球)</t>
  </si>
  <si>
    <t>県営多目的グラウンド他</t>
  </si>
  <si>
    <t>(柔道)</t>
  </si>
  <si>
    <t>9月27日・28日</t>
  </si>
  <si>
    <t>第30回信州飯田60歳以上ソフトボール大会</t>
  </si>
  <si>
    <t>飯田市営今宮野球場他</t>
  </si>
  <si>
    <t>飯田勤労者体育センター体育館</t>
  </si>
  <si>
    <t>（フットサル）</t>
  </si>
  <si>
    <t>10月13日（雨天中止）</t>
  </si>
  <si>
    <t>第60回風越登山マラソン大会</t>
  </si>
  <si>
    <t>座光寺マレットゴルフ場</t>
  </si>
  <si>
    <t>(マレットゴルフ)</t>
  </si>
  <si>
    <t>矢高運動場</t>
  </si>
  <si>
    <t>(アーチェリー)</t>
  </si>
  <si>
    <t>市総合運動場</t>
  </si>
  <si>
    <t>（小学生ラグビー）</t>
  </si>
  <si>
    <t>ニュースポーツフェスティバル交流大会</t>
  </si>
  <si>
    <t>体力・運動能力向上教室</t>
  </si>
  <si>
    <t>11月15日・16日</t>
  </si>
  <si>
    <t>第62回長野県縦断駅伝競走大会</t>
  </si>
  <si>
    <t>長野～飯田</t>
  </si>
  <si>
    <t>ニュースポーツフェスティバル記録会・体験会</t>
  </si>
  <si>
    <t>通年</t>
  </si>
  <si>
    <t>ニュースポーツ講習会</t>
  </si>
  <si>
    <t>市内各所</t>
  </si>
  <si>
    <t>体力測定会</t>
  </si>
  <si>
    <t>資料：教育委員会 生涯学習･スポーツ課</t>
  </si>
  <si>
    <t>目次へ戻る</t>
  </si>
  <si>
    <t>077-1美術博物館の観覧者数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</si>
</sst>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0.00_ ;[Red]\-#,##0.00\ "/>
    <numFmt numFmtId="179" formatCode="#,##0.0_ ;[Red]\-#,##0.0\ "/>
    <numFmt numFmtId="180" formatCode="#,##0_ ;[Red]\-#,##0\ "/>
    <numFmt numFmtId="181" formatCode="#,##0;[Red]\-#,##0;\-"/>
    <numFmt numFmtId="182" formatCode="[&lt;=99999999]####\-####;\(00\)\ ####\-####"/>
    <numFmt numFmtId="183" formatCode="0;[Red]0"/>
  </numFmts>
  <fonts count="86">
    <font>
      <sz val="11"/>
      <color theme="1"/>
      <name val="Calibri"/>
      <family val="3"/>
    </font>
    <font>
      <sz val="11"/>
      <color indexed="8"/>
      <name val="ＭＳ Ｐゴシック"/>
      <family val="3"/>
    </font>
    <font>
      <sz val="6"/>
      <name val="ＭＳ Ｐゴシック"/>
      <family val="3"/>
    </font>
    <font>
      <sz val="11"/>
      <name val="ＭＳ Ｐゴシック"/>
      <family val="3"/>
    </font>
    <font>
      <sz val="12"/>
      <color indexed="8"/>
      <name val="ＭＳ Ｐゴシック"/>
      <family val="3"/>
    </font>
    <font>
      <sz val="11"/>
      <color indexed="8"/>
      <name val="ＭＳ Ｐ明朝"/>
      <family val="1"/>
    </font>
    <font>
      <sz val="11"/>
      <name val="ＭＳ Ｐ明朝"/>
      <family val="1"/>
    </font>
    <font>
      <sz val="10"/>
      <color indexed="8"/>
      <name val="ＭＳ Ｐ明朝"/>
      <family val="1"/>
    </font>
    <font>
      <sz val="9"/>
      <color indexed="8"/>
      <name val="ＭＳ Ｐ明朝"/>
      <family val="1"/>
    </font>
    <font>
      <sz val="11"/>
      <color indexed="10"/>
      <name val="ＭＳ Ｐ明朝"/>
      <family val="1"/>
    </font>
    <font>
      <sz val="12"/>
      <name val="ＭＳ Ｐゴシック"/>
      <family val="3"/>
    </font>
    <font>
      <sz val="10"/>
      <name val="ＭＳ Ｐ明朝"/>
      <family val="1"/>
    </font>
    <font>
      <b/>
      <sz val="11"/>
      <name val="ＭＳ Ｐ明朝"/>
      <family val="1"/>
    </font>
    <font>
      <sz val="10.5"/>
      <name val="ＭＳ Ｐ明朝"/>
      <family val="1"/>
    </font>
    <font>
      <sz val="6"/>
      <name val="ＭＳ Ｐ明朝"/>
      <family val="1"/>
    </font>
    <font>
      <sz val="8"/>
      <name val="ＭＳ Ｐ明朝"/>
      <family val="1"/>
    </font>
    <font>
      <sz val="9"/>
      <name val="ＭＳ Ｐ明朝"/>
      <family val="1"/>
    </font>
    <font>
      <sz val="10.5"/>
      <color indexed="10"/>
      <name val="ＭＳ Ｐ明朝"/>
      <family val="1"/>
    </font>
    <font>
      <sz val="10.5"/>
      <name val="ＭＳ Ｐゴシック"/>
      <family val="3"/>
    </font>
    <font>
      <sz val="5"/>
      <name val="ＭＳ 明朝"/>
      <family val="1"/>
    </font>
    <font>
      <sz val="12"/>
      <name val="ＭＳ Ｐ明朝"/>
      <family val="1"/>
    </font>
    <font>
      <sz val="11"/>
      <name val="ＭＳ 明朝"/>
      <family val="1"/>
    </font>
    <font>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8"/>
      <name val="ＭＳ Ｐ明朝"/>
      <family val="1"/>
    </font>
    <font>
      <sz val="10.5"/>
      <color indexed="8"/>
      <name val="ＭＳ Ｐゴシック"/>
      <family val="3"/>
    </font>
    <font>
      <sz val="10"/>
      <color indexed="8"/>
      <name val="ＭＳ 明朝"/>
      <family val="1"/>
    </font>
    <font>
      <sz val="12"/>
      <color indexed="8"/>
      <name val="ＭＳ Ｐ明朝"/>
      <family val="1"/>
    </font>
    <font>
      <sz val="10.5"/>
      <color indexed="8"/>
      <name val="ＭＳ 明朝"/>
      <family val="1"/>
    </font>
    <font>
      <sz val="8"/>
      <color indexed="8"/>
      <name val="ＭＳ Ｐ明朝"/>
      <family val="1"/>
    </font>
    <font>
      <sz val="10.5"/>
      <color indexed="8"/>
      <name val="Century"/>
      <family val="1"/>
    </font>
    <font>
      <sz val="9"/>
      <color indexed="8"/>
      <name val="ＭＳ 明朝"/>
      <family val="1"/>
    </font>
    <font>
      <sz val="9"/>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Ｐ明朝"/>
      <family val="1"/>
    </font>
    <font>
      <sz val="10.5"/>
      <color theme="1"/>
      <name val="ＭＳ Ｐ明朝"/>
      <family val="1"/>
    </font>
    <font>
      <sz val="10.5"/>
      <color theme="1"/>
      <name val="ＭＳ Ｐゴシック"/>
      <family val="3"/>
    </font>
    <font>
      <sz val="11"/>
      <color theme="1"/>
      <name val="ＭＳ Ｐ明朝"/>
      <family val="1"/>
    </font>
    <font>
      <sz val="11"/>
      <color theme="1"/>
      <name val="ＭＳ Ｐゴシック"/>
      <family val="3"/>
    </font>
    <font>
      <sz val="10"/>
      <color theme="1"/>
      <name val="ＭＳ 明朝"/>
      <family val="1"/>
    </font>
    <font>
      <sz val="12"/>
      <color theme="1"/>
      <name val="ＭＳ Ｐ明朝"/>
      <family val="1"/>
    </font>
    <font>
      <sz val="10.5"/>
      <color theme="1"/>
      <name val="ＭＳ 明朝"/>
      <family val="1"/>
    </font>
    <font>
      <sz val="11"/>
      <name val="Calibri"/>
      <family val="3"/>
    </font>
    <font>
      <sz val="9"/>
      <color theme="1"/>
      <name val="ＭＳ Ｐ明朝"/>
      <family val="1"/>
    </font>
    <font>
      <sz val="8"/>
      <color theme="1"/>
      <name val="ＭＳ Ｐ明朝"/>
      <family val="1"/>
    </font>
    <font>
      <sz val="10.5"/>
      <color theme="1"/>
      <name val="Century"/>
      <family val="1"/>
    </font>
    <font>
      <sz val="9"/>
      <color theme="1"/>
      <name val="ＭＳ 明朝"/>
      <family val="1"/>
    </font>
    <font>
      <sz val="10.5"/>
      <color rgb="FFFF0000"/>
      <name val="ＭＳ Ｐ明朝"/>
      <family val="1"/>
    </font>
    <font>
      <sz val="12"/>
      <color theme="1"/>
      <name val="ＭＳ Ｐゴシック"/>
      <family val="3"/>
    </font>
    <font>
      <sz val="10"/>
      <color rgb="FF000000"/>
      <name val="ＭＳ Ｐ明朝"/>
      <family val="1"/>
    </font>
    <font>
      <sz val="10"/>
      <color theme="1"/>
      <name val="ＭＳ Ｐ明朝"/>
      <family val="1"/>
    </font>
    <font>
      <sz val="10.5"/>
      <color rgb="FF00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Up"/>
    </fill>
    <fill>
      <patternFill patternType="lightGray"/>
    </fill>
    <fill>
      <patternFill patternType="solid">
        <fgColor indexed="65"/>
        <bgColor indexed="64"/>
      </patternFill>
    </fill>
    <fill>
      <patternFill patternType="gray0625"/>
    </fill>
    <fill>
      <patternFill patternType="lightUp"/>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double"/>
      <right>
        <color indexed="63"/>
      </right>
      <top>
        <color indexed="63"/>
      </top>
      <bottom>
        <color indexed="63"/>
      </bottom>
    </border>
    <border>
      <left style="dotted"/>
      <right>
        <color indexed="63"/>
      </right>
      <top style="thin"/>
      <bottom style="dotted"/>
    </border>
    <border>
      <left>
        <color indexed="63"/>
      </left>
      <right>
        <color indexed="63"/>
      </right>
      <top style="thin"/>
      <bottom style="dotted"/>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thin"/>
      <right style="thin"/>
      <top style="dotted"/>
      <bottom>
        <color indexed="63"/>
      </bottom>
    </border>
    <border>
      <left style="double"/>
      <right>
        <color indexed="63"/>
      </right>
      <top>
        <color indexed="63"/>
      </top>
      <bottom style="thin"/>
    </border>
    <border>
      <left>
        <color indexed="63"/>
      </left>
      <right style="dotted"/>
      <top>
        <color indexed="63"/>
      </top>
      <bottom>
        <color indexed="63"/>
      </bottom>
    </border>
    <border>
      <left style="thin"/>
      <right>
        <color indexed="63"/>
      </right>
      <top>
        <color indexed="63"/>
      </top>
      <bottom style="thin"/>
    </border>
    <border>
      <left style="thin"/>
      <right>
        <color indexed="63"/>
      </right>
      <top style="thin"/>
      <bottom style="dotted"/>
    </border>
    <border>
      <left>
        <color indexed="63"/>
      </left>
      <right style="dotted"/>
      <top>
        <color indexed="63"/>
      </top>
      <bottom style="dotted"/>
    </border>
    <border>
      <left>
        <color indexed="63"/>
      </left>
      <right style="dotted"/>
      <top style="dotted"/>
      <bottom>
        <color indexed="63"/>
      </bottom>
    </border>
    <border>
      <left style="dotted"/>
      <right>
        <color indexed="63"/>
      </right>
      <top style="thin"/>
      <bottom>
        <color indexed="63"/>
      </bottom>
    </border>
    <border>
      <left style="thin"/>
      <right>
        <color indexed="63"/>
      </right>
      <top>
        <color indexed="63"/>
      </top>
      <bottom style="dotted"/>
    </border>
    <border>
      <left style="dotted"/>
      <right>
        <color indexed="63"/>
      </right>
      <top>
        <color indexed="63"/>
      </top>
      <bottom>
        <color indexed="63"/>
      </bottom>
    </border>
    <border>
      <left style="thin"/>
      <right>
        <color indexed="63"/>
      </right>
      <top style="dotted"/>
      <bottom>
        <color indexed="63"/>
      </bottom>
    </border>
    <border>
      <left style="dotted"/>
      <right style="dotted"/>
      <top style="dotted"/>
      <bottom>
        <color indexed="63"/>
      </bottom>
    </border>
    <border>
      <left>
        <color indexed="63"/>
      </left>
      <right style="dotted"/>
      <top style="thin"/>
      <bottom>
        <color indexed="63"/>
      </bottom>
    </border>
    <border>
      <left>
        <color indexed="63"/>
      </left>
      <right style="thin"/>
      <top style="dotted"/>
      <bottom>
        <color indexed="63"/>
      </bottom>
    </border>
    <border>
      <left>
        <color indexed="63"/>
      </left>
      <right style="dotted"/>
      <top style="dotted"/>
      <bottom style="thin"/>
    </border>
    <border>
      <left style="dotted"/>
      <right>
        <color indexed="63"/>
      </right>
      <top>
        <color indexed="63"/>
      </top>
      <bottom style="thin"/>
    </border>
    <border>
      <left style="double"/>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thin"/>
      <right style="thin"/>
      <top style="thin"/>
      <bottom style="thin"/>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style="thin"/>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
      <left style="medium">
        <color rgb="FFFFFFFF"/>
      </left>
      <right>
        <color indexed="63"/>
      </right>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hair"/>
      <right style="hair"/>
      <top style="hair"/>
      <bottom style="hair"/>
    </border>
    <border>
      <left style="thin"/>
      <right style="thin"/>
      <top style="medium"/>
      <bottom>
        <color indexed="63"/>
      </bottom>
    </border>
    <border>
      <left style="thin"/>
      <right>
        <color indexed="63"/>
      </right>
      <top style="medium"/>
      <bottom>
        <color indexed="63"/>
      </bottom>
    </border>
    <border>
      <left>
        <color indexed="63"/>
      </left>
      <right style="thin"/>
      <top style="thin"/>
      <bottom style="thin"/>
    </border>
    <border>
      <left>
        <color indexed="63"/>
      </left>
      <right style="hair"/>
      <top style="hair"/>
      <bottom style="hair"/>
    </border>
    <border>
      <left style="hair"/>
      <right>
        <color indexed="63"/>
      </right>
      <top style="hair"/>
      <bottom style="hair"/>
    </border>
    <border>
      <left>
        <color indexed="63"/>
      </left>
      <right>
        <color indexed="63"/>
      </right>
      <top style="hair"/>
      <bottom>
        <color indexed="63"/>
      </bottom>
    </border>
    <border>
      <left style="thin"/>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38" fontId="21"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protection/>
    </xf>
    <xf numFmtId="0" fontId="13" fillId="0" borderId="0">
      <alignment/>
      <protection/>
    </xf>
    <xf numFmtId="0" fontId="21"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686">
    <xf numFmtId="0" fontId="0" fillId="0" borderId="0" xfId="0" applyFont="1" applyAlignment="1">
      <alignment vertical="center"/>
    </xf>
    <xf numFmtId="0" fontId="4" fillId="0" borderId="0" xfId="64" applyFont="1" applyAlignment="1">
      <alignment vertical="center"/>
      <protection/>
    </xf>
    <xf numFmtId="0" fontId="5" fillId="0" borderId="0" xfId="64" applyFont="1" applyAlignment="1">
      <alignment vertical="center"/>
      <protection/>
    </xf>
    <xf numFmtId="0" fontId="5" fillId="0" borderId="10" xfId="64" applyFont="1" applyBorder="1" applyAlignment="1">
      <alignment vertical="center"/>
      <protection/>
    </xf>
    <xf numFmtId="0" fontId="5" fillId="0" borderId="11" xfId="64" applyFont="1" applyBorder="1" applyAlignment="1">
      <alignment vertical="center"/>
      <protection/>
    </xf>
    <xf numFmtId="0" fontId="5" fillId="0" borderId="0" xfId="64" applyFont="1" applyAlignment="1" quotePrefix="1">
      <alignment vertical="center"/>
      <protection/>
    </xf>
    <xf numFmtId="0" fontId="5" fillId="0" borderId="0" xfId="64" applyFont="1" applyBorder="1" applyAlignment="1">
      <alignment vertical="center"/>
      <protection/>
    </xf>
    <xf numFmtId="0" fontId="5" fillId="0" borderId="12" xfId="64" applyFont="1" applyBorder="1" applyAlignment="1">
      <alignment vertical="center"/>
      <protection/>
    </xf>
    <xf numFmtId="0" fontId="5" fillId="0" borderId="0" xfId="64" applyFont="1" applyBorder="1" applyAlignment="1">
      <alignment horizontal="center" vertical="center"/>
      <protection/>
    </xf>
    <xf numFmtId="0" fontId="5" fillId="0" borderId="13" xfId="64" applyFont="1" applyBorder="1" applyAlignment="1">
      <alignment vertical="center"/>
      <protection/>
    </xf>
    <xf numFmtId="0" fontId="5" fillId="0" borderId="11" xfId="64" applyFont="1" applyBorder="1" applyAlignment="1">
      <alignment horizontal="center" vertical="center"/>
      <protection/>
    </xf>
    <xf numFmtId="0" fontId="5" fillId="0" borderId="14" xfId="64" applyFont="1" applyBorder="1" applyAlignment="1">
      <alignment vertical="center"/>
      <protection/>
    </xf>
    <xf numFmtId="0" fontId="5" fillId="0" borderId="15" xfId="64" applyFont="1" applyBorder="1" applyAlignment="1">
      <alignment vertical="center"/>
      <protection/>
    </xf>
    <xf numFmtId="0" fontId="5" fillId="0" borderId="0" xfId="64" applyFont="1" applyAlignment="1">
      <alignment horizontal="right" vertical="center"/>
      <protection/>
    </xf>
    <xf numFmtId="0" fontId="9" fillId="0" borderId="0" xfId="64" applyFont="1" applyAlignment="1">
      <alignment vertical="center"/>
      <protection/>
    </xf>
    <xf numFmtId="0" fontId="68" fillId="0" borderId="0" xfId="64" applyFont="1" applyAlignment="1">
      <alignment vertical="center"/>
      <protection/>
    </xf>
    <xf numFmtId="0" fontId="10" fillId="0" borderId="0" xfId="64" applyFont="1">
      <alignment/>
      <protection/>
    </xf>
    <xf numFmtId="0" fontId="11" fillId="0" borderId="0" xfId="64" applyFont="1">
      <alignment/>
      <protection/>
    </xf>
    <xf numFmtId="0" fontId="6" fillId="0" borderId="0" xfId="64" applyFont="1">
      <alignment/>
      <protection/>
    </xf>
    <xf numFmtId="0" fontId="11" fillId="33" borderId="16" xfId="64" applyFont="1" applyFill="1" applyBorder="1">
      <alignment/>
      <protection/>
    </xf>
    <xf numFmtId="0" fontId="11" fillId="33" borderId="15" xfId="64" applyFont="1" applyFill="1" applyBorder="1">
      <alignment/>
      <protection/>
    </xf>
    <xf numFmtId="0" fontId="11" fillId="33" borderId="10" xfId="64" applyFont="1" applyFill="1" applyBorder="1">
      <alignment/>
      <protection/>
    </xf>
    <xf numFmtId="0" fontId="11" fillId="33" borderId="14" xfId="64" applyFont="1" applyFill="1" applyBorder="1">
      <alignment/>
      <protection/>
    </xf>
    <xf numFmtId="0" fontId="11" fillId="33" borderId="0" xfId="64" applyFont="1" applyFill="1" applyBorder="1">
      <alignment/>
      <protection/>
    </xf>
    <xf numFmtId="0" fontId="11" fillId="33" borderId="13" xfId="64" applyFont="1" applyFill="1" applyBorder="1">
      <alignment/>
      <protection/>
    </xf>
    <xf numFmtId="0" fontId="11" fillId="34" borderId="16" xfId="64" applyFont="1" applyFill="1" applyBorder="1">
      <alignment/>
      <protection/>
    </xf>
    <xf numFmtId="0" fontId="11" fillId="34" borderId="10" xfId="64" applyFont="1" applyFill="1" applyBorder="1">
      <alignment/>
      <protection/>
    </xf>
    <xf numFmtId="0" fontId="11" fillId="0" borderId="17" xfId="64" applyFont="1" applyBorder="1">
      <alignment/>
      <protection/>
    </xf>
    <xf numFmtId="0" fontId="11" fillId="0" borderId="18" xfId="64" applyFont="1" applyBorder="1">
      <alignment/>
      <protection/>
    </xf>
    <xf numFmtId="0" fontId="11" fillId="0" borderId="0" xfId="64" applyFont="1" applyBorder="1">
      <alignment/>
      <protection/>
    </xf>
    <xf numFmtId="0" fontId="11" fillId="34" borderId="0" xfId="64" applyFont="1" applyFill="1">
      <alignment/>
      <protection/>
    </xf>
    <xf numFmtId="0" fontId="11" fillId="34" borderId="19" xfId="64" applyFont="1" applyFill="1" applyBorder="1">
      <alignment/>
      <protection/>
    </xf>
    <xf numFmtId="0" fontId="11" fillId="34" borderId="20" xfId="64" applyFont="1" applyFill="1" applyBorder="1">
      <alignment/>
      <protection/>
    </xf>
    <xf numFmtId="0" fontId="11" fillId="34" borderId="15" xfId="64" applyFont="1" applyFill="1" applyBorder="1">
      <alignment/>
      <protection/>
    </xf>
    <xf numFmtId="0" fontId="11" fillId="0" borderId="15" xfId="64" applyFont="1" applyBorder="1">
      <alignment/>
      <protection/>
    </xf>
    <xf numFmtId="0" fontId="11" fillId="0" borderId="0" xfId="64" applyFont="1" applyFill="1" applyBorder="1">
      <alignment/>
      <protection/>
    </xf>
    <xf numFmtId="0" fontId="11" fillId="34" borderId="0" xfId="64" applyFont="1" applyFill="1" applyBorder="1">
      <alignment/>
      <protection/>
    </xf>
    <xf numFmtId="0" fontId="11" fillId="35" borderId="0" xfId="64" applyFont="1" applyFill="1" applyBorder="1">
      <alignment/>
      <protection/>
    </xf>
    <xf numFmtId="0" fontId="11" fillId="35" borderId="21" xfId="64" applyFont="1" applyFill="1" applyBorder="1">
      <alignment/>
      <protection/>
    </xf>
    <xf numFmtId="0" fontId="11" fillId="35" borderId="22" xfId="64" applyFont="1" applyFill="1" applyBorder="1">
      <alignment/>
      <protection/>
    </xf>
    <xf numFmtId="0" fontId="11" fillId="34" borderId="22" xfId="64" applyFont="1" applyFill="1" applyBorder="1">
      <alignment/>
      <protection/>
    </xf>
    <xf numFmtId="0" fontId="11" fillId="0" borderId="23" xfId="64" applyFont="1" applyBorder="1">
      <alignment/>
      <protection/>
    </xf>
    <xf numFmtId="0" fontId="11" fillId="34" borderId="23" xfId="64" applyFont="1" applyFill="1" applyBorder="1">
      <alignment/>
      <protection/>
    </xf>
    <xf numFmtId="0" fontId="11" fillId="33" borderId="0" xfId="64" applyFont="1" applyFill="1">
      <alignment/>
      <protection/>
    </xf>
    <xf numFmtId="0" fontId="11" fillId="34" borderId="17" xfId="64" applyFont="1" applyFill="1" applyBorder="1">
      <alignment/>
      <protection/>
    </xf>
    <xf numFmtId="0" fontId="11" fillId="35" borderId="0" xfId="64" applyFont="1" applyFill="1">
      <alignment/>
      <protection/>
    </xf>
    <xf numFmtId="0" fontId="11" fillId="34" borderId="24" xfId="64" applyFont="1" applyFill="1" applyBorder="1">
      <alignment/>
      <protection/>
    </xf>
    <xf numFmtId="0" fontId="11" fillId="36" borderId="15" xfId="64" applyFont="1" applyFill="1" applyBorder="1">
      <alignment/>
      <protection/>
    </xf>
    <xf numFmtId="0" fontId="11" fillId="0" borderId="25" xfId="64" applyFont="1" applyBorder="1">
      <alignment/>
      <protection/>
    </xf>
    <xf numFmtId="0" fontId="11" fillId="34" borderId="13" xfId="64" applyFont="1" applyFill="1" applyBorder="1">
      <alignment/>
      <protection/>
    </xf>
    <xf numFmtId="0" fontId="11" fillId="36" borderId="0" xfId="64" applyFont="1" applyFill="1" applyBorder="1">
      <alignment/>
      <protection/>
    </xf>
    <xf numFmtId="0" fontId="11" fillId="0" borderId="26" xfId="64" applyFont="1" applyBorder="1">
      <alignment/>
      <protection/>
    </xf>
    <xf numFmtId="0" fontId="11" fillId="36" borderId="10" xfId="64" applyFont="1" applyFill="1" applyBorder="1">
      <alignment/>
      <protection/>
    </xf>
    <xf numFmtId="0" fontId="11" fillId="33" borderId="27" xfId="64" applyFont="1" applyFill="1" applyBorder="1">
      <alignment/>
      <protection/>
    </xf>
    <xf numFmtId="0" fontId="11" fillId="33" borderId="17" xfId="64" applyFont="1" applyFill="1" applyBorder="1">
      <alignment/>
      <protection/>
    </xf>
    <xf numFmtId="0" fontId="11" fillId="34" borderId="28" xfId="64" applyFont="1" applyFill="1" applyBorder="1">
      <alignment/>
      <protection/>
    </xf>
    <xf numFmtId="0" fontId="11" fillId="34" borderId="12" xfId="64" applyFont="1" applyFill="1" applyBorder="1">
      <alignment/>
      <protection/>
    </xf>
    <xf numFmtId="0" fontId="11" fillId="36" borderId="22" xfId="64" applyFont="1" applyFill="1" applyBorder="1">
      <alignment/>
      <protection/>
    </xf>
    <xf numFmtId="0" fontId="11" fillId="0" borderId="22" xfId="64" applyFont="1" applyBorder="1">
      <alignment/>
      <protection/>
    </xf>
    <xf numFmtId="0" fontId="11" fillId="0" borderId="29" xfId="64" applyFont="1" applyBorder="1">
      <alignment/>
      <protection/>
    </xf>
    <xf numFmtId="0" fontId="11" fillId="37" borderId="16" xfId="64" applyFont="1" applyFill="1" applyBorder="1">
      <alignment/>
      <protection/>
    </xf>
    <xf numFmtId="0" fontId="11" fillId="37" borderId="15" xfId="64" applyFont="1" applyFill="1" applyBorder="1">
      <alignment/>
      <protection/>
    </xf>
    <xf numFmtId="0" fontId="11" fillId="0" borderId="27" xfId="64" applyFont="1" applyFill="1" applyBorder="1">
      <alignment/>
      <protection/>
    </xf>
    <xf numFmtId="0" fontId="11" fillId="36" borderId="16" xfId="64" applyFont="1" applyFill="1" applyBorder="1">
      <alignment/>
      <protection/>
    </xf>
    <xf numFmtId="0" fontId="11" fillId="36" borderId="14" xfId="64" applyFont="1" applyFill="1" applyBorder="1">
      <alignment/>
      <protection/>
    </xf>
    <xf numFmtId="0" fontId="11" fillId="36" borderId="0" xfId="64" applyFont="1" applyFill="1">
      <alignment/>
      <protection/>
    </xf>
    <xf numFmtId="0" fontId="11" fillId="36" borderId="30" xfId="64" applyFont="1" applyFill="1" applyBorder="1">
      <alignment/>
      <protection/>
    </xf>
    <xf numFmtId="0" fontId="11" fillId="37" borderId="14" xfId="64" applyFont="1" applyFill="1" applyBorder="1">
      <alignment/>
      <protection/>
    </xf>
    <xf numFmtId="0" fontId="11" fillId="37" borderId="0" xfId="64" applyFont="1" applyFill="1" applyBorder="1">
      <alignment/>
      <protection/>
    </xf>
    <xf numFmtId="0" fontId="11" fillId="37" borderId="31" xfId="64" applyFont="1" applyFill="1" applyBorder="1">
      <alignment/>
      <protection/>
    </xf>
    <xf numFmtId="0" fontId="11" fillId="37" borderId="10" xfId="64" applyFont="1" applyFill="1" applyBorder="1">
      <alignment/>
      <protection/>
    </xf>
    <xf numFmtId="0" fontId="11" fillId="34" borderId="27" xfId="64" applyFont="1" applyFill="1" applyBorder="1">
      <alignment/>
      <protection/>
    </xf>
    <xf numFmtId="0" fontId="11" fillId="36" borderId="26" xfId="64" applyFont="1" applyFill="1" applyBorder="1">
      <alignment/>
      <protection/>
    </xf>
    <xf numFmtId="0" fontId="11" fillId="36" borderId="17" xfId="64" applyFont="1" applyFill="1" applyBorder="1">
      <alignment/>
      <protection/>
    </xf>
    <xf numFmtId="0" fontId="11" fillId="37" borderId="32" xfId="64" applyFont="1" applyFill="1" applyBorder="1">
      <alignment/>
      <protection/>
    </xf>
    <xf numFmtId="0" fontId="11" fillId="37" borderId="33" xfId="64" applyFont="1" applyFill="1" applyBorder="1">
      <alignment/>
      <protection/>
    </xf>
    <xf numFmtId="0" fontId="11" fillId="37" borderId="13" xfId="64" applyFont="1" applyFill="1" applyBorder="1">
      <alignment/>
      <protection/>
    </xf>
    <xf numFmtId="0" fontId="11" fillId="36" borderId="13" xfId="64" applyFont="1" applyFill="1" applyBorder="1">
      <alignment/>
      <protection/>
    </xf>
    <xf numFmtId="0" fontId="11" fillId="34" borderId="34" xfId="64" applyFont="1" applyFill="1" applyBorder="1">
      <alignment/>
      <protection/>
    </xf>
    <xf numFmtId="0" fontId="11" fillId="34" borderId="30" xfId="64" applyFont="1" applyFill="1" applyBorder="1">
      <alignment/>
      <protection/>
    </xf>
    <xf numFmtId="0" fontId="11" fillId="36" borderId="27" xfId="64" applyFont="1" applyFill="1" applyBorder="1">
      <alignment/>
      <protection/>
    </xf>
    <xf numFmtId="0" fontId="11" fillId="36" borderId="12" xfId="64" applyFont="1" applyFill="1" applyBorder="1">
      <alignment/>
      <protection/>
    </xf>
    <xf numFmtId="0" fontId="11" fillId="37" borderId="26" xfId="64" applyFont="1" applyFill="1" applyBorder="1">
      <alignment/>
      <protection/>
    </xf>
    <xf numFmtId="0" fontId="11" fillId="37" borderId="35" xfId="64" applyFont="1" applyFill="1" applyBorder="1">
      <alignment/>
      <protection/>
    </xf>
    <xf numFmtId="0" fontId="11" fillId="37" borderId="21" xfId="64" applyFont="1" applyFill="1" applyBorder="1">
      <alignment/>
      <protection/>
    </xf>
    <xf numFmtId="0" fontId="11" fillId="37" borderId="22" xfId="64" applyFont="1" applyFill="1" applyBorder="1">
      <alignment/>
      <protection/>
    </xf>
    <xf numFmtId="0" fontId="11" fillId="34" borderId="14" xfId="64" applyFont="1" applyFill="1" applyBorder="1">
      <alignment/>
      <protection/>
    </xf>
    <xf numFmtId="0" fontId="11" fillId="37" borderId="36" xfId="64" applyFont="1" applyFill="1" applyBorder="1">
      <alignment/>
      <protection/>
    </xf>
    <xf numFmtId="0" fontId="11" fillId="37" borderId="19" xfId="64" applyFont="1" applyFill="1" applyBorder="1">
      <alignment/>
      <protection/>
    </xf>
    <xf numFmtId="0" fontId="11" fillId="37" borderId="0" xfId="64" applyFont="1" applyFill="1">
      <alignment/>
      <protection/>
    </xf>
    <xf numFmtId="0" fontId="11" fillId="0" borderId="33" xfId="64" applyFont="1" applyBorder="1">
      <alignment/>
      <protection/>
    </xf>
    <xf numFmtId="0" fontId="11" fillId="37" borderId="29" xfId="64" applyFont="1" applyFill="1" applyBorder="1">
      <alignment/>
      <protection/>
    </xf>
    <xf numFmtId="0" fontId="11" fillId="37" borderId="12" xfId="64" applyFont="1" applyFill="1" applyBorder="1">
      <alignment/>
      <protection/>
    </xf>
    <xf numFmtId="0" fontId="11" fillId="35" borderId="26" xfId="64" applyFont="1" applyFill="1" applyBorder="1">
      <alignment/>
      <protection/>
    </xf>
    <xf numFmtId="0" fontId="11" fillId="36" borderId="23" xfId="64" applyFont="1" applyFill="1" applyBorder="1">
      <alignment/>
      <protection/>
    </xf>
    <xf numFmtId="0" fontId="11" fillId="36" borderId="37" xfId="64" applyFont="1" applyFill="1" applyBorder="1">
      <alignment/>
      <protection/>
    </xf>
    <xf numFmtId="0" fontId="11" fillId="37" borderId="27" xfId="64" applyFont="1" applyFill="1" applyBorder="1">
      <alignment/>
      <protection/>
    </xf>
    <xf numFmtId="0" fontId="11" fillId="37" borderId="17" xfId="64" applyFont="1" applyFill="1" applyBorder="1">
      <alignment/>
      <protection/>
    </xf>
    <xf numFmtId="0" fontId="11" fillId="37" borderId="38" xfId="64" applyFont="1" applyFill="1" applyBorder="1">
      <alignment/>
      <protection/>
    </xf>
    <xf numFmtId="0" fontId="11" fillId="37" borderId="39" xfId="64" applyFont="1" applyFill="1" applyBorder="1">
      <alignment/>
      <protection/>
    </xf>
    <xf numFmtId="0" fontId="11" fillId="0" borderId="40" xfId="64" applyFont="1" applyBorder="1">
      <alignment/>
      <protection/>
    </xf>
    <xf numFmtId="0" fontId="11" fillId="0" borderId="15" xfId="64" applyFont="1" applyFill="1" applyBorder="1">
      <alignment/>
      <protection/>
    </xf>
    <xf numFmtId="0" fontId="12" fillId="0" borderId="0" xfId="64" applyFont="1">
      <alignment/>
      <protection/>
    </xf>
    <xf numFmtId="0" fontId="11" fillId="0" borderId="0" xfId="64" applyFont="1" applyFill="1">
      <alignment/>
      <protection/>
    </xf>
    <xf numFmtId="0" fontId="11" fillId="0" borderId="14" xfId="64" applyFont="1" applyBorder="1">
      <alignment/>
      <protection/>
    </xf>
    <xf numFmtId="0" fontId="11" fillId="0" borderId="0" xfId="64" applyFont="1" applyAlignment="1">
      <alignment horizontal="right"/>
      <protection/>
    </xf>
    <xf numFmtId="0" fontId="10" fillId="0" borderId="0" xfId="65" applyFont="1">
      <alignment/>
      <protection/>
    </xf>
    <xf numFmtId="38" fontId="0" fillId="0" borderId="0" xfId="51" applyFont="1" applyAlignment="1">
      <alignment/>
    </xf>
    <xf numFmtId="0" fontId="13" fillId="0" borderId="0" xfId="65" applyFont="1">
      <alignment/>
      <protection/>
    </xf>
    <xf numFmtId="0" fontId="13" fillId="0" borderId="0" xfId="65" applyFont="1" applyAlignment="1">
      <alignment horizontal="center"/>
      <protection/>
    </xf>
    <xf numFmtId="0" fontId="13" fillId="0" borderId="41" xfId="65" applyFont="1" applyBorder="1" applyAlignment="1">
      <alignment horizontal="right"/>
      <protection/>
    </xf>
    <xf numFmtId="38" fontId="0" fillId="0" borderId="42" xfId="51" applyFont="1" applyFill="1" applyBorder="1" applyAlignment="1">
      <alignment horizontal="centerContinuous" vertical="center"/>
    </xf>
    <xf numFmtId="0" fontId="13" fillId="0" borderId="43" xfId="65" applyFont="1" applyFill="1" applyBorder="1" applyAlignment="1">
      <alignment horizontal="centerContinuous" vertical="center"/>
      <protection/>
    </xf>
    <xf numFmtId="0" fontId="13" fillId="0" borderId="42" xfId="65" applyFont="1" applyFill="1" applyBorder="1" applyAlignment="1">
      <alignment horizontal="centerContinuous" vertical="center"/>
      <protection/>
    </xf>
    <xf numFmtId="0" fontId="13" fillId="0" borderId="44" xfId="65" applyFont="1" applyFill="1" applyBorder="1" applyAlignment="1">
      <alignment horizontal="centerContinuous" vertical="center"/>
      <protection/>
    </xf>
    <xf numFmtId="0" fontId="13" fillId="0" borderId="0" xfId="65" applyFont="1" applyFill="1">
      <alignment/>
      <protection/>
    </xf>
    <xf numFmtId="38" fontId="0" fillId="0" borderId="27" xfId="51" applyFont="1" applyFill="1" applyBorder="1" applyAlignment="1">
      <alignment horizontal="center" vertical="center" wrapText="1"/>
    </xf>
    <xf numFmtId="0" fontId="13" fillId="0" borderId="45" xfId="65" applyFont="1" applyFill="1" applyBorder="1" applyAlignment="1">
      <alignment horizontal="center" vertical="center" wrapText="1"/>
      <protection/>
    </xf>
    <xf numFmtId="0" fontId="13" fillId="0" borderId="27" xfId="65" applyFont="1" applyFill="1" applyBorder="1" applyAlignment="1">
      <alignment horizontal="center" vertical="center" textRotation="255"/>
      <protection/>
    </xf>
    <xf numFmtId="0" fontId="16" fillId="0" borderId="45" xfId="65" applyFont="1" applyFill="1" applyBorder="1" applyAlignment="1">
      <alignment horizontal="center" vertical="center" textRotation="255"/>
      <protection/>
    </xf>
    <xf numFmtId="0" fontId="13" fillId="0" borderId="45" xfId="65" applyFont="1" applyFill="1" applyBorder="1" applyAlignment="1">
      <alignment horizontal="center" vertical="center" textRotation="255"/>
      <protection/>
    </xf>
    <xf numFmtId="0" fontId="13" fillId="0" borderId="46" xfId="65" applyFont="1" applyFill="1" applyBorder="1" applyAlignment="1">
      <alignment horizontal="center" vertical="center" textRotation="255"/>
      <protection/>
    </xf>
    <xf numFmtId="0" fontId="13" fillId="0" borderId="0" xfId="65" applyFont="1" applyAlignment="1">
      <alignment horizontal="distributed" vertical="center"/>
      <protection/>
    </xf>
    <xf numFmtId="38" fontId="0" fillId="0" borderId="14" xfId="51" applyFont="1" applyBorder="1" applyAlignment="1">
      <alignment horizontal="right" vertical="center"/>
    </xf>
    <xf numFmtId="40" fontId="0" fillId="0" borderId="0" xfId="51" applyNumberFormat="1" applyFont="1" applyAlignment="1">
      <alignment horizontal="right" vertical="center"/>
    </xf>
    <xf numFmtId="176" fontId="0" fillId="0" borderId="0" xfId="51" applyNumberFormat="1" applyFont="1" applyAlignment="1">
      <alignment horizontal="right" vertical="center"/>
    </xf>
    <xf numFmtId="0" fontId="13" fillId="0" borderId="0" xfId="65" applyFont="1" applyAlignment="1">
      <alignment horizontal="right" vertical="center"/>
      <protection/>
    </xf>
    <xf numFmtId="0" fontId="13" fillId="0" borderId="0" xfId="65" applyFont="1" applyAlignment="1">
      <alignment horizontal="center" vertical="center"/>
      <protection/>
    </xf>
    <xf numFmtId="0" fontId="13" fillId="0" borderId="0" xfId="65" applyFont="1" applyAlignment="1">
      <alignment horizontal="center" vertical="center" wrapText="1"/>
      <protection/>
    </xf>
    <xf numFmtId="177" fontId="6" fillId="0" borderId="14" xfId="65" applyNumberFormat="1" applyFont="1" applyBorder="1" applyAlignment="1">
      <alignment vertical="center"/>
      <protection/>
    </xf>
    <xf numFmtId="0" fontId="13" fillId="0" borderId="0" xfId="65" applyFont="1" applyAlignment="1">
      <alignment horizontal="left" vertical="center"/>
      <protection/>
    </xf>
    <xf numFmtId="0" fontId="13" fillId="0" borderId="17" xfId="65" applyFont="1" applyBorder="1" applyAlignment="1">
      <alignment horizontal="distributed" vertical="center"/>
      <protection/>
    </xf>
    <xf numFmtId="38" fontId="0" fillId="0" borderId="27" xfId="51" applyFont="1" applyBorder="1" applyAlignment="1">
      <alignment horizontal="right" vertical="center"/>
    </xf>
    <xf numFmtId="40" fontId="0" fillId="0" borderId="17" xfId="51" applyNumberFormat="1" applyFont="1" applyBorder="1" applyAlignment="1">
      <alignment horizontal="right" vertical="center"/>
    </xf>
    <xf numFmtId="176" fontId="0" fillId="0" borderId="17" xfId="51" applyNumberFormat="1" applyFont="1" applyBorder="1" applyAlignment="1">
      <alignment horizontal="right" vertical="center"/>
    </xf>
    <xf numFmtId="0" fontId="13" fillId="0" borderId="17" xfId="65" applyFont="1" applyBorder="1" applyAlignment="1">
      <alignment horizontal="right" vertical="center"/>
      <protection/>
    </xf>
    <xf numFmtId="0" fontId="13" fillId="0" borderId="17" xfId="65" applyFont="1" applyBorder="1" applyAlignment="1">
      <alignment horizontal="center" vertical="center"/>
      <protection/>
    </xf>
    <xf numFmtId="0" fontId="17" fillId="0" borderId="0" xfId="65" applyFont="1">
      <alignment/>
      <protection/>
    </xf>
    <xf numFmtId="0" fontId="13" fillId="0" borderId="0" xfId="65" applyFont="1" applyAlignment="1">
      <alignment vertical="center"/>
      <protection/>
    </xf>
    <xf numFmtId="0" fontId="13" fillId="0" borderId="0" xfId="65" applyFont="1" applyFill="1" applyAlignment="1">
      <alignment horizontal="center" vertical="center"/>
      <protection/>
    </xf>
    <xf numFmtId="178" fontId="13" fillId="0" borderId="0" xfId="65" applyNumberFormat="1" applyFont="1">
      <alignment/>
      <protection/>
    </xf>
    <xf numFmtId="40" fontId="13" fillId="0" borderId="0" xfId="65" applyNumberFormat="1" applyFont="1">
      <alignment/>
      <protection/>
    </xf>
    <xf numFmtId="0" fontId="13" fillId="0" borderId="41" xfId="65" applyFont="1" applyBorder="1" applyAlignment="1">
      <alignment horizontal="distributed" vertical="center"/>
      <protection/>
    </xf>
    <xf numFmtId="38" fontId="0" fillId="0" borderId="47" xfId="51" applyFont="1" applyBorder="1" applyAlignment="1">
      <alignment horizontal="right" vertical="center"/>
    </xf>
    <xf numFmtId="40" fontId="0" fillId="0" borderId="41" xfId="51" applyNumberFormat="1" applyFont="1" applyBorder="1" applyAlignment="1">
      <alignment horizontal="right" vertical="center"/>
    </xf>
    <xf numFmtId="179" fontId="0" fillId="0" borderId="41" xfId="51" applyNumberFormat="1" applyFont="1" applyBorder="1" applyAlignment="1">
      <alignment horizontal="right" vertical="center"/>
    </xf>
    <xf numFmtId="176" fontId="0" fillId="0" borderId="41" xfId="51" applyNumberFormat="1" applyFont="1" applyBorder="1" applyAlignment="1">
      <alignment horizontal="right" vertical="center"/>
    </xf>
    <xf numFmtId="0" fontId="13" fillId="0" borderId="41" xfId="65" applyFont="1" applyBorder="1" applyAlignment="1">
      <alignment horizontal="center" vertical="center"/>
      <protection/>
    </xf>
    <xf numFmtId="180" fontId="0" fillId="0" borderId="41" xfId="51" applyNumberFormat="1" applyFont="1" applyBorder="1" applyAlignment="1">
      <alignment horizontal="center" vertical="center"/>
    </xf>
    <xf numFmtId="0" fontId="11" fillId="0" borderId="0" xfId="65" applyFont="1">
      <alignment/>
      <protection/>
    </xf>
    <xf numFmtId="0" fontId="13" fillId="0" borderId="48" xfId="65" applyFont="1" applyBorder="1" applyAlignment="1">
      <alignment horizontal="right"/>
      <protection/>
    </xf>
    <xf numFmtId="0" fontId="13" fillId="0" borderId="0" xfId="65" applyFont="1" applyAlignment="1">
      <alignment horizontal="left"/>
      <protection/>
    </xf>
    <xf numFmtId="0" fontId="13" fillId="0" borderId="0" xfId="65" applyFont="1" applyAlignment="1">
      <alignment horizontal="right"/>
      <protection/>
    </xf>
    <xf numFmtId="0" fontId="11" fillId="0" borderId="43" xfId="65" applyFont="1" applyFill="1" applyBorder="1" applyAlignment="1">
      <alignment horizontal="centerContinuous" vertical="center"/>
      <protection/>
    </xf>
    <xf numFmtId="0" fontId="13" fillId="0" borderId="42" xfId="65" applyFont="1" applyFill="1" applyBorder="1" applyAlignment="1">
      <alignment horizontal="center" vertical="center"/>
      <protection/>
    </xf>
    <xf numFmtId="0" fontId="13" fillId="0" borderId="0" xfId="65" applyFont="1" applyFill="1" applyBorder="1" applyAlignment="1">
      <alignment horizontal="center" vertical="center"/>
      <protection/>
    </xf>
    <xf numFmtId="0" fontId="13" fillId="0" borderId="13" xfId="65" applyFont="1" applyBorder="1" applyAlignment="1">
      <alignment horizontal="center" vertical="center"/>
      <protection/>
    </xf>
    <xf numFmtId="0" fontId="11" fillId="0" borderId="0" xfId="65" applyFont="1" applyAlignment="1">
      <alignment horizontal="distributed"/>
      <protection/>
    </xf>
    <xf numFmtId="38" fontId="0" fillId="0" borderId="14" xfId="51" applyFont="1" applyBorder="1" applyAlignment="1">
      <alignment/>
    </xf>
    <xf numFmtId="38" fontId="0" fillId="0" borderId="0" xfId="51" applyFont="1" applyBorder="1" applyAlignment="1">
      <alignment/>
    </xf>
    <xf numFmtId="0" fontId="18" fillId="0" borderId="0" xfId="65" applyFont="1">
      <alignment/>
      <protection/>
    </xf>
    <xf numFmtId="0" fontId="11" fillId="0" borderId="41" xfId="65" applyFont="1" applyBorder="1" applyAlignment="1">
      <alignment horizontal="distributed"/>
      <protection/>
    </xf>
    <xf numFmtId="38" fontId="0" fillId="0" borderId="47" xfId="51" applyFont="1" applyBorder="1" applyAlignment="1">
      <alignment/>
    </xf>
    <xf numFmtId="38" fontId="18" fillId="0" borderId="14" xfId="51" applyFont="1" applyBorder="1" applyAlignment="1">
      <alignment/>
    </xf>
    <xf numFmtId="38" fontId="18" fillId="0" borderId="47" xfId="51" applyFont="1" applyBorder="1" applyAlignment="1">
      <alignment/>
    </xf>
    <xf numFmtId="0" fontId="13" fillId="0" borderId="49" xfId="65" applyFont="1" applyFill="1" applyBorder="1" applyAlignment="1">
      <alignment horizontal="center" vertical="center"/>
      <protection/>
    </xf>
    <xf numFmtId="0" fontId="13" fillId="0" borderId="43" xfId="65" applyFont="1" applyFill="1" applyBorder="1" applyAlignment="1">
      <alignment horizontal="center" vertical="center"/>
      <protection/>
    </xf>
    <xf numFmtId="0" fontId="11" fillId="0" borderId="50" xfId="65" applyFont="1" applyBorder="1" applyAlignment="1">
      <alignment horizontal="distributed"/>
      <protection/>
    </xf>
    <xf numFmtId="0" fontId="11" fillId="0" borderId="51" xfId="65" applyFont="1" applyBorder="1" applyAlignment="1">
      <alignment horizontal="distributed"/>
      <protection/>
    </xf>
    <xf numFmtId="38" fontId="0" fillId="0" borderId="41" xfId="51" applyFont="1" applyBorder="1" applyAlignment="1">
      <alignment/>
    </xf>
    <xf numFmtId="38" fontId="18" fillId="0" borderId="0" xfId="51" applyFont="1" applyAlignment="1">
      <alignment/>
    </xf>
    <xf numFmtId="38" fontId="18" fillId="0" borderId="0" xfId="51" applyFont="1" applyBorder="1" applyAlignment="1">
      <alignment/>
    </xf>
    <xf numFmtId="38" fontId="18" fillId="0" borderId="41" xfId="51" applyFont="1" applyBorder="1" applyAlignment="1">
      <alignment/>
    </xf>
    <xf numFmtId="0" fontId="13" fillId="0" borderId="41" xfId="65" applyFont="1" applyBorder="1">
      <alignment/>
      <protection/>
    </xf>
    <xf numFmtId="0" fontId="16" fillId="0" borderId="42" xfId="65" applyFont="1" applyFill="1" applyBorder="1" applyAlignment="1">
      <alignment horizontal="center" vertical="center" wrapText="1"/>
      <protection/>
    </xf>
    <xf numFmtId="38" fontId="13" fillId="0" borderId="0" xfId="65" applyNumberFormat="1" applyFont="1" applyFill="1">
      <alignment/>
      <protection/>
    </xf>
    <xf numFmtId="38" fontId="0" fillId="0" borderId="41" xfId="51" applyFont="1" applyFill="1" applyBorder="1" applyAlignment="1">
      <alignment/>
    </xf>
    <xf numFmtId="38" fontId="18" fillId="0" borderId="41" xfId="51" applyFont="1" applyFill="1" applyBorder="1" applyAlignment="1">
      <alignment/>
    </xf>
    <xf numFmtId="0" fontId="13" fillId="0" borderId="0" xfId="65" applyFont="1" applyBorder="1" applyAlignment="1">
      <alignment horizontal="right"/>
      <protection/>
    </xf>
    <xf numFmtId="38" fontId="13" fillId="0" borderId="0" xfId="65" applyNumberFormat="1" applyFont="1">
      <alignment/>
      <protection/>
    </xf>
    <xf numFmtId="0" fontId="69" fillId="0" borderId="0" xfId="65" applyFont="1">
      <alignment/>
      <protection/>
    </xf>
    <xf numFmtId="0" fontId="13" fillId="0" borderId="42" xfId="65" applyFont="1" applyFill="1" applyBorder="1" applyAlignment="1">
      <alignment horizontal="distributed" vertical="center"/>
      <protection/>
    </xf>
    <xf numFmtId="0" fontId="13" fillId="0" borderId="43" xfId="65" applyFont="1" applyFill="1" applyBorder="1" applyAlignment="1">
      <alignment horizontal="distributed" vertical="center"/>
      <protection/>
    </xf>
    <xf numFmtId="0" fontId="13" fillId="0" borderId="44" xfId="65" applyFont="1" applyFill="1" applyBorder="1" applyAlignment="1">
      <alignment horizontal="distributed" vertical="center"/>
      <protection/>
    </xf>
    <xf numFmtId="0" fontId="69" fillId="0" borderId="0" xfId="65" applyFont="1" applyFill="1">
      <alignment/>
      <protection/>
    </xf>
    <xf numFmtId="0" fontId="13" fillId="0" borderId="14" xfId="65" applyFont="1" applyBorder="1" applyAlignment="1">
      <alignment horizontal="right"/>
      <protection/>
    </xf>
    <xf numFmtId="0" fontId="16" fillId="0" borderId="0" xfId="65" applyFont="1" applyBorder="1">
      <alignment/>
      <protection/>
    </xf>
    <xf numFmtId="38" fontId="0" fillId="0" borderId="0" xfId="51" applyFont="1" applyBorder="1" applyAlignment="1">
      <alignment horizontal="right"/>
    </xf>
    <xf numFmtId="177" fontId="6" fillId="0" borderId="15" xfId="65" applyNumberFormat="1" applyFont="1" applyBorder="1">
      <alignment/>
      <protection/>
    </xf>
    <xf numFmtId="40" fontId="0" fillId="0" borderId="0" xfId="51" applyNumberFormat="1" applyFont="1" applyBorder="1" applyAlignment="1">
      <alignment horizontal="right"/>
    </xf>
    <xf numFmtId="0" fontId="13" fillId="0" borderId="0" xfId="65" applyFont="1" applyBorder="1">
      <alignment/>
      <protection/>
    </xf>
    <xf numFmtId="0" fontId="13" fillId="0" borderId="14" xfId="65" applyFont="1" applyBorder="1" applyAlignment="1">
      <alignment vertical="center"/>
      <protection/>
    </xf>
    <xf numFmtId="0" fontId="16" fillId="0" borderId="0" xfId="65" applyFont="1" applyBorder="1" applyAlignment="1">
      <alignment vertical="center"/>
      <protection/>
    </xf>
    <xf numFmtId="0" fontId="13" fillId="0" borderId="0" xfId="65" applyFont="1" applyBorder="1" applyAlignment="1">
      <alignment vertical="center"/>
      <protection/>
    </xf>
    <xf numFmtId="0" fontId="16" fillId="0" borderId="0" xfId="65" applyFont="1">
      <alignment/>
      <protection/>
    </xf>
    <xf numFmtId="0" fontId="13" fillId="0" borderId="0" xfId="65" applyFont="1" applyFill="1" applyAlignment="1">
      <alignment horizontal="center"/>
      <protection/>
    </xf>
    <xf numFmtId="0" fontId="13" fillId="0" borderId="52" xfId="65" applyFont="1" applyBorder="1" applyAlignment="1">
      <alignment horizontal="distributed"/>
      <protection/>
    </xf>
    <xf numFmtId="0" fontId="13" fillId="0" borderId="45" xfId="65" applyFont="1" applyBorder="1" applyAlignment="1">
      <alignment horizontal="right"/>
      <protection/>
    </xf>
    <xf numFmtId="0" fontId="16" fillId="0" borderId="52" xfId="65" applyFont="1" applyBorder="1">
      <alignment/>
      <protection/>
    </xf>
    <xf numFmtId="0" fontId="13" fillId="0" borderId="52" xfId="65" applyFont="1" applyBorder="1" applyAlignment="1">
      <alignment horizontal="right"/>
      <protection/>
    </xf>
    <xf numFmtId="38" fontId="0" fillId="0" borderId="52" xfId="51" applyFont="1" applyBorder="1" applyAlignment="1">
      <alignment horizontal="right"/>
    </xf>
    <xf numFmtId="38" fontId="0" fillId="0" borderId="52" xfId="51" applyFont="1" applyFill="1" applyBorder="1" applyAlignment="1">
      <alignment horizontal="right"/>
    </xf>
    <xf numFmtId="40" fontId="0" fillId="0" borderId="52" xfId="51" applyNumberFormat="1" applyFont="1" applyBorder="1" applyAlignment="1">
      <alignment horizontal="right"/>
    </xf>
    <xf numFmtId="0" fontId="13" fillId="0" borderId="52" xfId="65" applyFont="1" applyBorder="1">
      <alignment/>
      <protection/>
    </xf>
    <xf numFmtId="0" fontId="13" fillId="0" borderId="13" xfId="65" applyFont="1" applyBorder="1" applyAlignment="1">
      <alignment horizontal="distributed"/>
      <protection/>
    </xf>
    <xf numFmtId="0" fontId="13" fillId="0" borderId="12" xfId="65" applyFont="1" applyBorder="1" applyAlignment="1">
      <alignment horizontal="distributed"/>
      <protection/>
    </xf>
    <xf numFmtId="0" fontId="13" fillId="0" borderId="27" xfId="65" applyFont="1" applyBorder="1" applyAlignment="1">
      <alignment horizontal="right"/>
      <protection/>
    </xf>
    <xf numFmtId="0" fontId="16" fillId="0" borderId="17" xfId="65" applyFont="1" applyBorder="1">
      <alignment/>
      <protection/>
    </xf>
    <xf numFmtId="0" fontId="13" fillId="0" borderId="17" xfId="65" applyFont="1" applyBorder="1" applyAlignment="1">
      <alignment horizontal="right"/>
      <protection/>
    </xf>
    <xf numFmtId="38" fontId="0" fillId="0" borderId="17" xfId="51" applyFont="1" applyBorder="1" applyAlignment="1">
      <alignment horizontal="right"/>
    </xf>
    <xf numFmtId="40" fontId="0" fillId="0" borderId="17" xfId="51" applyNumberFormat="1" applyFont="1" applyBorder="1" applyAlignment="1">
      <alignment horizontal="right"/>
    </xf>
    <xf numFmtId="0" fontId="13" fillId="0" borderId="17" xfId="65" applyFont="1" applyBorder="1">
      <alignment/>
      <protection/>
    </xf>
    <xf numFmtId="0" fontId="13" fillId="0" borderId="0" xfId="65" applyFont="1" applyAlignment="1">
      <alignment horizontal="distributed"/>
      <protection/>
    </xf>
    <xf numFmtId="38" fontId="0" fillId="0" borderId="0" xfId="51" applyFont="1" applyAlignment="1">
      <alignment horizontal="right"/>
    </xf>
    <xf numFmtId="40" fontId="0" fillId="0" borderId="0" xfId="51" applyNumberFormat="1" applyFont="1" applyAlignment="1">
      <alignment horizontal="right"/>
    </xf>
    <xf numFmtId="0" fontId="13" fillId="0" borderId="0" xfId="65" applyFont="1" applyAlignment="1">
      <alignment horizontal="left" indent="1"/>
      <protection/>
    </xf>
    <xf numFmtId="0" fontId="13" fillId="0" borderId="17" xfId="65" applyFont="1" applyBorder="1" applyAlignment="1">
      <alignment horizontal="distributed"/>
      <protection/>
    </xf>
    <xf numFmtId="0" fontId="13" fillId="0" borderId="17" xfId="65" applyFont="1" applyBorder="1" applyAlignment="1">
      <alignment horizontal="left" indent="1"/>
      <protection/>
    </xf>
    <xf numFmtId="0" fontId="13" fillId="0" borderId="0" xfId="65" applyFont="1" applyFill="1" applyBorder="1" applyAlignment="1">
      <alignment horizontal="right"/>
      <protection/>
    </xf>
    <xf numFmtId="0" fontId="6" fillId="0" borderId="0" xfId="65" applyFont="1" applyFill="1" applyBorder="1">
      <alignment/>
      <protection/>
    </xf>
    <xf numFmtId="0" fontId="13" fillId="0" borderId="53" xfId="65" applyFont="1" applyBorder="1" applyAlignment="1">
      <alignment horizontal="distributed"/>
      <protection/>
    </xf>
    <xf numFmtId="38" fontId="0" fillId="0" borderId="54" xfId="51" applyFont="1" applyBorder="1" applyAlignment="1">
      <alignment/>
    </xf>
    <xf numFmtId="38" fontId="18" fillId="0" borderId="54" xfId="51" applyFont="1" applyBorder="1" applyAlignment="1">
      <alignment/>
    </xf>
    <xf numFmtId="0" fontId="13" fillId="0" borderId="49" xfId="65" applyFont="1" applyFill="1" applyBorder="1" applyAlignment="1">
      <alignment horizontal="distributed" vertical="center"/>
      <protection/>
    </xf>
    <xf numFmtId="0" fontId="13" fillId="0" borderId="0" xfId="65" applyFont="1" applyBorder="1" applyAlignment="1">
      <alignment horizontal="distributed"/>
      <protection/>
    </xf>
    <xf numFmtId="38" fontId="0" fillId="0" borderId="14" xfId="51" applyFont="1" applyBorder="1" applyAlignment="1">
      <alignment/>
    </xf>
    <xf numFmtId="38" fontId="0" fillId="0" borderId="0" xfId="51" applyFont="1" applyBorder="1" applyAlignment="1">
      <alignment/>
    </xf>
    <xf numFmtId="0" fontId="18" fillId="0" borderId="41" xfId="65" applyFont="1" applyBorder="1" applyAlignment="1">
      <alignment horizontal="distributed"/>
      <protection/>
    </xf>
    <xf numFmtId="38" fontId="18" fillId="0" borderId="47" xfId="51" applyFont="1" applyBorder="1" applyAlignment="1">
      <alignment/>
    </xf>
    <xf numFmtId="38" fontId="18" fillId="0" borderId="41" xfId="51" applyFont="1" applyBorder="1" applyAlignment="1">
      <alignment/>
    </xf>
    <xf numFmtId="0" fontId="70" fillId="0" borderId="0" xfId="65" applyFont="1">
      <alignment/>
      <protection/>
    </xf>
    <xf numFmtId="38" fontId="0" fillId="0" borderId="0" xfId="51" applyFont="1" applyFill="1" applyBorder="1" applyAlignment="1">
      <alignment horizontal="right"/>
    </xf>
    <xf numFmtId="38" fontId="0" fillId="0" borderId="0" xfId="51" applyFont="1" applyFill="1" applyBorder="1" applyAlignment="1">
      <alignment/>
    </xf>
    <xf numFmtId="38" fontId="18" fillId="0" borderId="41" xfId="51" applyFont="1" applyBorder="1" applyAlignment="1">
      <alignment horizontal="right"/>
    </xf>
    <xf numFmtId="0" fontId="18" fillId="0" borderId="41" xfId="65" applyFont="1" applyBorder="1" applyAlignment="1">
      <alignment horizontal="left"/>
      <protection/>
    </xf>
    <xf numFmtId="0" fontId="13" fillId="0" borderId="41" xfId="65" applyFont="1" applyBorder="1" applyAlignment="1">
      <alignment horizontal="left"/>
      <protection/>
    </xf>
    <xf numFmtId="0" fontId="13" fillId="0" borderId="0" xfId="65" applyFont="1" applyBorder="1" applyAlignment="1">
      <alignment horizontal="left"/>
      <protection/>
    </xf>
    <xf numFmtId="0" fontId="13" fillId="0" borderId="48" xfId="65" applyFont="1" applyFill="1" applyBorder="1" applyAlignment="1">
      <alignment horizontal="center" vertical="center"/>
      <protection/>
    </xf>
    <xf numFmtId="0" fontId="6" fillId="0" borderId="42" xfId="65" applyFont="1" applyFill="1" applyBorder="1" applyAlignment="1">
      <alignment horizontal="centerContinuous"/>
      <protection/>
    </xf>
    <xf numFmtId="0" fontId="13" fillId="0" borderId="43" xfId="65" applyFont="1" applyFill="1" applyBorder="1" applyAlignment="1">
      <alignment horizontal="centerContinuous"/>
      <protection/>
    </xf>
    <xf numFmtId="0" fontId="13" fillId="0" borderId="0" xfId="65" applyFont="1" applyFill="1" applyAlignment="1">
      <alignment/>
      <protection/>
    </xf>
    <xf numFmtId="0" fontId="13" fillId="0" borderId="17" xfId="65" applyFont="1" applyFill="1" applyBorder="1" applyAlignment="1">
      <alignment horizontal="center" vertical="center"/>
      <protection/>
    </xf>
    <xf numFmtId="0" fontId="11" fillId="0" borderId="11" xfId="65" applyFont="1" applyFill="1" applyBorder="1" applyAlignment="1">
      <alignment horizontal="right" vertical="center"/>
      <protection/>
    </xf>
    <xf numFmtId="0" fontId="13" fillId="0" borderId="27" xfId="65" applyFont="1" applyFill="1" applyBorder="1" applyAlignment="1">
      <alignment horizontal="right" vertical="center"/>
      <protection/>
    </xf>
    <xf numFmtId="0" fontId="13" fillId="0" borderId="13" xfId="65" applyFont="1" applyBorder="1" applyAlignment="1">
      <alignment horizontal="distributed"/>
      <protection/>
    </xf>
    <xf numFmtId="38" fontId="0" fillId="0" borderId="0" xfId="51" applyFont="1" applyFill="1" applyBorder="1" applyAlignment="1">
      <alignment horizontal="center"/>
    </xf>
    <xf numFmtId="38" fontId="0" fillId="0" borderId="14" xfId="51" applyFont="1" applyBorder="1" applyAlignment="1">
      <alignment horizontal="right"/>
    </xf>
    <xf numFmtId="3" fontId="13" fillId="0" borderId="0" xfId="65" applyNumberFormat="1" applyFont="1" applyBorder="1" applyAlignment="1">
      <alignment horizontal="right"/>
      <protection/>
    </xf>
    <xf numFmtId="38" fontId="18" fillId="0" borderId="47" xfId="51" applyFont="1" applyBorder="1" applyAlignment="1">
      <alignment horizontal="right"/>
    </xf>
    <xf numFmtId="3" fontId="18" fillId="0" borderId="41" xfId="65" applyNumberFormat="1" applyFont="1" applyBorder="1" applyAlignment="1">
      <alignment horizontal="right"/>
      <protection/>
    </xf>
    <xf numFmtId="0" fontId="16" fillId="0" borderId="14" xfId="65" applyFont="1" applyFill="1" applyBorder="1" applyAlignment="1">
      <alignment horizontal="distributed" vertical="center"/>
      <protection/>
    </xf>
    <xf numFmtId="0" fontId="13" fillId="0" borderId="55" xfId="65" applyFont="1" applyFill="1" applyBorder="1" applyAlignment="1">
      <alignment horizontal="distributed" vertical="center"/>
      <protection/>
    </xf>
    <xf numFmtId="0" fontId="13" fillId="0" borderId="14" xfId="65" applyFont="1" applyFill="1" applyBorder="1" applyAlignment="1">
      <alignment horizontal="distributed" vertical="center"/>
      <protection/>
    </xf>
    <xf numFmtId="0" fontId="13" fillId="0" borderId="11" xfId="65" applyFont="1" applyFill="1" applyBorder="1" applyAlignment="1">
      <alignment horizontal="right" vertical="center"/>
      <protection/>
    </xf>
    <xf numFmtId="0" fontId="13" fillId="0" borderId="27" xfId="65" applyFont="1" applyFill="1" applyBorder="1" applyAlignment="1">
      <alignment horizontal="right" vertical="center"/>
      <protection/>
    </xf>
    <xf numFmtId="38" fontId="0" fillId="0" borderId="14" xfId="51" applyFont="1" applyFill="1" applyBorder="1" applyAlignment="1">
      <alignment/>
    </xf>
    <xf numFmtId="38" fontId="18" fillId="0" borderId="47" xfId="51" applyFont="1" applyFill="1" applyBorder="1" applyAlignment="1">
      <alignment/>
    </xf>
    <xf numFmtId="0" fontId="71" fillId="0" borderId="0" xfId="0" applyFont="1" applyAlignment="1">
      <alignment vertical="center"/>
    </xf>
    <xf numFmtId="0" fontId="71" fillId="0" borderId="0" xfId="0" applyFont="1" applyAlignment="1">
      <alignment vertical="center"/>
    </xf>
    <xf numFmtId="0" fontId="71" fillId="0" borderId="0" xfId="0" applyFont="1" applyAlignment="1">
      <alignment horizontal="center" vertical="center"/>
    </xf>
    <xf numFmtId="0" fontId="72" fillId="0" borderId="0" xfId="0" applyFont="1" applyAlignment="1">
      <alignment horizontal="justify" vertical="top"/>
    </xf>
    <xf numFmtId="0" fontId="71" fillId="0" borderId="0" xfId="0" applyFont="1" applyAlignment="1">
      <alignment vertical="top"/>
    </xf>
    <xf numFmtId="0" fontId="71" fillId="0" borderId="0" xfId="0" applyFont="1" applyAlignment="1">
      <alignment horizontal="center" vertical="top"/>
    </xf>
    <xf numFmtId="0" fontId="71" fillId="0" borderId="46" xfId="0" applyFont="1" applyBorder="1" applyAlignment="1">
      <alignment horizontal="center" vertical="top" wrapText="1"/>
    </xf>
    <xf numFmtId="0" fontId="71" fillId="0" borderId="46" xfId="0" applyFont="1" applyBorder="1" applyAlignment="1">
      <alignment horizontal="center" vertical="top"/>
    </xf>
    <xf numFmtId="0" fontId="71" fillId="0" borderId="55" xfId="0" applyFont="1" applyBorder="1" applyAlignment="1">
      <alignment horizontal="center" vertical="top" wrapText="1"/>
    </xf>
    <xf numFmtId="0" fontId="71" fillId="0" borderId="55" xfId="0" applyFont="1" applyBorder="1" applyAlignment="1">
      <alignment vertical="top"/>
    </xf>
    <xf numFmtId="0" fontId="71" fillId="0" borderId="55" xfId="0" applyFont="1" applyBorder="1" applyAlignment="1">
      <alignment horizontal="justify" vertical="top" wrapText="1"/>
    </xf>
    <xf numFmtId="0" fontId="71" fillId="0" borderId="55" xfId="0" applyFont="1" applyBorder="1" applyAlignment="1">
      <alignment vertical="top" wrapText="1"/>
    </xf>
    <xf numFmtId="0" fontId="71" fillId="0" borderId="50" xfId="0" applyFont="1" applyBorder="1" applyAlignment="1">
      <alignment horizontal="center" vertical="top" wrapText="1"/>
    </xf>
    <xf numFmtId="0" fontId="71" fillId="0" borderId="50" xfId="0" applyFont="1" applyBorder="1" applyAlignment="1">
      <alignment vertical="top"/>
    </xf>
    <xf numFmtId="0" fontId="71" fillId="0" borderId="50" xfId="0" applyFont="1" applyBorder="1" applyAlignment="1">
      <alignment horizontal="justify" vertical="top" wrapText="1"/>
    </xf>
    <xf numFmtId="0" fontId="71" fillId="0" borderId="50" xfId="0" applyFont="1" applyBorder="1" applyAlignment="1">
      <alignment vertical="top" wrapText="1"/>
    </xf>
    <xf numFmtId="0" fontId="71" fillId="0" borderId="50" xfId="0" applyFont="1" applyBorder="1" applyAlignment="1">
      <alignment horizontal="justify" vertical="top"/>
    </xf>
    <xf numFmtId="0" fontId="71" fillId="0" borderId="50" xfId="0" applyFont="1" applyBorder="1" applyAlignment="1">
      <alignment horizontal="left" vertical="top" wrapText="1"/>
    </xf>
    <xf numFmtId="0" fontId="71" fillId="0" borderId="13" xfId="0" applyFont="1" applyBorder="1" applyAlignment="1">
      <alignment horizontal="center" vertical="top" wrapText="1"/>
    </xf>
    <xf numFmtId="0" fontId="71" fillId="0" borderId="13" xfId="0" applyFont="1" applyBorder="1" applyAlignment="1">
      <alignment horizontal="justify" vertical="top" wrapText="1"/>
    </xf>
    <xf numFmtId="0" fontId="71" fillId="0" borderId="0" xfId="0" applyFont="1" applyAlignment="1">
      <alignment horizontal="justify" vertical="top"/>
    </xf>
    <xf numFmtId="0" fontId="71" fillId="0" borderId="0" xfId="0" applyFont="1" applyBorder="1" applyAlignment="1">
      <alignment vertical="top"/>
    </xf>
    <xf numFmtId="0" fontId="71" fillId="0" borderId="0" xfId="0" applyFont="1" applyBorder="1" applyAlignment="1">
      <alignment horizontal="center" vertical="top"/>
    </xf>
    <xf numFmtId="0" fontId="73" fillId="0" borderId="50" xfId="0" applyFont="1" applyBorder="1" applyAlignment="1">
      <alignment horizontal="center" vertical="center" wrapText="1"/>
    </xf>
    <xf numFmtId="0" fontId="73" fillId="0" borderId="50" xfId="0" applyFont="1" applyBorder="1" applyAlignment="1">
      <alignment horizontal="justify" vertical="center" wrapText="1"/>
    </xf>
    <xf numFmtId="0" fontId="71" fillId="0" borderId="14" xfId="0" applyFont="1" applyBorder="1" applyAlignment="1">
      <alignment horizontal="justify" vertical="top"/>
    </xf>
    <xf numFmtId="0" fontId="71" fillId="0" borderId="0" xfId="0" applyFont="1" applyBorder="1" applyAlignment="1">
      <alignment vertical="center"/>
    </xf>
    <xf numFmtId="0" fontId="71" fillId="0" borderId="17" xfId="0" applyFont="1" applyBorder="1" applyAlignment="1">
      <alignment vertical="top"/>
    </xf>
    <xf numFmtId="0" fontId="71" fillId="0" borderId="17" xfId="0" applyFont="1" applyBorder="1" applyAlignment="1">
      <alignment horizontal="center" vertical="top"/>
    </xf>
    <xf numFmtId="0" fontId="0" fillId="0" borderId="0" xfId="0" applyBorder="1" applyAlignment="1">
      <alignment vertical="center"/>
    </xf>
    <xf numFmtId="0" fontId="71" fillId="0" borderId="14" xfId="0" applyFont="1" applyBorder="1" applyAlignment="1">
      <alignment horizontal="center" vertical="top" wrapText="1"/>
    </xf>
    <xf numFmtId="0" fontId="71" fillId="0" borderId="0" xfId="0" applyFont="1" applyBorder="1" applyAlignment="1">
      <alignment horizontal="justify" vertical="top"/>
    </xf>
    <xf numFmtId="0" fontId="71" fillId="0" borderId="0" xfId="0" applyFont="1" applyBorder="1" applyAlignment="1">
      <alignment horizontal="center" vertical="top" wrapText="1"/>
    </xf>
    <xf numFmtId="0" fontId="71" fillId="0" borderId="0" xfId="0" applyFont="1" applyBorder="1" applyAlignment="1">
      <alignment horizontal="justify" vertical="top" wrapText="1"/>
    </xf>
    <xf numFmtId="0" fontId="71" fillId="0" borderId="14" xfId="0" applyFont="1" applyBorder="1" applyAlignment="1">
      <alignment vertical="center"/>
    </xf>
    <xf numFmtId="0" fontId="71" fillId="0" borderId="0" xfId="0" applyFont="1" applyBorder="1" applyAlignment="1">
      <alignment vertical="center"/>
    </xf>
    <xf numFmtId="0" fontId="71"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horizontal="justify" vertical="center"/>
    </xf>
    <xf numFmtId="0" fontId="6" fillId="0" borderId="0" xfId="0" applyFont="1" applyAlignment="1">
      <alignment vertical="center"/>
    </xf>
    <xf numFmtId="0" fontId="20" fillId="0" borderId="0" xfId="0" applyFont="1" applyBorder="1" applyAlignment="1">
      <alignment horizontal="justify" vertical="center"/>
    </xf>
    <xf numFmtId="0" fontId="11" fillId="0" borderId="0" xfId="0" applyFont="1" applyBorder="1" applyAlignment="1">
      <alignment vertical="center"/>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justify" vertical="top" wrapText="1"/>
    </xf>
    <xf numFmtId="3" fontId="16" fillId="0" borderId="59" xfId="0" applyNumberFormat="1" applyFont="1" applyBorder="1" applyAlignment="1">
      <alignment horizontal="right" vertical="top" wrapText="1"/>
    </xf>
    <xf numFmtId="0" fontId="16" fillId="0" borderId="59" xfId="0" applyFont="1" applyBorder="1" applyAlignment="1">
      <alignment horizontal="right" vertical="top" wrapText="1"/>
    </xf>
    <xf numFmtId="0" fontId="16" fillId="0" borderId="59" xfId="0" applyFont="1" applyBorder="1" applyAlignment="1">
      <alignment horizontal="justify" vertical="top" wrapText="1"/>
    </xf>
    <xf numFmtId="0" fontId="16" fillId="0" borderId="59" xfId="0" applyFont="1" applyBorder="1" applyAlignment="1">
      <alignment horizontal="left" vertical="top" wrapText="1"/>
    </xf>
    <xf numFmtId="0" fontId="16" fillId="0" borderId="60" xfId="0" applyFont="1" applyBorder="1" applyAlignment="1">
      <alignment horizontal="justify" vertical="top" wrapText="1"/>
    </xf>
    <xf numFmtId="0" fontId="6" fillId="0" borderId="60" xfId="0" applyFont="1" applyBorder="1" applyAlignment="1">
      <alignment vertical="top" wrapText="1"/>
    </xf>
    <xf numFmtId="0" fontId="6" fillId="0" borderId="59" xfId="0" applyFont="1" applyBorder="1" applyAlignment="1">
      <alignment vertical="top" wrapText="1"/>
    </xf>
    <xf numFmtId="0" fontId="6" fillId="0" borderId="58" xfId="0" applyFont="1" applyBorder="1" applyAlignment="1">
      <alignment vertical="top" wrapText="1"/>
    </xf>
    <xf numFmtId="0" fontId="0" fillId="0" borderId="0" xfId="0" applyAlignment="1">
      <alignment horizontal="left" vertical="center"/>
    </xf>
    <xf numFmtId="0" fontId="6" fillId="0" borderId="59" xfId="0" applyFont="1" applyBorder="1" applyAlignment="1">
      <alignment horizontal="left" vertical="top" wrapText="1"/>
    </xf>
    <xf numFmtId="0" fontId="16" fillId="0" borderId="60" xfId="0" applyFont="1" applyBorder="1" applyAlignment="1">
      <alignment vertical="top" wrapText="1"/>
    </xf>
    <xf numFmtId="0" fontId="16" fillId="0" borderId="58" xfId="0" applyFont="1" applyBorder="1" applyAlignment="1">
      <alignment horizontal="left" vertical="top" wrapText="1"/>
    </xf>
    <xf numFmtId="0" fontId="16" fillId="0" borderId="61" xfId="0" applyFont="1" applyBorder="1" applyAlignment="1">
      <alignment horizontal="justify" vertical="top" wrapText="1"/>
    </xf>
    <xf numFmtId="0" fontId="16" fillId="0" borderId="57" xfId="0" applyFont="1" applyBorder="1" applyAlignment="1">
      <alignment horizontal="justify" vertical="top" wrapText="1"/>
    </xf>
    <xf numFmtId="0" fontId="6" fillId="0" borderId="0" xfId="0" applyFont="1" applyAlignment="1">
      <alignment horizontal="left" vertical="center"/>
    </xf>
    <xf numFmtId="0" fontId="6" fillId="0" borderId="0" xfId="0" applyFont="1" applyBorder="1" applyAlignment="1">
      <alignment vertical="center"/>
    </xf>
    <xf numFmtId="0" fontId="16" fillId="0" borderId="58" xfId="0" applyFont="1" applyBorder="1" applyAlignment="1">
      <alignment vertical="top"/>
    </xf>
    <xf numFmtId="0" fontId="16" fillId="0" borderId="60" xfId="0" applyFont="1" applyBorder="1" applyAlignment="1">
      <alignment horizontal="left" vertical="top" wrapText="1"/>
    </xf>
    <xf numFmtId="0" fontId="6" fillId="0" borderId="61" xfId="0" applyFont="1" applyBorder="1" applyAlignment="1">
      <alignment vertical="top" wrapText="1"/>
    </xf>
    <xf numFmtId="0" fontId="6" fillId="0" borderId="62" xfId="0" applyFont="1" applyBorder="1" applyAlignment="1">
      <alignment vertical="top" wrapText="1"/>
    </xf>
    <xf numFmtId="0" fontId="74" fillId="0" borderId="0" xfId="0" applyFont="1" applyAlignment="1">
      <alignment horizontal="justify" vertical="center"/>
    </xf>
    <xf numFmtId="0" fontId="74" fillId="0" borderId="0" xfId="0" applyFont="1" applyAlignment="1">
      <alignment vertical="center"/>
    </xf>
    <xf numFmtId="0" fontId="74" fillId="0" borderId="46" xfId="0" applyFont="1" applyBorder="1" applyAlignment="1">
      <alignment horizontal="center" vertical="center" wrapText="1"/>
    </xf>
    <xf numFmtId="0" fontId="0" fillId="0" borderId="0" xfId="0" applyAlignment="1">
      <alignment horizontal="left" vertical="top"/>
    </xf>
    <xf numFmtId="0" fontId="74" fillId="0" borderId="0" xfId="0" applyFont="1" applyAlignment="1">
      <alignment horizontal="justify" vertical="center" wrapText="1"/>
    </xf>
    <xf numFmtId="0" fontId="74" fillId="0" borderId="0" xfId="0" applyFont="1" applyAlignment="1">
      <alignment horizontal="justify" vertical="top"/>
    </xf>
    <xf numFmtId="0" fontId="74" fillId="0" borderId="0" xfId="0" applyFont="1" applyAlignment="1">
      <alignment horizontal="left" vertical="top"/>
    </xf>
    <xf numFmtId="0" fontId="74" fillId="0" borderId="0" xfId="0" applyFont="1" applyAlignment="1">
      <alignment horizontal="left" vertical="top" wrapText="1"/>
    </xf>
    <xf numFmtId="0" fontId="74" fillId="0" borderId="0" xfId="0" applyFont="1" applyAlignment="1">
      <alignment horizontal="justify" vertical="top" wrapText="1"/>
    </xf>
    <xf numFmtId="38" fontId="10" fillId="0" borderId="0" xfId="52" applyFont="1" applyAlignment="1">
      <alignment/>
    </xf>
    <xf numFmtId="38" fontId="6" fillId="0" borderId="0" xfId="52" applyFont="1" applyAlignment="1">
      <alignment/>
    </xf>
    <xf numFmtId="38" fontId="21" fillId="0" borderId="0" xfId="52" applyFont="1" applyAlignment="1">
      <alignment/>
    </xf>
    <xf numFmtId="38" fontId="13" fillId="0" borderId="43" xfId="52" applyFont="1" applyBorder="1" applyAlignment="1">
      <alignment horizontal="centerContinuous"/>
    </xf>
    <xf numFmtId="38" fontId="13" fillId="0" borderId="42" xfId="52" applyFont="1" applyBorder="1" applyAlignment="1">
      <alignment horizontal="centerContinuous"/>
    </xf>
    <xf numFmtId="38" fontId="13" fillId="0" borderId="55" xfId="52" applyFont="1" applyBorder="1" applyAlignment="1">
      <alignment horizontal="distributed"/>
    </xf>
    <xf numFmtId="38" fontId="13" fillId="0" borderId="16" xfId="52" applyFont="1" applyBorder="1" applyAlignment="1">
      <alignment horizontal="distributed"/>
    </xf>
    <xf numFmtId="38" fontId="11" fillId="0" borderId="11" xfId="52" applyFont="1" applyBorder="1" applyAlignment="1">
      <alignment horizontal="right"/>
    </xf>
    <xf numFmtId="38" fontId="11" fillId="0" borderId="27" xfId="52" applyFont="1" applyBorder="1" applyAlignment="1">
      <alignment horizontal="right"/>
    </xf>
    <xf numFmtId="38" fontId="11" fillId="0" borderId="11" xfId="52" applyFont="1" applyBorder="1" applyAlignment="1">
      <alignment horizontal="distributed"/>
    </xf>
    <xf numFmtId="181" fontId="11" fillId="0" borderId="0" xfId="52" applyNumberFormat="1" applyFont="1" applyBorder="1" applyAlignment="1">
      <alignment/>
    </xf>
    <xf numFmtId="181" fontId="11" fillId="0" borderId="0" xfId="52" applyNumberFormat="1" applyFont="1" applyBorder="1" applyAlignment="1">
      <alignment horizontal="right"/>
    </xf>
    <xf numFmtId="38" fontId="11" fillId="0" borderId="46" xfId="52" applyFont="1" applyBorder="1" applyAlignment="1">
      <alignment horizontal="distributed"/>
    </xf>
    <xf numFmtId="181" fontId="11" fillId="0" borderId="17" xfId="52" applyNumberFormat="1" applyFont="1" applyBorder="1" applyAlignment="1">
      <alignment/>
    </xf>
    <xf numFmtId="181" fontId="11" fillId="0" borderId="17" xfId="52" applyNumberFormat="1" applyFont="1" applyBorder="1" applyAlignment="1">
      <alignment/>
    </xf>
    <xf numFmtId="181" fontId="11" fillId="0" borderId="15" xfId="52" applyNumberFormat="1" applyFont="1" applyBorder="1" applyAlignment="1">
      <alignment/>
    </xf>
    <xf numFmtId="181" fontId="11" fillId="0" borderId="0" xfId="52" applyNumberFormat="1" applyFont="1" applyAlignment="1">
      <alignment/>
    </xf>
    <xf numFmtId="181" fontId="11" fillId="0" borderId="54" xfId="52" applyNumberFormat="1" applyFont="1" applyBorder="1" applyAlignment="1">
      <alignment/>
    </xf>
    <xf numFmtId="181" fontId="11" fillId="0" borderId="54" xfId="52" applyNumberFormat="1" applyFont="1" applyBorder="1" applyAlignment="1">
      <alignment/>
    </xf>
    <xf numFmtId="38" fontId="6" fillId="0" borderId="0" xfId="52" applyFont="1" applyAlignment="1">
      <alignment horizontal="right"/>
    </xf>
    <xf numFmtId="38" fontId="18" fillId="0" borderId="43" xfId="52" applyFont="1" applyBorder="1" applyAlignment="1">
      <alignment horizontal="centerContinuous"/>
    </xf>
    <xf numFmtId="38" fontId="18" fillId="0" borderId="55" xfId="52" applyFont="1" applyBorder="1" applyAlignment="1">
      <alignment horizontal="distributed"/>
    </xf>
    <xf numFmtId="38" fontId="18" fillId="0" borderId="16" xfId="52" applyFont="1" applyBorder="1" applyAlignment="1">
      <alignment horizontal="distributed"/>
    </xf>
    <xf numFmtId="38" fontId="22" fillId="0" borderId="11" xfId="52" applyFont="1" applyBorder="1" applyAlignment="1">
      <alignment horizontal="right"/>
    </xf>
    <xf numFmtId="38" fontId="22" fillId="0" borderId="27" xfId="52" applyFont="1" applyBorder="1" applyAlignment="1">
      <alignment horizontal="right"/>
    </xf>
    <xf numFmtId="181" fontId="22" fillId="0" borderId="0" xfId="52" applyNumberFormat="1" applyFont="1" applyBorder="1" applyAlignment="1">
      <alignment/>
    </xf>
    <xf numFmtId="181" fontId="22" fillId="0" borderId="0" xfId="52" applyNumberFormat="1" applyFont="1" applyBorder="1" applyAlignment="1">
      <alignment horizontal="right"/>
    </xf>
    <xf numFmtId="181" fontId="22" fillId="0" borderId="17" xfId="52" applyNumberFormat="1" applyFont="1" applyBorder="1" applyAlignment="1">
      <alignment/>
    </xf>
    <xf numFmtId="181" fontId="22" fillId="0" borderId="15" xfId="52" applyNumberFormat="1" applyFont="1" applyBorder="1" applyAlignment="1">
      <alignment/>
    </xf>
    <xf numFmtId="181" fontId="22" fillId="0" borderId="17" xfId="52" applyNumberFormat="1" applyFont="1" applyBorder="1" applyAlignment="1">
      <alignment/>
    </xf>
    <xf numFmtId="181" fontId="22" fillId="0" borderId="0" xfId="52" applyNumberFormat="1" applyFont="1" applyAlignment="1">
      <alignment/>
    </xf>
    <xf numFmtId="181" fontId="22" fillId="0" borderId="54" xfId="52" applyNumberFormat="1" applyFont="1" applyBorder="1" applyAlignment="1">
      <alignment/>
    </xf>
    <xf numFmtId="38" fontId="3" fillId="0" borderId="0" xfId="52" applyFont="1" applyAlignment="1">
      <alignment/>
    </xf>
    <xf numFmtId="0" fontId="3" fillId="0" borderId="0" xfId="0" applyFont="1" applyAlignment="1">
      <alignment vertical="center"/>
    </xf>
    <xf numFmtId="0" fontId="13"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xf>
    <xf numFmtId="0" fontId="75" fillId="0" borderId="0" xfId="0" applyFont="1" applyAlignment="1">
      <alignment vertical="center"/>
    </xf>
    <xf numFmtId="0" fontId="6" fillId="0" borderId="63" xfId="0" applyFont="1" applyBorder="1" applyAlignment="1">
      <alignment vertical="top" wrapText="1"/>
    </xf>
    <xf numFmtId="0" fontId="6" fillId="0" borderId="46" xfId="0" applyFont="1" applyBorder="1" applyAlignment="1">
      <alignment horizontal="center" vertical="center"/>
    </xf>
    <xf numFmtId="0" fontId="6" fillId="0" borderId="45" xfId="0" applyFont="1" applyBorder="1" applyAlignment="1">
      <alignment horizontal="center" vertical="center"/>
    </xf>
    <xf numFmtId="0" fontId="6" fillId="0" borderId="13" xfId="0" applyFont="1" applyBorder="1" applyAlignment="1">
      <alignment vertical="center"/>
    </xf>
    <xf numFmtId="0" fontId="3" fillId="0" borderId="64" xfId="0" applyFont="1" applyBorder="1" applyAlignment="1">
      <alignment vertical="center"/>
    </xf>
    <xf numFmtId="0" fontId="3" fillId="0" borderId="41" xfId="0" applyFont="1" applyBorder="1" applyAlignment="1">
      <alignment vertical="center"/>
    </xf>
    <xf numFmtId="0" fontId="76" fillId="0" borderId="0" xfId="0" applyFont="1" applyAlignment="1">
      <alignment vertical="center"/>
    </xf>
    <xf numFmtId="0" fontId="71" fillId="0" borderId="0" xfId="0" applyFont="1" applyAlignment="1">
      <alignment horizontal="justify" vertical="center"/>
    </xf>
    <xf numFmtId="0" fontId="71" fillId="0" borderId="0" xfId="0" applyFont="1" applyAlignment="1">
      <alignment horizontal="left" vertical="top" wrapText="1"/>
    </xf>
    <xf numFmtId="0" fontId="71" fillId="0" borderId="0" xfId="0" applyFont="1" applyAlignment="1">
      <alignment vertical="top" wrapText="1"/>
    </xf>
    <xf numFmtId="0" fontId="69" fillId="0" borderId="0" xfId="0" applyFont="1" applyAlignment="1">
      <alignment horizontal="left" vertical="top" wrapText="1"/>
    </xf>
    <xf numFmtId="0" fontId="69" fillId="0" borderId="0" xfId="0" applyFont="1" applyAlignment="1">
      <alignment vertical="top" wrapText="1"/>
    </xf>
    <xf numFmtId="0" fontId="71" fillId="0" borderId="0" xfId="0" applyFont="1" applyAlignment="1">
      <alignment horizontal="left" vertical="top"/>
    </xf>
    <xf numFmtId="0" fontId="0" fillId="0" borderId="0" xfId="0" applyBorder="1" applyAlignment="1">
      <alignment horizontal="center" vertical="center"/>
    </xf>
    <xf numFmtId="0" fontId="77" fillId="0" borderId="0" xfId="0" applyFont="1" applyBorder="1" applyAlignment="1">
      <alignment vertical="center"/>
    </xf>
    <xf numFmtId="0" fontId="71" fillId="0" borderId="0" xfId="0" applyFont="1" applyAlignment="1">
      <alignment horizontal="left" vertical="center" indent="1"/>
    </xf>
    <xf numFmtId="0" fontId="77" fillId="0" borderId="0" xfId="0" applyFont="1" applyBorder="1" applyAlignment="1">
      <alignment vertical="center" textRotation="255"/>
    </xf>
    <xf numFmtId="0" fontId="77" fillId="0" borderId="46" xfId="0" applyFont="1" applyBorder="1" applyAlignment="1">
      <alignment horizontal="center" vertical="center"/>
    </xf>
    <xf numFmtId="0" fontId="77" fillId="0" borderId="46" xfId="0" applyFont="1" applyBorder="1" applyAlignment="1">
      <alignment horizontal="right" vertical="center"/>
    </xf>
    <xf numFmtId="0" fontId="78" fillId="0" borderId="46" xfId="0" applyFont="1" applyBorder="1" applyAlignment="1">
      <alignment horizontal="left" vertical="center"/>
    </xf>
    <xf numFmtId="3" fontId="77" fillId="0" borderId="46" xfId="0" applyNumberFormat="1" applyFont="1" applyBorder="1" applyAlignment="1">
      <alignment horizontal="center" vertical="center"/>
    </xf>
    <xf numFmtId="0" fontId="78" fillId="0" borderId="46" xfId="0" applyFont="1" applyBorder="1" applyAlignment="1">
      <alignment horizontal="center" vertical="center"/>
    </xf>
    <xf numFmtId="0" fontId="77" fillId="0" borderId="0" xfId="0" applyFont="1" applyBorder="1" applyAlignment="1">
      <alignment horizontal="left" vertical="center"/>
    </xf>
    <xf numFmtId="0" fontId="77" fillId="0" borderId="0" xfId="0" applyFont="1" applyBorder="1" applyAlignment="1">
      <alignment horizontal="left" vertical="center" wrapText="1"/>
    </xf>
    <xf numFmtId="0" fontId="78" fillId="0" borderId="46" xfId="0" applyFont="1" applyBorder="1" applyAlignment="1">
      <alignment horizontal="left" vertical="center" shrinkToFit="1"/>
    </xf>
    <xf numFmtId="0" fontId="77" fillId="0" borderId="0" xfId="0" applyFont="1" applyBorder="1" applyAlignment="1">
      <alignment vertical="center" wrapText="1"/>
    </xf>
    <xf numFmtId="0" fontId="78" fillId="0" borderId="46" xfId="0" applyFont="1" applyBorder="1" applyAlignment="1">
      <alignment horizontal="left" vertical="center" wrapText="1"/>
    </xf>
    <xf numFmtId="0" fontId="78" fillId="0" borderId="46" xfId="0" applyFont="1" applyBorder="1" applyAlignment="1">
      <alignment vertical="center"/>
    </xf>
    <xf numFmtId="0" fontId="77" fillId="0" borderId="46" xfId="0" applyFont="1" applyBorder="1" applyAlignment="1">
      <alignment horizontal="left" vertical="center" wrapText="1"/>
    </xf>
    <xf numFmtId="0" fontId="78" fillId="0" borderId="46" xfId="0" applyFont="1" applyBorder="1" applyAlignment="1">
      <alignment horizontal="center" vertical="center" wrapText="1"/>
    </xf>
    <xf numFmtId="0" fontId="77" fillId="0" borderId="46" xfId="0" applyFont="1" applyBorder="1" applyAlignment="1">
      <alignment vertical="center" wrapText="1"/>
    </xf>
    <xf numFmtId="0" fontId="20" fillId="0" borderId="0" xfId="0" applyFont="1" applyAlignment="1">
      <alignment horizontal="justify" vertical="center"/>
    </xf>
    <xf numFmtId="0" fontId="13" fillId="0" borderId="0" xfId="0" applyFont="1" applyAlignment="1">
      <alignment horizontal="left" vertical="center"/>
    </xf>
    <xf numFmtId="0" fontId="13" fillId="0" borderId="0" xfId="0" applyFont="1" applyAlignment="1">
      <alignment horizontal="justify" vertical="center"/>
    </xf>
    <xf numFmtId="0" fontId="13" fillId="0" borderId="0" xfId="0" applyFont="1" applyAlignment="1">
      <alignment horizontal="left" vertical="top" wrapText="1"/>
    </xf>
    <xf numFmtId="0" fontId="18" fillId="0" borderId="0" xfId="0" applyFont="1" applyAlignment="1">
      <alignment horizontal="justify" vertical="center"/>
    </xf>
    <xf numFmtId="0" fontId="75" fillId="0" borderId="0" xfId="0" applyFont="1" applyAlignment="1">
      <alignment horizontal="justify" vertical="center"/>
    </xf>
    <xf numFmtId="0" fontId="79" fillId="0" borderId="0" xfId="0" applyFont="1" applyAlignment="1">
      <alignment horizontal="justify" vertical="center"/>
    </xf>
    <xf numFmtId="0" fontId="69" fillId="0" borderId="0" xfId="0" applyFont="1" applyAlignment="1">
      <alignment horizontal="justify" vertical="center"/>
    </xf>
    <xf numFmtId="0" fontId="69" fillId="0" borderId="0" xfId="0" applyFont="1" applyAlignment="1">
      <alignment horizontal="left" vertical="center"/>
    </xf>
    <xf numFmtId="0" fontId="69" fillId="0" borderId="0" xfId="0" applyFont="1" applyAlignment="1">
      <alignment horizontal="justify" vertical="center" wrapText="1"/>
    </xf>
    <xf numFmtId="0" fontId="70" fillId="0" borderId="0" xfId="0" applyFont="1" applyAlignment="1">
      <alignment horizontal="justify" vertical="center"/>
    </xf>
    <xf numFmtId="0" fontId="69" fillId="0" borderId="0" xfId="49" applyNumberFormat="1" applyFont="1" applyAlignment="1">
      <alignment horizontal="justify" vertical="center"/>
    </xf>
    <xf numFmtId="0" fontId="77" fillId="0" borderId="0" xfId="0" applyFont="1" applyAlignment="1">
      <alignment horizontal="justify" vertical="center"/>
    </xf>
    <xf numFmtId="0" fontId="16" fillId="0" borderId="0" xfId="0" applyFont="1" applyAlignment="1">
      <alignment horizontal="justify" vertical="center"/>
    </xf>
    <xf numFmtId="0" fontId="80" fillId="0" borderId="0" xfId="0" applyFont="1" applyAlignment="1">
      <alignment horizontal="justify" vertical="center"/>
    </xf>
    <xf numFmtId="0" fontId="13" fillId="0" borderId="65" xfId="65" applyFont="1" applyFill="1" applyBorder="1" applyAlignment="1">
      <alignment horizontal="right"/>
      <protection/>
    </xf>
    <xf numFmtId="0" fontId="13" fillId="0" borderId="27" xfId="65" applyFont="1" applyFill="1" applyBorder="1" applyAlignment="1">
      <alignment horizontal="centerContinuous"/>
      <protection/>
    </xf>
    <xf numFmtId="0" fontId="13" fillId="0" borderId="17" xfId="65" applyFont="1" applyFill="1" applyBorder="1" applyAlignment="1">
      <alignment horizontal="centerContinuous"/>
      <protection/>
    </xf>
    <xf numFmtId="0" fontId="13" fillId="0" borderId="13" xfId="65" applyFont="1" applyFill="1" applyBorder="1" applyAlignment="1">
      <alignment horizontal="right"/>
      <protection/>
    </xf>
    <xf numFmtId="0" fontId="13" fillId="0" borderId="16" xfId="65" applyFont="1" applyFill="1" applyBorder="1" applyAlignment="1">
      <alignment horizontal="distributed" vertical="center"/>
      <protection/>
    </xf>
    <xf numFmtId="0" fontId="13" fillId="0" borderId="12" xfId="65" applyFont="1" applyFill="1" applyBorder="1">
      <alignment/>
      <protection/>
    </xf>
    <xf numFmtId="0" fontId="13" fillId="0" borderId="11" xfId="65" applyFont="1" applyFill="1" applyBorder="1" applyAlignment="1">
      <alignment horizontal="center"/>
      <protection/>
    </xf>
    <xf numFmtId="0" fontId="13" fillId="0" borderId="12" xfId="65" applyFont="1" applyFill="1" applyBorder="1" applyAlignment="1">
      <alignment horizontal="center"/>
      <protection/>
    </xf>
    <xf numFmtId="0" fontId="13" fillId="0" borderId="27" xfId="65" applyFont="1" applyFill="1" applyBorder="1" applyAlignment="1">
      <alignment horizontal="center"/>
      <protection/>
    </xf>
    <xf numFmtId="38" fontId="0" fillId="0" borderId="13" xfId="51" applyFont="1" applyBorder="1" applyAlignment="1">
      <alignment/>
    </xf>
    <xf numFmtId="0" fontId="18" fillId="0" borderId="13" xfId="65" applyFont="1" applyFill="1" applyBorder="1" applyAlignment="1">
      <alignment horizontal="distributed"/>
      <protection/>
    </xf>
    <xf numFmtId="38" fontId="18" fillId="0" borderId="0" xfId="65" applyNumberFormat="1" applyFont="1">
      <alignment/>
      <protection/>
    </xf>
    <xf numFmtId="38" fontId="18" fillId="0" borderId="13" xfId="65" applyNumberFormat="1" applyFont="1" applyBorder="1">
      <alignment/>
      <protection/>
    </xf>
    <xf numFmtId="38" fontId="18" fillId="0" borderId="0" xfId="65" applyNumberFormat="1" applyFont="1" applyBorder="1">
      <alignment/>
      <protection/>
    </xf>
    <xf numFmtId="38" fontId="0" fillId="0" borderId="64" xfId="51" applyFont="1" applyBorder="1" applyAlignment="1">
      <alignment/>
    </xf>
    <xf numFmtId="0" fontId="81" fillId="0" borderId="0" xfId="65" applyFont="1" applyAlignment="1">
      <alignment horizontal="left"/>
      <protection/>
    </xf>
    <xf numFmtId="0" fontId="3" fillId="0" borderId="0" xfId="64" applyFont="1" applyAlignment="1">
      <alignment vertical="center"/>
      <protection/>
    </xf>
    <xf numFmtId="0" fontId="3" fillId="0" borderId="0" xfId="64" applyFont="1">
      <alignment/>
      <protection/>
    </xf>
    <xf numFmtId="0" fontId="6" fillId="0" borderId="65" xfId="64" applyFont="1" applyFill="1" applyBorder="1" applyAlignment="1">
      <alignment horizontal="right"/>
      <protection/>
    </xf>
    <xf numFmtId="0" fontId="6" fillId="0" borderId="42" xfId="64" applyFont="1" applyFill="1" applyBorder="1" applyAlignment="1">
      <alignment horizontal="centerContinuous"/>
      <protection/>
    </xf>
    <xf numFmtId="0" fontId="6" fillId="0" borderId="43" xfId="64" applyFont="1" applyFill="1" applyBorder="1" applyAlignment="1">
      <alignment horizontal="centerContinuous"/>
      <protection/>
    </xf>
    <xf numFmtId="0" fontId="6" fillId="0" borderId="0" xfId="64" applyFont="1" applyFill="1">
      <alignment/>
      <protection/>
    </xf>
    <xf numFmtId="0" fontId="6" fillId="0" borderId="13" xfId="64" applyFont="1" applyFill="1" applyBorder="1" applyAlignment="1">
      <alignment horizontal="right"/>
      <protection/>
    </xf>
    <xf numFmtId="0" fontId="6" fillId="0" borderId="55" xfId="64" applyFont="1" applyFill="1" applyBorder="1" applyAlignment="1">
      <alignment horizontal="distributed" vertical="center"/>
      <protection/>
    </xf>
    <xf numFmtId="0" fontId="6" fillId="0" borderId="16" xfId="64" applyFont="1" applyFill="1" applyBorder="1" applyAlignment="1">
      <alignment horizontal="distributed" vertical="center"/>
      <protection/>
    </xf>
    <xf numFmtId="0" fontId="6" fillId="0" borderId="12" xfId="64" applyFont="1" applyFill="1" applyBorder="1">
      <alignment/>
      <protection/>
    </xf>
    <xf numFmtId="0" fontId="6" fillId="0" borderId="11" xfId="64" applyFont="1" applyFill="1" applyBorder="1" applyAlignment="1">
      <alignment horizontal="center"/>
      <protection/>
    </xf>
    <xf numFmtId="0" fontId="6" fillId="0" borderId="27" xfId="64" applyFont="1" applyFill="1" applyBorder="1" applyAlignment="1">
      <alignment horizontal="center"/>
      <protection/>
    </xf>
    <xf numFmtId="0" fontId="13" fillId="0" borderId="13" xfId="64" applyFont="1" applyBorder="1" applyAlignment="1">
      <alignment horizontal="distributed"/>
      <protection/>
    </xf>
    <xf numFmtId="38" fontId="13" fillId="0" borderId="0" xfId="53" applyFont="1" applyBorder="1" applyAlignment="1">
      <alignment/>
    </xf>
    <xf numFmtId="38" fontId="13" fillId="0" borderId="13" xfId="53" applyFont="1" applyBorder="1" applyAlignment="1">
      <alignment/>
    </xf>
    <xf numFmtId="0" fontId="13" fillId="0" borderId="64" xfId="64" applyFont="1" applyFill="1" applyBorder="1" applyAlignment="1">
      <alignment horizontal="distributed"/>
      <protection/>
    </xf>
    <xf numFmtId="38" fontId="13" fillId="0" borderId="47" xfId="53" applyFont="1" applyBorder="1" applyAlignment="1">
      <alignment/>
    </xf>
    <xf numFmtId="38" fontId="13" fillId="0" borderId="64" xfId="53" applyFont="1" applyBorder="1" applyAlignment="1">
      <alignment/>
    </xf>
    <xf numFmtId="38" fontId="13" fillId="0" borderId="41" xfId="53" applyFont="1" applyBorder="1" applyAlignment="1">
      <alignment/>
    </xf>
    <xf numFmtId="0" fontId="18" fillId="0" borderId="13" xfId="64" applyFont="1" applyFill="1" applyBorder="1" applyAlignment="1">
      <alignment horizontal="distributed"/>
      <protection/>
    </xf>
    <xf numFmtId="38" fontId="18" fillId="0" borderId="14" xfId="53" applyFont="1" applyBorder="1" applyAlignment="1">
      <alignment/>
    </xf>
    <xf numFmtId="38" fontId="18" fillId="0" borderId="13" xfId="53" applyFont="1" applyBorder="1" applyAlignment="1">
      <alignment/>
    </xf>
    <xf numFmtId="38" fontId="18" fillId="0" borderId="0" xfId="53" applyFont="1" applyBorder="1" applyAlignment="1">
      <alignment/>
    </xf>
    <xf numFmtId="0" fontId="13" fillId="0" borderId="13" xfId="64" applyFont="1" applyBorder="1" applyAlignment="1">
      <alignment horizontal="right"/>
      <protection/>
    </xf>
    <xf numFmtId="0" fontId="13" fillId="0" borderId="0" xfId="64" applyFont="1" applyBorder="1" applyAlignment="1">
      <alignment horizontal="right"/>
      <protection/>
    </xf>
    <xf numFmtId="38" fontId="13" fillId="0" borderId="14" xfId="53" applyFont="1" applyBorder="1" applyAlignment="1">
      <alignment/>
    </xf>
    <xf numFmtId="182" fontId="6" fillId="0" borderId="14" xfId="53" applyNumberFormat="1" applyFont="1" applyBorder="1" applyAlignment="1">
      <alignment horizontal="right"/>
    </xf>
    <xf numFmtId="182" fontId="13" fillId="0" borderId="13" xfId="53" applyNumberFormat="1" applyFont="1" applyBorder="1" applyAlignment="1">
      <alignment horizontal="right"/>
    </xf>
    <xf numFmtId="183" fontId="6" fillId="0" borderId="14" xfId="53" applyNumberFormat="1" applyFont="1" applyBorder="1" applyAlignment="1">
      <alignment horizontal="right"/>
    </xf>
    <xf numFmtId="183" fontId="13" fillId="0" borderId="0" xfId="53" applyNumberFormat="1" applyFont="1" applyBorder="1" applyAlignment="1">
      <alignment horizontal="right"/>
    </xf>
    <xf numFmtId="182" fontId="13" fillId="0" borderId="14" xfId="53" applyNumberFormat="1" applyFont="1" applyBorder="1" applyAlignment="1">
      <alignment horizontal="right"/>
    </xf>
    <xf numFmtId="183" fontId="13" fillId="0" borderId="14" xfId="53" applyNumberFormat="1" applyFont="1" applyBorder="1" applyAlignment="1">
      <alignment/>
    </xf>
    <xf numFmtId="0" fontId="13" fillId="0" borderId="41" xfId="64" applyFont="1" applyBorder="1" applyAlignment="1">
      <alignment horizontal="right"/>
      <protection/>
    </xf>
    <xf numFmtId="182" fontId="6" fillId="0" borderId="0" xfId="53" applyNumberFormat="1" applyFont="1" applyBorder="1" applyAlignment="1">
      <alignment horizontal="right"/>
    </xf>
    <xf numFmtId="182" fontId="13" fillId="0" borderId="0" xfId="53" applyNumberFormat="1" applyFont="1" applyBorder="1" applyAlignment="1">
      <alignment horizontal="right"/>
    </xf>
    <xf numFmtId="183" fontId="6" fillId="0" borderId="0" xfId="53" applyNumberFormat="1" applyFont="1" applyBorder="1" applyAlignment="1">
      <alignment horizontal="right"/>
    </xf>
    <xf numFmtId="183" fontId="13" fillId="0" borderId="0" xfId="53" applyNumberFormat="1" applyFont="1" applyBorder="1" applyAlignment="1">
      <alignment/>
    </xf>
    <xf numFmtId="0" fontId="81" fillId="0" borderId="0" xfId="64" applyFont="1" applyFill="1" applyBorder="1" applyAlignment="1">
      <alignment horizontal="left"/>
      <protection/>
    </xf>
    <xf numFmtId="0" fontId="74" fillId="0" borderId="0" xfId="0" applyFont="1" applyAlignment="1">
      <alignment vertical="top" wrapText="1"/>
    </xf>
    <xf numFmtId="0" fontId="74" fillId="0" borderId="0" xfId="0" applyFont="1" applyAlignment="1">
      <alignment vertical="center" wrapText="1"/>
    </xf>
    <xf numFmtId="0" fontId="74" fillId="0" borderId="0" xfId="0" applyFont="1" applyAlignment="1">
      <alignment vertical="top"/>
    </xf>
    <xf numFmtId="0" fontId="74" fillId="0" borderId="0" xfId="0" applyFont="1" applyAlignment="1">
      <alignment vertical="center"/>
    </xf>
    <xf numFmtId="0" fontId="74" fillId="0" borderId="0" xfId="0" applyFont="1" applyAlignment="1">
      <alignment horizontal="right" vertical="center"/>
    </xf>
    <xf numFmtId="0" fontId="13" fillId="0" borderId="0" xfId="65">
      <alignment/>
      <protection/>
    </xf>
    <xf numFmtId="0" fontId="13" fillId="0" borderId="0" xfId="65" applyFill="1">
      <alignment/>
      <protection/>
    </xf>
    <xf numFmtId="0" fontId="13" fillId="0" borderId="46" xfId="65" applyFont="1" applyFill="1" applyBorder="1" applyAlignment="1">
      <alignment horizontal="center"/>
      <protection/>
    </xf>
    <xf numFmtId="38" fontId="0" fillId="0" borderId="13" xfId="51" applyFont="1" applyBorder="1" applyAlignment="1">
      <alignment horizontal="center"/>
    </xf>
    <xf numFmtId="181" fontId="13" fillId="0" borderId="0" xfId="65" applyNumberFormat="1" applyFont="1">
      <alignment/>
      <protection/>
    </xf>
    <xf numFmtId="181" fontId="13" fillId="0" borderId="0" xfId="65" applyNumberFormat="1" applyFont="1" applyAlignment="1">
      <alignment/>
      <protection/>
    </xf>
    <xf numFmtId="181" fontId="13" fillId="0" borderId="0" xfId="65" applyNumberFormat="1" applyFont="1" applyAlignment="1">
      <alignment horizontal="right"/>
      <protection/>
    </xf>
    <xf numFmtId="0" fontId="13" fillId="0" borderId="13" xfId="65" applyFont="1" applyBorder="1" applyAlignment="1">
      <alignment horizontal="center"/>
      <protection/>
    </xf>
    <xf numFmtId="0" fontId="18" fillId="0" borderId="13" xfId="65" applyFont="1" applyBorder="1" applyAlignment="1">
      <alignment horizontal="center"/>
      <protection/>
    </xf>
    <xf numFmtId="181" fontId="18" fillId="0" borderId="0" xfId="65" applyNumberFormat="1" applyFont="1">
      <alignment/>
      <protection/>
    </xf>
    <xf numFmtId="0" fontId="13" fillId="0" borderId="13" xfId="65" applyFont="1" applyBorder="1" applyAlignment="1">
      <alignment horizontal="right"/>
      <protection/>
    </xf>
    <xf numFmtId="181" fontId="6" fillId="0" borderId="0" xfId="51" applyNumberFormat="1" applyFont="1" applyBorder="1" applyAlignment="1">
      <alignment/>
    </xf>
    <xf numFmtId="181" fontId="6" fillId="0" borderId="0" xfId="51" applyNumberFormat="1" applyFont="1" applyBorder="1" applyAlignment="1">
      <alignment horizontal="right"/>
    </xf>
    <xf numFmtId="0" fontId="13" fillId="0" borderId="64" xfId="65" applyFont="1" applyBorder="1" applyAlignment="1">
      <alignment horizontal="right"/>
      <protection/>
    </xf>
    <xf numFmtId="181" fontId="6" fillId="0" borderId="47" xfId="51" applyNumberFormat="1" applyFont="1" applyBorder="1" applyAlignment="1">
      <alignment/>
    </xf>
    <xf numFmtId="181" fontId="6" fillId="0" borderId="41" xfId="51" applyNumberFormat="1" applyFont="1" applyBorder="1" applyAlignment="1">
      <alignment horizontal="right"/>
    </xf>
    <xf numFmtId="181" fontId="13" fillId="0" borderId="41" xfId="65" applyNumberFormat="1" applyFont="1" applyBorder="1">
      <alignment/>
      <protection/>
    </xf>
    <xf numFmtId="181" fontId="6" fillId="0" borderId="0" xfId="65" applyNumberFormat="1" applyFont="1" applyFill="1" applyBorder="1">
      <alignment/>
      <protection/>
    </xf>
    <xf numFmtId="181" fontId="6" fillId="0" borderId="0" xfId="51" applyNumberFormat="1" applyFont="1" applyFill="1" applyBorder="1" applyAlignment="1">
      <alignment/>
    </xf>
    <xf numFmtId="181" fontId="9" fillId="0" borderId="0" xfId="51" applyNumberFormat="1" applyFont="1" applyFill="1" applyBorder="1" applyAlignment="1">
      <alignment/>
    </xf>
    <xf numFmtId="181" fontId="9" fillId="0" borderId="0" xfId="65" applyNumberFormat="1" applyFont="1" applyFill="1" applyBorder="1">
      <alignment/>
      <protection/>
    </xf>
    <xf numFmtId="0" fontId="81" fillId="0" borderId="0" xfId="65" applyFont="1">
      <alignment/>
      <protection/>
    </xf>
    <xf numFmtId="0" fontId="82" fillId="0" borderId="0" xfId="0" applyFont="1" applyAlignment="1">
      <alignment horizontal="justify" vertical="center"/>
    </xf>
    <xf numFmtId="49" fontId="71" fillId="0" borderId="0" xfId="0" applyNumberFormat="1" applyFont="1" applyAlignment="1">
      <alignment horizontal="right" vertical="center"/>
    </xf>
    <xf numFmtId="0" fontId="20" fillId="0" borderId="0" xfId="0" applyFont="1" applyAlignment="1">
      <alignment horizontal="justify" vertical="top"/>
    </xf>
    <xf numFmtId="0" fontId="74" fillId="0" borderId="0" xfId="0" applyFont="1" applyAlignment="1">
      <alignment horizontal="right" vertical="top"/>
    </xf>
    <xf numFmtId="0" fontId="13" fillId="0" borderId="13" xfId="65" applyFont="1" applyBorder="1" applyAlignment="1" quotePrefix="1">
      <alignment horizontal="center"/>
      <protection/>
    </xf>
    <xf numFmtId="0" fontId="18" fillId="0" borderId="13" xfId="65" applyFont="1" applyBorder="1" applyAlignment="1" quotePrefix="1">
      <alignment horizontal="center"/>
      <protection/>
    </xf>
    <xf numFmtId="181" fontId="6" fillId="0" borderId="0" xfId="65" applyNumberFormat="1" applyFont="1">
      <alignment/>
      <protection/>
    </xf>
    <xf numFmtId="181" fontId="6" fillId="0" borderId="41" xfId="51" applyNumberFormat="1" applyFont="1" applyBorder="1" applyAlignment="1">
      <alignment/>
    </xf>
    <xf numFmtId="181" fontId="6" fillId="0" borderId="41" xfId="65" applyNumberFormat="1" applyFont="1" applyBorder="1">
      <alignment/>
      <protection/>
    </xf>
    <xf numFmtId="0" fontId="69" fillId="0" borderId="0" xfId="0" applyFont="1" applyAlignment="1">
      <alignment horizontal="right" vertical="center"/>
    </xf>
    <xf numFmtId="0" fontId="13" fillId="0" borderId="0" xfId="0" applyFont="1" applyAlignment="1">
      <alignment horizontal="justify" vertical="top"/>
    </xf>
    <xf numFmtId="0" fontId="13" fillId="0" borderId="0" xfId="0" applyFont="1" applyAlignment="1">
      <alignment vertical="center"/>
    </xf>
    <xf numFmtId="0" fontId="69" fillId="0" borderId="0" xfId="0" applyFont="1" applyAlignment="1">
      <alignment horizontal="justify" vertical="top"/>
    </xf>
    <xf numFmtId="38" fontId="10" fillId="0" borderId="0" xfId="53" applyFont="1" applyFill="1" applyAlignment="1">
      <alignment/>
    </xf>
    <xf numFmtId="38" fontId="13" fillId="0" borderId="0" xfId="53" applyFont="1" applyFill="1" applyBorder="1" applyAlignment="1">
      <alignment/>
    </xf>
    <xf numFmtId="38" fontId="3" fillId="0" borderId="0" xfId="53" applyFont="1" applyFill="1" applyBorder="1" applyAlignment="1">
      <alignment/>
    </xf>
    <xf numFmtId="38" fontId="6" fillId="0" borderId="0" xfId="53" applyFont="1" applyFill="1" applyBorder="1" applyAlignment="1">
      <alignment horizontal="right"/>
    </xf>
    <xf numFmtId="38" fontId="3" fillId="0" borderId="0" xfId="53" applyFont="1" applyFill="1" applyAlignment="1">
      <alignment/>
    </xf>
    <xf numFmtId="38" fontId="13" fillId="0" borderId="44" xfId="53" applyFont="1" applyFill="1" applyBorder="1" applyAlignment="1">
      <alignment horizontal="center" vertical="center" wrapText="1"/>
    </xf>
    <xf numFmtId="38" fontId="13" fillId="0" borderId="49" xfId="53" applyFont="1" applyFill="1" applyBorder="1" applyAlignment="1">
      <alignment horizontal="center" vertical="center" wrapText="1"/>
    </xf>
    <xf numFmtId="38" fontId="18" fillId="0" borderId="49" xfId="53" applyFont="1" applyFill="1" applyBorder="1" applyAlignment="1">
      <alignment horizontal="center" vertical="center"/>
    </xf>
    <xf numFmtId="38" fontId="13" fillId="0" borderId="42" xfId="53" applyFont="1" applyFill="1" applyBorder="1" applyAlignment="1">
      <alignment horizontal="center" vertical="center" wrapText="1"/>
    </xf>
    <xf numFmtId="38" fontId="18" fillId="0" borderId="0" xfId="53" applyFont="1" applyFill="1" applyBorder="1" applyAlignment="1">
      <alignment horizontal="left" vertical="center"/>
    </xf>
    <xf numFmtId="38" fontId="13" fillId="0" borderId="16" xfId="53" applyFont="1" applyFill="1" applyBorder="1" applyAlignment="1">
      <alignment vertical="center"/>
    </xf>
    <xf numFmtId="38" fontId="18" fillId="0" borderId="15" xfId="53" applyFont="1" applyFill="1" applyBorder="1" applyAlignment="1">
      <alignment horizontal="right" vertical="center"/>
    </xf>
    <xf numFmtId="38" fontId="13" fillId="0" borderId="15" xfId="53" applyFont="1" applyFill="1" applyBorder="1" applyAlignment="1">
      <alignment horizontal="right" vertical="center"/>
    </xf>
    <xf numFmtId="38" fontId="3" fillId="0" borderId="0" xfId="53" applyFont="1" applyFill="1" applyBorder="1" applyAlignment="1">
      <alignment vertical="center"/>
    </xf>
    <xf numFmtId="38" fontId="3" fillId="0" borderId="0" xfId="53" applyFont="1" applyFill="1" applyAlignment="1">
      <alignment vertical="center"/>
    </xf>
    <xf numFmtId="38" fontId="13" fillId="0" borderId="0" xfId="53" applyFont="1" applyFill="1" applyBorder="1" applyAlignment="1">
      <alignment horizontal="left" vertical="center"/>
    </xf>
    <xf numFmtId="38" fontId="13" fillId="0" borderId="14" xfId="53" applyFont="1" applyFill="1" applyBorder="1" applyAlignment="1">
      <alignment vertical="center"/>
    </xf>
    <xf numFmtId="38" fontId="13" fillId="0" borderId="0" xfId="53" applyFont="1" applyFill="1" applyBorder="1" applyAlignment="1">
      <alignment horizontal="right" vertical="center"/>
    </xf>
    <xf numFmtId="38" fontId="13" fillId="0" borderId="13" xfId="53" applyFont="1" applyFill="1" applyBorder="1" applyAlignment="1">
      <alignment horizontal="left" vertical="center"/>
    </xf>
    <xf numFmtId="38" fontId="13" fillId="0" borderId="14" xfId="53" applyFont="1" applyFill="1" applyBorder="1" applyAlignment="1">
      <alignment horizontal="left" vertical="center"/>
    </xf>
    <xf numFmtId="38" fontId="13" fillId="0" borderId="41" xfId="53" applyFont="1" applyFill="1" applyBorder="1" applyAlignment="1">
      <alignment horizontal="left" vertical="center"/>
    </xf>
    <xf numFmtId="38" fontId="13" fillId="0" borderId="47" xfId="53" applyFont="1" applyFill="1" applyBorder="1" applyAlignment="1">
      <alignment vertical="center"/>
    </xf>
    <xf numFmtId="38" fontId="3" fillId="0" borderId="41" xfId="53" applyFont="1" applyFill="1" applyBorder="1" applyAlignment="1">
      <alignment horizontal="right" vertical="center"/>
    </xf>
    <xf numFmtId="38" fontId="13" fillId="0" borderId="41" xfId="53" applyFont="1" applyFill="1" applyBorder="1" applyAlignment="1">
      <alignment horizontal="right" vertical="center"/>
    </xf>
    <xf numFmtId="38" fontId="13" fillId="0" borderId="0" xfId="53" applyFont="1" applyFill="1" applyAlignment="1">
      <alignment/>
    </xf>
    <xf numFmtId="38" fontId="13" fillId="0" borderId="0" xfId="53" applyFont="1" applyFill="1" applyAlignment="1">
      <alignment horizontal="right"/>
    </xf>
    <xf numFmtId="176" fontId="13" fillId="0" borderId="0" xfId="53" applyNumberFormat="1" applyFont="1" applyFill="1" applyAlignment="1">
      <alignment/>
    </xf>
    <xf numFmtId="40" fontId="13" fillId="0" borderId="0" xfId="53" applyNumberFormat="1" applyFont="1" applyFill="1" applyAlignment="1">
      <alignment/>
    </xf>
    <xf numFmtId="38" fontId="0" fillId="0" borderId="0" xfId="53" applyFont="1" applyFill="1" applyAlignment="1">
      <alignment horizontal="left"/>
    </xf>
    <xf numFmtId="38" fontId="6" fillId="0" borderId="0" xfId="53" applyFont="1" applyFill="1" applyAlignment="1">
      <alignment horizontal="right"/>
    </xf>
    <xf numFmtId="0" fontId="83" fillId="0" borderId="66" xfId="0" applyFont="1" applyBorder="1" applyAlignment="1">
      <alignment horizontal="center" vertical="center" wrapText="1"/>
    </xf>
    <xf numFmtId="0" fontId="84" fillId="0" borderId="66" xfId="0" applyFont="1" applyBorder="1" applyAlignment="1">
      <alignment horizontal="center" vertical="center" wrapText="1"/>
    </xf>
    <xf numFmtId="0" fontId="83" fillId="0" borderId="66" xfId="0" applyFont="1" applyBorder="1" applyAlignment="1">
      <alignment horizontal="justify" vertical="center" wrapText="1"/>
    </xf>
    <xf numFmtId="0" fontId="84" fillId="0" borderId="66" xfId="0" applyFont="1" applyBorder="1" applyAlignment="1">
      <alignment horizontal="justify" vertical="center" wrapText="1"/>
    </xf>
    <xf numFmtId="0" fontId="84" fillId="0" borderId="56" xfId="0" applyFont="1" applyBorder="1" applyAlignment="1">
      <alignment horizontal="left" vertical="top"/>
    </xf>
    <xf numFmtId="0" fontId="84" fillId="0" borderId="57" xfId="0" applyFont="1" applyBorder="1" applyAlignment="1">
      <alignment horizontal="left" vertical="top"/>
    </xf>
    <xf numFmtId="0" fontId="84" fillId="0" borderId="56" xfId="0" applyFont="1" applyBorder="1" applyAlignment="1">
      <alignment horizontal="justify" vertical="center" wrapText="1"/>
    </xf>
    <xf numFmtId="0" fontId="84" fillId="0" borderId="59" xfId="0" applyFont="1" applyBorder="1" applyAlignment="1">
      <alignment horizontal="justify" vertical="center" wrapText="1"/>
    </xf>
    <xf numFmtId="0" fontId="84" fillId="0" borderId="57" xfId="0" applyFont="1" applyBorder="1" applyAlignment="1">
      <alignment horizontal="justify" vertical="center" wrapText="1"/>
    </xf>
    <xf numFmtId="56" fontId="83" fillId="0" borderId="66" xfId="0" applyNumberFormat="1" applyFont="1" applyBorder="1" applyAlignment="1">
      <alignment horizontal="justify" vertical="center" wrapText="1"/>
    </xf>
    <xf numFmtId="0" fontId="54" fillId="0" borderId="0" xfId="43" applyAlignment="1">
      <alignment vertical="center"/>
    </xf>
    <xf numFmtId="0" fontId="54" fillId="0" borderId="0" xfId="43" applyAlignment="1">
      <alignment vertical="center"/>
    </xf>
    <xf numFmtId="0" fontId="0" fillId="0" borderId="0" xfId="0" applyAlignment="1">
      <alignment vertical="center"/>
    </xf>
    <xf numFmtId="0" fontId="0" fillId="7" borderId="0" xfId="0" applyFill="1" applyAlignment="1">
      <alignment horizontal="center" vertical="center"/>
    </xf>
    <xf numFmtId="0" fontId="5" fillId="0" borderId="0" xfId="64" applyFont="1" applyAlignment="1">
      <alignment horizontal="center" vertical="center" shrinkToFit="1"/>
      <protection/>
    </xf>
    <xf numFmtId="0" fontId="5" fillId="0" borderId="0" xfId="64" applyFont="1">
      <alignment/>
      <protection/>
    </xf>
    <xf numFmtId="0" fontId="5" fillId="0" borderId="16" xfId="64" applyFont="1" applyBorder="1" applyAlignment="1">
      <alignment horizontal="center" vertical="center"/>
      <protection/>
    </xf>
    <xf numFmtId="0" fontId="5" fillId="0" borderId="10" xfId="64" applyFont="1" applyBorder="1" applyAlignment="1">
      <alignment vertical="center"/>
      <protection/>
    </xf>
    <xf numFmtId="0" fontId="5" fillId="0" borderId="27" xfId="64" applyFont="1" applyBorder="1" applyAlignment="1">
      <alignment vertical="center"/>
      <protection/>
    </xf>
    <xf numFmtId="0" fontId="5" fillId="0" borderId="12" xfId="64" applyFont="1" applyBorder="1" applyAlignment="1">
      <alignment vertical="center"/>
      <protection/>
    </xf>
    <xf numFmtId="0" fontId="5" fillId="0" borderId="16" xfId="64" applyFont="1" applyBorder="1" applyAlignment="1">
      <alignment horizontal="center" vertical="center" shrinkToFit="1"/>
      <protection/>
    </xf>
    <xf numFmtId="0" fontId="5" fillId="0" borderId="10" xfId="64" applyFont="1" applyBorder="1" applyAlignment="1">
      <alignment vertical="center" shrinkToFit="1"/>
      <protection/>
    </xf>
    <xf numFmtId="0" fontId="5" fillId="0" borderId="27" xfId="64" applyFont="1" applyBorder="1" applyAlignment="1">
      <alignment vertical="center" shrinkToFit="1"/>
      <protection/>
    </xf>
    <xf numFmtId="0" fontId="5" fillId="0" borderId="12" xfId="64" applyFont="1" applyBorder="1" applyAlignment="1">
      <alignment vertical="center" shrinkToFit="1"/>
      <protection/>
    </xf>
    <xf numFmtId="0" fontId="8" fillId="0" borderId="55" xfId="64" applyFont="1" applyBorder="1" applyAlignment="1">
      <alignment horizontal="center" vertical="center" wrapText="1"/>
      <protection/>
    </xf>
    <xf numFmtId="0" fontId="5" fillId="0" borderId="11" xfId="64" applyFont="1" applyBorder="1" applyAlignment="1">
      <alignment vertical="center" wrapText="1"/>
      <protection/>
    </xf>
    <xf numFmtId="0" fontId="5" fillId="0" borderId="16" xfId="64" applyFont="1" applyBorder="1" applyAlignment="1">
      <alignment horizontal="center" vertical="center" wrapText="1"/>
      <protection/>
    </xf>
    <xf numFmtId="0" fontId="5" fillId="0" borderId="10" xfId="64" applyFont="1" applyBorder="1" applyAlignment="1">
      <alignment vertical="center" wrapText="1"/>
      <protection/>
    </xf>
    <xf numFmtId="0" fontId="5" fillId="0" borderId="27" xfId="64" applyFont="1" applyBorder="1" applyAlignment="1">
      <alignment vertical="center" wrapText="1"/>
      <protection/>
    </xf>
    <xf numFmtId="0" fontId="5" fillId="0" borderId="12" xfId="64" applyFont="1" applyBorder="1" applyAlignment="1">
      <alignment vertical="center" wrapText="1"/>
      <protection/>
    </xf>
    <xf numFmtId="0" fontId="5" fillId="0" borderId="0" xfId="64" applyFont="1" applyBorder="1" applyAlignment="1">
      <alignment horizontal="center" vertical="center"/>
      <protection/>
    </xf>
    <xf numFmtId="0" fontId="5" fillId="0" borderId="0" xfId="64" applyFont="1" applyAlignment="1">
      <alignment horizontal="center" vertical="center"/>
      <protection/>
    </xf>
    <xf numFmtId="0" fontId="6" fillId="0" borderId="0" xfId="64" applyFont="1" applyBorder="1" applyAlignment="1">
      <alignment horizontal="center" vertical="distributed"/>
      <protection/>
    </xf>
    <xf numFmtId="0" fontId="6" fillId="0" borderId="0" xfId="64" applyFont="1" applyAlignment="1">
      <alignment horizontal="center" vertical="distributed"/>
      <protection/>
    </xf>
    <xf numFmtId="0" fontId="5" fillId="0" borderId="10" xfId="64" applyFont="1" applyBorder="1" applyAlignment="1">
      <alignment horizontal="center" vertical="center"/>
      <protection/>
    </xf>
    <xf numFmtId="0" fontId="5" fillId="0" borderId="27"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3" xfId="64" applyFont="1" applyBorder="1" applyAlignment="1">
      <alignment vertical="center"/>
      <protection/>
    </xf>
    <xf numFmtId="0" fontId="7" fillId="0" borderId="14"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0" xfId="64" applyFont="1" applyAlignment="1">
      <alignment vertical="center"/>
      <protection/>
    </xf>
    <xf numFmtId="0" fontId="13" fillId="0" borderId="65" xfId="65" applyFont="1" applyFill="1" applyBorder="1" applyAlignment="1">
      <alignment horizontal="distributed" vertical="center"/>
      <protection/>
    </xf>
    <xf numFmtId="0" fontId="13" fillId="0" borderId="12" xfId="65" applyFont="1" applyFill="1" applyBorder="1" applyAlignment="1">
      <alignment horizontal="distributed" vertical="center"/>
      <protection/>
    </xf>
    <xf numFmtId="0" fontId="13" fillId="0" borderId="67" xfId="65" applyFont="1" applyFill="1" applyBorder="1" applyAlignment="1">
      <alignment horizontal="center" vertical="center" wrapText="1"/>
      <protection/>
    </xf>
    <xf numFmtId="0" fontId="13" fillId="0" borderId="11" xfId="65" applyFont="1" applyFill="1" applyBorder="1" applyAlignment="1">
      <alignment horizontal="center" vertical="center"/>
      <protection/>
    </xf>
    <xf numFmtId="0" fontId="13" fillId="0" borderId="67" xfId="65" applyFont="1" applyFill="1" applyBorder="1" applyAlignment="1">
      <alignment horizontal="center" vertical="center" textRotation="255"/>
      <protection/>
    </xf>
    <xf numFmtId="0" fontId="13" fillId="0" borderId="11" xfId="65" applyFont="1" applyFill="1" applyBorder="1" applyAlignment="1">
      <alignment horizontal="center" vertical="center" textRotation="255"/>
      <protection/>
    </xf>
    <xf numFmtId="0" fontId="13" fillId="0" borderId="67" xfId="65" applyFont="1" applyFill="1" applyBorder="1" applyAlignment="1">
      <alignment horizontal="center" vertical="center"/>
      <protection/>
    </xf>
    <xf numFmtId="0" fontId="13" fillId="0" borderId="11" xfId="65" applyFont="1" applyFill="1" applyBorder="1" applyAlignment="1">
      <alignment horizontal="center" vertical="center"/>
      <protection/>
    </xf>
    <xf numFmtId="0" fontId="13" fillId="0" borderId="68" xfId="65" applyFont="1" applyFill="1" applyBorder="1" applyAlignment="1">
      <alignment horizontal="center" vertical="distributed" textRotation="255"/>
      <protection/>
    </xf>
    <xf numFmtId="0" fontId="13" fillId="0" borderId="27" xfId="65" applyFont="1" applyFill="1" applyBorder="1" applyAlignment="1">
      <alignment horizontal="center" vertical="distributed" textRotation="255"/>
      <protection/>
    </xf>
    <xf numFmtId="0" fontId="13" fillId="0" borderId="13" xfId="65" applyFont="1" applyBorder="1" applyAlignment="1">
      <alignment horizontal="center" vertical="center"/>
      <protection/>
    </xf>
    <xf numFmtId="0" fontId="13" fillId="0" borderId="64" xfId="65" applyFont="1" applyBorder="1" applyAlignment="1">
      <alignment horizontal="center" vertical="center"/>
      <protection/>
    </xf>
    <xf numFmtId="0" fontId="13" fillId="0" borderId="65" xfId="65" applyFont="1" applyFill="1" applyBorder="1" applyAlignment="1">
      <alignment horizontal="center" vertical="center"/>
      <protection/>
    </xf>
    <xf numFmtId="0" fontId="13" fillId="0" borderId="12" xfId="65" applyFont="1" applyFill="1" applyBorder="1" applyAlignment="1">
      <alignment horizontal="center" vertical="center"/>
      <protection/>
    </xf>
    <xf numFmtId="0" fontId="13" fillId="0" borderId="42" xfId="65" applyFont="1" applyFill="1" applyBorder="1" applyAlignment="1">
      <alignment horizontal="distributed" vertical="center"/>
      <protection/>
    </xf>
    <xf numFmtId="0" fontId="13" fillId="0" borderId="43" xfId="65" applyFont="1" applyFill="1" applyBorder="1" applyAlignment="1">
      <alignment horizontal="distributed" vertical="center"/>
      <protection/>
    </xf>
    <xf numFmtId="0" fontId="13" fillId="0" borderId="44" xfId="65" applyFont="1" applyFill="1" applyBorder="1" applyAlignment="1">
      <alignment horizontal="distributed" vertical="center"/>
      <protection/>
    </xf>
    <xf numFmtId="0" fontId="13" fillId="0" borderId="68" xfId="65" applyFont="1" applyFill="1" applyBorder="1" applyAlignment="1">
      <alignment horizontal="center" vertical="center" wrapText="1"/>
      <protection/>
    </xf>
    <xf numFmtId="0" fontId="13" fillId="0" borderId="27" xfId="65" applyFont="1" applyFill="1" applyBorder="1" applyAlignment="1">
      <alignment horizontal="center" vertical="center"/>
      <protection/>
    </xf>
    <xf numFmtId="0" fontId="13" fillId="0" borderId="67" xfId="65" applyFont="1" applyFill="1" applyBorder="1" applyAlignment="1">
      <alignment horizontal="distributed" vertical="center" wrapText="1"/>
      <protection/>
    </xf>
    <xf numFmtId="0" fontId="13" fillId="0" borderId="11" xfId="65" applyFont="1" applyFill="1" applyBorder="1" applyAlignment="1">
      <alignment horizontal="distributed" vertical="center" wrapText="1"/>
      <protection/>
    </xf>
    <xf numFmtId="0" fontId="13" fillId="0" borderId="68" xfId="65" applyFont="1" applyFill="1" applyBorder="1" applyAlignment="1">
      <alignment horizontal="center" vertical="center"/>
      <protection/>
    </xf>
    <xf numFmtId="0" fontId="13" fillId="0" borderId="27" xfId="65" applyFont="1" applyFill="1" applyBorder="1" applyAlignment="1">
      <alignment horizontal="distributed" vertical="center"/>
      <protection/>
    </xf>
    <xf numFmtId="0" fontId="13" fillId="0" borderId="17" xfId="65" applyFont="1" applyFill="1" applyBorder="1" applyAlignment="1">
      <alignment horizontal="distributed" vertical="center"/>
      <protection/>
    </xf>
    <xf numFmtId="0" fontId="13" fillId="0" borderId="45" xfId="65" applyFont="1" applyFill="1" applyBorder="1" applyAlignment="1">
      <alignment horizontal="distributed" vertical="center"/>
      <protection/>
    </xf>
    <xf numFmtId="0" fontId="13" fillId="0" borderId="52" xfId="65" applyFont="1" applyFill="1" applyBorder="1" applyAlignment="1">
      <alignment horizontal="distributed" vertical="center"/>
      <protection/>
    </xf>
    <xf numFmtId="0" fontId="13" fillId="0" borderId="69" xfId="65" applyFont="1" applyFill="1" applyBorder="1" applyAlignment="1">
      <alignment horizontal="distributed" vertical="center"/>
      <protection/>
    </xf>
    <xf numFmtId="0" fontId="13" fillId="0" borderId="48" xfId="65" applyFont="1" applyFill="1" applyBorder="1" applyAlignment="1">
      <alignment horizontal="center" vertical="center"/>
      <protection/>
    </xf>
    <xf numFmtId="0" fontId="13" fillId="0" borderId="17" xfId="65" applyFont="1" applyFill="1" applyBorder="1" applyAlignment="1">
      <alignment horizontal="center" vertical="center"/>
      <protection/>
    </xf>
    <xf numFmtId="0" fontId="13" fillId="0" borderId="0" xfId="65" applyFont="1" applyBorder="1" applyAlignment="1">
      <alignment horizontal="distributed"/>
      <protection/>
    </xf>
    <xf numFmtId="0" fontId="13" fillId="0" borderId="13" xfId="65" applyFont="1" applyBorder="1" applyAlignment="1">
      <alignment horizontal="distributed"/>
      <protection/>
    </xf>
    <xf numFmtId="0" fontId="18" fillId="0" borderId="41" xfId="65" applyFont="1" applyBorder="1" applyAlignment="1">
      <alignment horizontal="distributed"/>
      <protection/>
    </xf>
    <xf numFmtId="0" fontId="18" fillId="0" borderId="64" xfId="65" applyFont="1" applyBorder="1" applyAlignment="1">
      <alignment horizontal="distributed"/>
      <protection/>
    </xf>
    <xf numFmtId="0" fontId="13" fillId="0" borderId="13" xfId="65" applyFont="1" applyFill="1" applyBorder="1" applyAlignment="1">
      <alignment horizontal="distributed" vertical="center"/>
      <protection/>
    </xf>
    <xf numFmtId="0" fontId="71" fillId="0" borderId="0" xfId="0" applyFont="1" applyBorder="1" applyAlignment="1">
      <alignment horizontal="justify" vertical="top"/>
    </xf>
    <xf numFmtId="0" fontId="71" fillId="0" borderId="0" xfId="0" applyFont="1" applyBorder="1" applyAlignment="1">
      <alignment vertical="top"/>
    </xf>
    <xf numFmtId="0" fontId="71" fillId="0" borderId="27" xfId="0" applyFont="1" applyBorder="1" applyAlignment="1">
      <alignment horizontal="left" vertical="top"/>
    </xf>
    <xf numFmtId="0" fontId="71" fillId="0" borderId="17" xfId="0" applyFont="1" applyBorder="1" applyAlignment="1">
      <alignment horizontal="left" vertical="top"/>
    </xf>
    <xf numFmtId="0" fontId="71" fillId="0" borderId="11" xfId="0" applyFont="1" applyBorder="1" applyAlignment="1">
      <alignment horizontal="left" vertical="top"/>
    </xf>
    <xf numFmtId="0" fontId="16" fillId="0" borderId="59" xfId="0" applyFont="1" applyBorder="1" applyAlignment="1">
      <alignment horizontal="right" vertical="top" wrapText="1"/>
    </xf>
    <xf numFmtId="0" fontId="16" fillId="0" borderId="57" xfId="0" applyFont="1" applyBorder="1" applyAlignment="1">
      <alignment horizontal="right" vertical="top" wrapText="1"/>
    </xf>
    <xf numFmtId="0" fontId="16" fillId="0" borderId="59" xfId="0" applyFont="1" applyBorder="1" applyAlignment="1">
      <alignment horizontal="left" vertical="top" wrapText="1"/>
    </xf>
    <xf numFmtId="0" fontId="16" fillId="0" borderId="57" xfId="0" applyFont="1" applyBorder="1" applyAlignment="1">
      <alignment horizontal="left" vertical="top" wrapText="1"/>
    </xf>
    <xf numFmtId="0" fontId="16" fillId="0" borderId="0" xfId="0" applyFont="1" applyBorder="1" applyAlignment="1">
      <alignment horizontal="right" vertical="center"/>
    </xf>
    <xf numFmtId="3" fontId="16" fillId="0" borderId="59" xfId="0" applyNumberFormat="1" applyFont="1" applyBorder="1" applyAlignment="1">
      <alignment horizontal="right" vertical="top" wrapText="1"/>
    </xf>
    <xf numFmtId="0" fontId="16" fillId="0" borderId="59" xfId="0" applyFont="1" applyBorder="1" applyAlignment="1">
      <alignment horizontal="justify" vertical="top" wrapText="1"/>
    </xf>
    <xf numFmtId="0" fontId="16" fillId="0" borderId="60" xfId="0" applyFont="1" applyBorder="1" applyAlignment="1">
      <alignment horizontal="justify" vertical="top" wrapText="1"/>
    </xf>
    <xf numFmtId="0" fontId="16" fillId="0" borderId="58" xfId="0" applyFont="1" applyBorder="1" applyAlignment="1">
      <alignment horizontal="justify" vertical="top" wrapText="1"/>
    </xf>
    <xf numFmtId="0" fontId="16" fillId="0" borderId="62" xfId="0" applyFont="1" applyBorder="1" applyAlignment="1">
      <alignment horizontal="justify" vertical="top" wrapText="1"/>
    </xf>
    <xf numFmtId="0" fontId="16" fillId="0" borderId="70"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57" xfId="0" applyFont="1" applyBorder="1" applyAlignment="1">
      <alignment horizontal="justify" vertical="top" wrapText="1"/>
    </xf>
    <xf numFmtId="0" fontId="82" fillId="0" borderId="0" xfId="0" applyFont="1" applyAlignment="1">
      <alignment horizontal="left" vertical="center"/>
    </xf>
    <xf numFmtId="0" fontId="85" fillId="0" borderId="0" xfId="0" applyFont="1" applyBorder="1" applyAlignment="1">
      <alignment horizontal="right" vertical="center"/>
    </xf>
    <xf numFmtId="56" fontId="83" fillId="0" borderId="66" xfId="0" applyNumberFormat="1" applyFont="1" applyBorder="1" applyAlignment="1">
      <alignment horizontal="justify" vertical="center" wrapText="1"/>
    </xf>
    <xf numFmtId="0" fontId="84" fillId="0" borderId="66" xfId="0" applyFont="1" applyBorder="1" applyAlignment="1">
      <alignment horizontal="justify" vertical="center" wrapText="1"/>
    </xf>
    <xf numFmtId="0" fontId="84" fillId="0" borderId="59" xfId="0" applyFont="1" applyBorder="1" applyAlignment="1">
      <alignment horizontal="left" vertical="center" wrapText="1"/>
    </xf>
    <xf numFmtId="0" fontId="84" fillId="0" borderId="57" xfId="0" applyFont="1" applyBorder="1" applyAlignment="1">
      <alignment horizontal="left" vertical="center" wrapText="1"/>
    </xf>
    <xf numFmtId="0" fontId="84" fillId="0" borderId="56" xfId="0" applyFont="1" applyBorder="1" applyAlignment="1">
      <alignment horizontal="left" vertical="center" wrapText="1"/>
    </xf>
    <xf numFmtId="0" fontId="69" fillId="0" borderId="72" xfId="0" applyFont="1" applyBorder="1" applyAlignment="1">
      <alignment horizontal="right" vertical="center"/>
    </xf>
    <xf numFmtId="0" fontId="74" fillId="0" borderId="0" xfId="0" applyFont="1" applyAlignment="1">
      <alignment horizontal="left" vertical="top" wrapText="1"/>
    </xf>
    <xf numFmtId="0" fontId="74" fillId="0" borderId="0" xfId="0" applyFont="1" applyAlignment="1">
      <alignment horizontal="right" vertical="center"/>
    </xf>
    <xf numFmtId="0" fontId="74" fillId="0" borderId="0" xfId="0" applyFont="1" applyAlignment="1">
      <alignment horizontal="center" vertical="top" wrapText="1"/>
    </xf>
    <xf numFmtId="0" fontId="74" fillId="0" borderId="0" xfId="0" applyFont="1" applyAlignment="1">
      <alignment horizontal="left" vertical="top"/>
    </xf>
    <xf numFmtId="0" fontId="74" fillId="0" borderId="0" xfId="0" applyFont="1" applyAlignment="1">
      <alignment horizontal="left" vertical="center"/>
    </xf>
    <xf numFmtId="0" fontId="74" fillId="0" borderId="0" xfId="0" applyFont="1" applyBorder="1" applyAlignment="1">
      <alignment horizontal="left" vertical="top" wrapText="1"/>
    </xf>
    <xf numFmtId="0" fontId="74" fillId="0" borderId="46" xfId="0" applyFont="1" applyBorder="1" applyAlignment="1">
      <alignment horizontal="center" vertical="center" wrapText="1"/>
    </xf>
    <xf numFmtId="0" fontId="6" fillId="0" borderId="13" xfId="66" applyFont="1" applyBorder="1" applyAlignment="1">
      <alignment vertical="center" textRotation="255"/>
      <protection/>
    </xf>
    <xf numFmtId="0" fontId="6" fillId="0" borderId="12" xfId="66" applyFont="1" applyBorder="1" applyAlignment="1">
      <alignment vertical="center" textRotation="255"/>
      <protection/>
    </xf>
    <xf numFmtId="38" fontId="11" fillId="0" borderId="12" xfId="52" applyFont="1" applyBorder="1" applyAlignment="1">
      <alignment vertical="center" textRotation="255"/>
    </xf>
    <xf numFmtId="38" fontId="11" fillId="0" borderId="69" xfId="52" applyFont="1" applyBorder="1" applyAlignment="1">
      <alignment vertical="center" textRotation="255"/>
    </xf>
    <xf numFmtId="38" fontId="11" fillId="0" borderId="53" xfId="52" applyFont="1" applyBorder="1" applyAlignment="1">
      <alignment horizontal="distributed"/>
    </xf>
    <xf numFmtId="38" fontId="11" fillId="0" borderId="73" xfId="52" applyFont="1" applyBorder="1" applyAlignment="1">
      <alignment horizontal="distributed"/>
    </xf>
    <xf numFmtId="38" fontId="11" fillId="0" borderId="48" xfId="52" applyFont="1" applyBorder="1" applyAlignment="1">
      <alignment horizontal="center" vertical="center"/>
    </xf>
    <xf numFmtId="0" fontId="6" fillId="0" borderId="65" xfId="66" applyFont="1" applyBorder="1" applyAlignment="1">
      <alignment horizontal="center" vertical="center"/>
      <protection/>
    </xf>
    <xf numFmtId="0" fontId="6" fillId="0" borderId="0" xfId="66" applyFont="1" applyBorder="1" applyAlignment="1">
      <alignment horizontal="center" vertical="center"/>
      <protection/>
    </xf>
    <xf numFmtId="0" fontId="6" fillId="0" borderId="13" xfId="66" applyFont="1" applyBorder="1" applyAlignment="1">
      <alignment horizontal="center" vertical="center"/>
      <protection/>
    </xf>
    <xf numFmtId="0" fontId="6" fillId="0" borderId="17" xfId="66" applyFont="1" applyBorder="1" applyAlignment="1">
      <alignment/>
      <protection/>
    </xf>
    <xf numFmtId="0" fontId="6" fillId="0" borderId="12" xfId="66" applyFont="1" applyBorder="1" applyAlignment="1">
      <alignment/>
      <protection/>
    </xf>
    <xf numFmtId="0" fontId="13" fillId="0" borderId="0" xfId="0" applyFont="1" applyAlignment="1">
      <alignment horizontal="left" vertical="center" wrapText="1"/>
    </xf>
    <xf numFmtId="0" fontId="13" fillId="0" borderId="44" xfId="0" applyFont="1" applyBorder="1" applyAlignment="1">
      <alignment horizontal="center" vertical="center" wrapText="1"/>
    </xf>
    <xf numFmtId="0" fontId="13" fillId="0" borderId="69" xfId="0" applyFont="1" applyBorder="1" applyAlignment="1">
      <alignment horizontal="center" vertical="center" wrapText="1"/>
    </xf>
    <xf numFmtId="0" fontId="6" fillId="0" borderId="49" xfId="0" applyFont="1" applyBorder="1" applyAlignment="1">
      <alignment horizontal="center" vertical="center"/>
    </xf>
    <xf numFmtId="0" fontId="6" fillId="0" borderId="42" xfId="0" applyFont="1" applyBorder="1" applyAlignment="1">
      <alignment horizontal="center" vertical="center"/>
    </xf>
    <xf numFmtId="0" fontId="78" fillId="0" borderId="46" xfId="0" applyFont="1" applyBorder="1" applyAlignment="1">
      <alignment horizontal="center" vertical="center" textRotation="255"/>
    </xf>
    <xf numFmtId="0" fontId="78" fillId="0" borderId="46" xfId="0" applyFont="1" applyBorder="1" applyAlignment="1">
      <alignment horizontal="center" vertical="center" wrapText="1"/>
    </xf>
    <xf numFmtId="0" fontId="77" fillId="0" borderId="46" xfId="0" applyFont="1" applyBorder="1" applyAlignment="1">
      <alignment horizontal="left" vertical="center" wrapText="1"/>
    </xf>
    <xf numFmtId="0" fontId="77" fillId="0" borderId="46" xfId="0" applyFont="1" applyBorder="1" applyAlignment="1">
      <alignment horizontal="left" vertical="center"/>
    </xf>
    <xf numFmtId="3" fontId="77" fillId="0" borderId="46" xfId="0" applyNumberFormat="1" applyFont="1" applyBorder="1" applyAlignment="1">
      <alignment horizontal="center" vertical="center"/>
    </xf>
    <xf numFmtId="0" fontId="78" fillId="0" borderId="46" xfId="0" applyFont="1" applyBorder="1" applyAlignment="1">
      <alignment horizontal="center" vertical="center"/>
    </xf>
    <xf numFmtId="0" fontId="77" fillId="0" borderId="46" xfId="0" applyFont="1" applyBorder="1" applyAlignment="1">
      <alignment horizontal="center" vertical="center"/>
    </xf>
    <xf numFmtId="0" fontId="71" fillId="0" borderId="0" xfId="0" applyFont="1" applyAlignment="1">
      <alignment horizontal="left" vertical="top"/>
    </xf>
    <xf numFmtId="0" fontId="71" fillId="0" borderId="0" xfId="0" applyFont="1" applyAlignment="1">
      <alignment horizontal="left" vertical="center"/>
    </xf>
    <xf numFmtId="0" fontId="71" fillId="0" borderId="0" xfId="0" applyFont="1" applyAlignment="1">
      <alignment horizontal="left" vertical="top" wrapText="1"/>
    </xf>
    <xf numFmtId="0" fontId="71" fillId="0" borderId="0" xfId="0" applyFont="1" applyAlignment="1">
      <alignment vertical="top"/>
    </xf>
    <xf numFmtId="0" fontId="69" fillId="0" borderId="0" xfId="0" applyFont="1" applyAlignment="1">
      <alignment horizontal="left" vertical="top" wrapText="1"/>
    </xf>
    <xf numFmtId="0" fontId="71" fillId="0" borderId="0" xfId="0" applyFont="1" applyAlignment="1">
      <alignment vertical="top" wrapText="1"/>
    </xf>
    <xf numFmtId="0" fontId="13" fillId="0" borderId="55" xfId="65" applyFont="1" applyFill="1" applyBorder="1" applyAlignment="1">
      <alignment horizontal="distributed" vertical="center"/>
      <protection/>
    </xf>
    <xf numFmtId="0" fontId="13" fillId="0" borderId="50" xfId="65" applyFont="1" applyFill="1" applyBorder="1" applyAlignment="1">
      <alignment horizontal="distributed" vertical="center"/>
      <protection/>
    </xf>
    <xf numFmtId="0" fontId="6" fillId="0" borderId="27" xfId="64" applyFont="1" applyFill="1" applyBorder="1" applyAlignment="1">
      <alignment horizontal="distributed" vertical="center"/>
      <protection/>
    </xf>
    <xf numFmtId="0" fontId="6" fillId="0" borderId="17" xfId="64" applyFont="1" applyFill="1" applyBorder="1" applyAlignment="1">
      <alignment horizontal="distributed" vertical="center"/>
      <protection/>
    </xf>
    <xf numFmtId="0" fontId="74" fillId="0" borderId="0" xfId="0" applyFont="1" applyAlignment="1">
      <alignment horizontal="justify" vertical="top"/>
    </xf>
    <xf numFmtId="0" fontId="13" fillId="0" borderId="68" xfId="65" applyFont="1" applyFill="1" applyBorder="1" applyAlignment="1">
      <alignment horizontal="distributed"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5</xdr:row>
      <xdr:rowOff>85725</xdr:rowOff>
    </xdr:from>
    <xdr:to>
      <xdr:col>7</xdr:col>
      <xdr:colOff>161925</xdr:colOff>
      <xdr:row>12</xdr:row>
      <xdr:rowOff>66675</xdr:rowOff>
    </xdr:to>
    <xdr:grpSp>
      <xdr:nvGrpSpPr>
        <xdr:cNvPr id="1" name="Group 5"/>
        <xdr:cNvGrpSpPr>
          <a:grpSpLocks/>
        </xdr:cNvGrpSpPr>
      </xdr:nvGrpSpPr>
      <xdr:grpSpPr>
        <a:xfrm>
          <a:off x="1162050" y="933450"/>
          <a:ext cx="266700" cy="1114425"/>
          <a:chOff x="177" y="81"/>
          <a:chExt cx="32" cy="106"/>
        </a:xfrm>
        <a:solidFill>
          <a:srgbClr val="FFFFFF"/>
        </a:solidFill>
      </xdr:grpSpPr>
      <xdr:sp>
        <xdr:nvSpPr>
          <xdr:cNvPr id="2" name="Line 3"/>
          <xdr:cNvSpPr>
            <a:spLocks/>
          </xdr:cNvSpPr>
        </xdr:nvSpPr>
        <xdr:spPr>
          <a:xfrm>
            <a:off x="177" y="82"/>
            <a:ext cx="0" cy="10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3" name="Line 4"/>
          <xdr:cNvSpPr>
            <a:spLocks/>
          </xdr:cNvSpPr>
        </xdr:nvSpPr>
        <xdr:spPr>
          <a:xfrm>
            <a:off x="177" y="81"/>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78</xdr:row>
      <xdr:rowOff>85725</xdr:rowOff>
    </xdr:from>
    <xdr:to>
      <xdr:col>0</xdr:col>
      <xdr:colOff>552450</xdr:colOff>
      <xdr:row>79</xdr:row>
      <xdr:rowOff>161925</xdr:rowOff>
    </xdr:to>
    <xdr:sp>
      <xdr:nvSpPr>
        <xdr:cNvPr id="1" name="Text Box 91"/>
        <xdr:cNvSpPr txBox="1">
          <a:spLocks noChangeArrowheads="1"/>
        </xdr:cNvSpPr>
      </xdr:nvSpPr>
      <xdr:spPr>
        <a:xfrm>
          <a:off x="38100" y="13630275"/>
          <a:ext cx="5143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協議会</a:t>
          </a:r>
        </a:p>
      </xdr:txBody>
    </xdr:sp>
    <xdr:clientData/>
  </xdr:twoCellAnchor>
  <xdr:twoCellAnchor>
    <xdr:from>
      <xdr:col>0</xdr:col>
      <xdr:colOff>47625</xdr:colOff>
      <xdr:row>81</xdr:row>
      <xdr:rowOff>0</xdr:rowOff>
    </xdr:from>
    <xdr:to>
      <xdr:col>0</xdr:col>
      <xdr:colOff>552450</xdr:colOff>
      <xdr:row>82</xdr:row>
      <xdr:rowOff>76200</xdr:rowOff>
    </xdr:to>
    <xdr:sp>
      <xdr:nvSpPr>
        <xdr:cNvPr id="2" name="Text Box 89"/>
        <xdr:cNvSpPr txBox="1">
          <a:spLocks noChangeArrowheads="1"/>
        </xdr:cNvSpPr>
      </xdr:nvSpPr>
      <xdr:spPr>
        <a:xfrm>
          <a:off x="47625" y="14058900"/>
          <a:ext cx="49530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館　長</a:t>
          </a:r>
        </a:p>
      </xdr:txBody>
    </xdr:sp>
    <xdr:clientData/>
  </xdr:twoCellAnchor>
  <xdr:twoCellAnchor>
    <xdr:from>
      <xdr:col>0</xdr:col>
      <xdr:colOff>685800</xdr:colOff>
      <xdr:row>81</xdr:row>
      <xdr:rowOff>0</xdr:rowOff>
    </xdr:from>
    <xdr:to>
      <xdr:col>0</xdr:col>
      <xdr:colOff>1190625</xdr:colOff>
      <xdr:row>82</xdr:row>
      <xdr:rowOff>76200</xdr:rowOff>
    </xdr:to>
    <xdr:sp>
      <xdr:nvSpPr>
        <xdr:cNvPr id="3" name="Text Box 91"/>
        <xdr:cNvSpPr txBox="1">
          <a:spLocks noChangeArrowheads="1"/>
        </xdr:cNvSpPr>
      </xdr:nvSpPr>
      <xdr:spPr>
        <a:xfrm>
          <a:off x="685800" y="14058900"/>
          <a:ext cx="5143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副館長</a:t>
          </a:r>
        </a:p>
      </xdr:txBody>
    </xdr:sp>
    <xdr:clientData/>
  </xdr:twoCellAnchor>
  <xdr:twoCellAnchor>
    <xdr:from>
      <xdr:col>0</xdr:col>
      <xdr:colOff>609600</xdr:colOff>
      <xdr:row>83</xdr:row>
      <xdr:rowOff>142875</xdr:rowOff>
    </xdr:from>
    <xdr:to>
      <xdr:col>0</xdr:col>
      <xdr:colOff>1457325</xdr:colOff>
      <xdr:row>85</xdr:row>
      <xdr:rowOff>47625</xdr:rowOff>
    </xdr:to>
    <xdr:sp>
      <xdr:nvSpPr>
        <xdr:cNvPr id="4" name="Text Box 91"/>
        <xdr:cNvSpPr txBox="1">
          <a:spLocks noChangeArrowheads="1"/>
        </xdr:cNvSpPr>
      </xdr:nvSpPr>
      <xdr:spPr>
        <a:xfrm>
          <a:off x="609600" y="14544675"/>
          <a:ext cx="8572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考古博物館長</a:t>
          </a:r>
        </a:p>
      </xdr:txBody>
    </xdr:sp>
    <xdr:clientData/>
  </xdr:twoCellAnchor>
  <xdr:twoCellAnchor>
    <xdr:from>
      <xdr:col>0</xdr:col>
      <xdr:colOff>1466850</xdr:colOff>
      <xdr:row>79</xdr:row>
      <xdr:rowOff>133350</xdr:rowOff>
    </xdr:from>
    <xdr:to>
      <xdr:col>0</xdr:col>
      <xdr:colOff>2133600</xdr:colOff>
      <xdr:row>81</xdr:row>
      <xdr:rowOff>38100</xdr:rowOff>
    </xdr:to>
    <xdr:sp>
      <xdr:nvSpPr>
        <xdr:cNvPr id="5" name="Text Box 91"/>
        <xdr:cNvSpPr txBox="1">
          <a:spLocks noChangeArrowheads="1"/>
        </xdr:cNvSpPr>
      </xdr:nvSpPr>
      <xdr:spPr>
        <a:xfrm>
          <a:off x="1466850" y="13849350"/>
          <a:ext cx="65722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学芸係長</a:t>
          </a:r>
        </a:p>
      </xdr:txBody>
    </xdr:sp>
    <xdr:clientData/>
  </xdr:twoCellAnchor>
  <xdr:twoCellAnchor>
    <xdr:from>
      <xdr:col>0</xdr:col>
      <xdr:colOff>2314575</xdr:colOff>
      <xdr:row>79</xdr:row>
      <xdr:rowOff>133350</xdr:rowOff>
    </xdr:from>
    <xdr:to>
      <xdr:col>0</xdr:col>
      <xdr:colOff>2819400</xdr:colOff>
      <xdr:row>81</xdr:row>
      <xdr:rowOff>38100</xdr:rowOff>
    </xdr:to>
    <xdr:sp>
      <xdr:nvSpPr>
        <xdr:cNvPr id="6" name="Text Box 91"/>
        <xdr:cNvSpPr txBox="1">
          <a:spLocks noChangeArrowheads="1"/>
        </xdr:cNvSpPr>
      </xdr:nvSpPr>
      <xdr:spPr>
        <a:xfrm>
          <a:off x="2314575" y="13849350"/>
          <a:ext cx="50482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学芸係</a:t>
          </a:r>
        </a:p>
      </xdr:txBody>
    </xdr:sp>
    <xdr:clientData/>
  </xdr:twoCellAnchor>
  <xdr:twoCellAnchor>
    <xdr:from>
      <xdr:col>0</xdr:col>
      <xdr:colOff>3105150</xdr:colOff>
      <xdr:row>76</xdr:row>
      <xdr:rowOff>95250</xdr:rowOff>
    </xdr:from>
    <xdr:to>
      <xdr:col>0</xdr:col>
      <xdr:colOff>3771900</xdr:colOff>
      <xdr:row>78</xdr:row>
      <xdr:rowOff>0</xdr:rowOff>
    </xdr:to>
    <xdr:sp>
      <xdr:nvSpPr>
        <xdr:cNvPr id="7" name="Text Box 91"/>
        <xdr:cNvSpPr txBox="1">
          <a:spLocks noChangeArrowheads="1"/>
        </xdr:cNvSpPr>
      </xdr:nvSpPr>
      <xdr:spPr>
        <a:xfrm>
          <a:off x="3105150" y="13296900"/>
          <a:ext cx="67627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自然担当</a:t>
          </a:r>
        </a:p>
      </xdr:txBody>
    </xdr:sp>
    <xdr:clientData/>
  </xdr:twoCellAnchor>
  <xdr:twoCellAnchor>
    <xdr:from>
      <xdr:col>0</xdr:col>
      <xdr:colOff>2314575</xdr:colOff>
      <xdr:row>81</xdr:row>
      <xdr:rowOff>152400</xdr:rowOff>
    </xdr:from>
    <xdr:to>
      <xdr:col>0</xdr:col>
      <xdr:colOff>2828925</xdr:colOff>
      <xdr:row>83</xdr:row>
      <xdr:rowOff>66675</xdr:rowOff>
    </xdr:to>
    <xdr:sp>
      <xdr:nvSpPr>
        <xdr:cNvPr id="8" name="Text Box 91"/>
        <xdr:cNvSpPr txBox="1">
          <a:spLocks noChangeArrowheads="1"/>
        </xdr:cNvSpPr>
      </xdr:nvSpPr>
      <xdr:spPr>
        <a:xfrm>
          <a:off x="2314575" y="14211300"/>
          <a:ext cx="514350" cy="257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庶務係</a:t>
          </a:r>
        </a:p>
      </xdr:txBody>
    </xdr:sp>
    <xdr:clientData/>
  </xdr:twoCellAnchor>
  <xdr:twoCellAnchor>
    <xdr:from>
      <xdr:col>0</xdr:col>
      <xdr:colOff>1466850</xdr:colOff>
      <xdr:row>81</xdr:row>
      <xdr:rowOff>161925</xdr:rowOff>
    </xdr:from>
    <xdr:to>
      <xdr:col>0</xdr:col>
      <xdr:colOff>2143125</xdr:colOff>
      <xdr:row>83</xdr:row>
      <xdr:rowOff>66675</xdr:rowOff>
    </xdr:to>
    <xdr:sp>
      <xdr:nvSpPr>
        <xdr:cNvPr id="9" name="Text Box 91"/>
        <xdr:cNvSpPr txBox="1">
          <a:spLocks noChangeArrowheads="1"/>
        </xdr:cNvSpPr>
      </xdr:nvSpPr>
      <xdr:spPr>
        <a:xfrm>
          <a:off x="1466850" y="14220825"/>
          <a:ext cx="67627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庶務係長</a:t>
          </a:r>
        </a:p>
      </xdr:txBody>
    </xdr:sp>
    <xdr:clientData/>
  </xdr:twoCellAnchor>
  <xdr:twoCellAnchor>
    <xdr:from>
      <xdr:col>0</xdr:col>
      <xdr:colOff>4010025</xdr:colOff>
      <xdr:row>76</xdr:row>
      <xdr:rowOff>95250</xdr:rowOff>
    </xdr:from>
    <xdr:to>
      <xdr:col>0</xdr:col>
      <xdr:colOff>4867275</xdr:colOff>
      <xdr:row>78</xdr:row>
      <xdr:rowOff>0</xdr:rowOff>
    </xdr:to>
    <xdr:sp>
      <xdr:nvSpPr>
        <xdr:cNvPr id="10" name="Text Box 91"/>
        <xdr:cNvSpPr txBox="1">
          <a:spLocks noChangeArrowheads="1"/>
        </xdr:cNvSpPr>
      </xdr:nvSpPr>
      <xdr:spPr>
        <a:xfrm>
          <a:off x="4010025" y="13296900"/>
          <a:ext cx="8572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自然評議員会</a:t>
          </a:r>
        </a:p>
      </xdr:txBody>
    </xdr:sp>
    <xdr:clientData/>
  </xdr:twoCellAnchor>
  <xdr:twoCellAnchor>
    <xdr:from>
      <xdr:col>0</xdr:col>
      <xdr:colOff>3105150</xdr:colOff>
      <xdr:row>78</xdr:row>
      <xdr:rowOff>123825</xdr:rowOff>
    </xdr:from>
    <xdr:to>
      <xdr:col>0</xdr:col>
      <xdr:colOff>3771900</xdr:colOff>
      <xdr:row>80</xdr:row>
      <xdr:rowOff>28575</xdr:rowOff>
    </xdr:to>
    <xdr:sp>
      <xdr:nvSpPr>
        <xdr:cNvPr id="11" name="Text Box 91"/>
        <xdr:cNvSpPr txBox="1">
          <a:spLocks noChangeArrowheads="1"/>
        </xdr:cNvSpPr>
      </xdr:nvSpPr>
      <xdr:spPr>
        <a:xfrm>
          <a:off x="3105150" y="13668375"/>
          <a:ext cx="67627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美術担当</a:t>
          </a:r>
        </a:p>
      </xdr:txBody>
    </xdr:sp>
    <xdr:clientData/>
  </xdr:twoCellAnchor>
  <xdr:twoCellAnchor>
    <xdr:from>
      <xdr:col>0</xdr:col>
      <xdr:colOff>3105150</xdr:colOff>
      <xdr:row>81</xdr:row>
      <xdr:rowOff>9525</xdr:rowOff>
    </xdr:from>
    <xdr:to>
      <xdr:col>0</xdr:col>
      <xdr:colOff>3771900</xdr:colOff>
      <xdr:row>82</xdr:row>
      <xdr:rowOff>85725</xdr:rowOff>
    </xdr:to>
    <xdr:sp>
      <xdr:nvSpPr>
        <xdr:cNvPr id="12" name="Text Box 91"/>
        <xdr:cNvSpPr txBox="1">
          <a:spLocks noChangeArrowheads="1"/>
        </xdr:cNvSpPr>
      </xdr:nvSpPr>
      <xdr:spPr>
        <a:xfrm>
          <a:off x="3105150" y="14068425"/>
          <a:ext cx="67627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人文担当</a:t>
          </a:r>
        </a:p>
      </xdr:txBody>
    </xdr:sp>
    <xdr:clientData/>
  </xdr:twoCellAnchor>
  <xdr:twoCellAnchor>
    <xdr:from>
      <xdr:col>0</xdr:col>
      <xdr:colOff>3105150</xdr:colOff>
      <xdr:row>83</xdr:row>
      <xdr:rowOff>95250</xdr:rowOff>
    </xdr:from>
    <xdr:to>
      <xdr:col>0</xdr:col>
      <xdr:colOff>3771900</xdr:colOff>
      <xdr:row>85</xdr:row>
      <xdr:rowOff>0</xdr:rowOff>
    </xdr:to>
    <xdr:sp>
      <xdr:nvSpPr>
        <xdr:cNvPr id="13" name="Text Box 91"/>
        <xdr:cNvSpPr txBox="1">
          <a:spLocks noChangeArrowheads="1"/>
        </xdr:cNvSpPr>
      </xdr:nvSpPr>
      <xdr:spPr>
        <a:xfrm>
          <a:off x="3105150" y="14497050"/>
          <a:ext cx="67627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考古博担当</a:t>
          </a:r>
        </a:p>
      </xdr:txBody>
    </xdr:sp>
    <xdr:clientData/>
  </xdr:twoCellAnchor>
  <xdr:twoCellAnchor>
    <xdr:from>
      <xdr:col>0</xdr:col>
      <xdr:colOff>4019550</xdr:colOff>
      <xdr:row>78</xdr:row>
      <xdr:rowOff>123825</xdr:rowOff>
    </xdr:from>
    <xdr:to>
      <xdr:col>0</xdr:col>
      <xdr:colOff>4876800</xdr:colOff>
      <xdr:row>80</xdr:row>
      <xdr:rowOff>28575</xdr:rowOff>
    </xdr:to>
    <xdr:sp>
      <xdr:nvSpPr>
        <xdr:cNvPr id="14" name="Text Box 91"/>
        <xdr:cNvSpPr txBox="1">
          <a:spLocks noChangeArrowheads="1"/>
        </xdr:cNvSpPr>
      </xdr:nvSpPr>
      <xdr:spPr>
        <a:xfrm>
          <a:off x="4019550" y="13668375"/>
          <a:ext cx="8572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美術評議員会</a:t>
          </a:r>
        </a:p>
      </xdr:txBody>
    </xdr:sp>
    <xdr:clientData/>
  </xdr:twoCellAnchor>
  <xdr:twoCellAnchor>
    <xdr:from>
      <xdr:col>0</xdr:col>
      <xdr:colOff>4029075</xdr:colOff>
      <xdr:row>81</xdr:row>
      <xdr:rowOff>114300</xdr:rowOff>
    </xdr:from>
    <xdr:to>
      <xdr:col>0</xdr:col>
      <xdr:colOff>4886325</xdr:colOff>
      <xdr:row>83</xdr:row>
      <xdr:rowOff>19050</xdr:rowOff>
    </xdr:to>
    <xdr:sp>
      <xdr:nvSpPr>
        <xdr:cNvPr id="15" name="Text Box 91"/>
        <xdr:cNvSpPr txBox="1">
          <a:spLocks noChangeArrowheads="1"/>
        </xdr:cNvSpPr>
      </xdr:nvSpPr>
      <xdr:spPr>
        <a:xfrm>
          <a:off x="4029075" y="14173200"/>
          <a:ext cx="8572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人文評議員会</a:t>
          </a:r>
        </a:p>
      </xdr:txBody>
    </xdr:sp>
    <xdr:clientData/>
  </xdr:twoCellAnchor>
  <xdr:twoCellAnchor>
    <xdr:from>
      <xdr:col>0</xdr:col>
      <xdr:colOff>552450</xdr:colOff>
      <xdr:row>81</xdr:row>
      <xdr:rowOff>123825</xdr:rowOff>
    </xdr:from>
    <xdr:to>
      <xdr:col>0</xdr:col>
      <xdr:colOff>685800</xdr:colOff>
      <xdr:row>81</xdr:row>
      <xdr:rowOff>123825</xdr:rowOff>
    </xdr:to>
    <xdr:sp>
      <xdr:nvSpPr>
        <xdr:cNvPr id="16" name="直線コネクタ 16"/>
        <xdr:cNvSpPr>
          <a:spLocks/>
        </xdr:cNvSpPr>
      </xdr:nvSpPr>
      <xdr:spPr>
        <a:xfrm>
          <a:off x="552450" y="141827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1362075</xdr:colOff>
      <xdr:row>80</xdr:row>
      <xdr:rowOff>85725</xdr:rowOff>
    </xdr:from>
    <xdr:to>
      <xdr:col>0</xdr:col>
      <xdr:colOff>1457325</xdr:colOff>
      <xdr:row>82</xdr:row>
      <xdr:rowOff>161925</xdr:rowOff>
    </xdr:to>
    <xdr:sp>
      <xdr:nvSpPr>
        <xdr:cNvPr id="17" name="左大かっこ 17"/>
        <xdr:cNvSpPr>
          <a:spLocks/>
        </xdr:cNvSpPr>
      </xdr:nvSpPr>
      <xdr:spPr>
        <a:xfrm>
          <a:off x="1362075" y="13973175"/>
          <a:ext cx="104775" cy="419100"/>
        </a:xfrm>
        <a:prstGeom prst="leftBracket">
          <a:avLst>
            <a:gd name="adj" fmla="val -47726"/>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1190625</xdr:colOff>
      <xdr:row>81</xdr:row>
      <xdr:rowOff>123825</xdr:rowOff>
    </xdr:from>
    <xdr:to>
      <xdr:col>0</xdr:col>
      <xdr:colOff>1362075</xdr:colOff>
      <xdr:row>81</xdr:row>
      <xdr:rowOff>123825</xdr:rowOff>
    </xdr:to>
    <xdr:sp>
      <xdr:nvSpPr>
        <xdr:cNvPr id="18" name="直線コネクタ 18"/>
        <xdr:cNvSpPr>
          <a:spLocks/>
        </xdr:cNvSpPr>
      </xdr:nvSpPr>
      <xdr:spPr>
        <a:xfrm>
          <a:off x="1190625" y="14182725"/>
          <a:ext cx="1714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295275</xdr:colOff>
      <xdr:row>79</xdr:row>
      <xdr:rowOff>161925</xdr:rowOff>
    </xdr:from>
    <xdr:to>
      <xdr:col>0</xdr:col>
      <xdr:colOff>304800</xdr:colOff>
      <xdr:row>81</xdr:row>
      <xdr:rowOff>0</xdr:rowOff>
    </xdr:to>
    <xdr:sp>
      <xdr:nvSpPr>
        <xdr:cNvPr id="19" name="直線コネクタ 19"/>
        <xdr:cNvSpPr>
          <a:spLocks/>
        </xdr:cNvSpPr>
      </xdr:nvSpPr>
      <xdr:spPr>
        <a:xfrm>
          <a:off x="295275" y="13877925"/>
          <a:ext cx="9525" cy="1809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933450</xdr:colOff>
      <xdr:row>82</xdr:row>
      <xdr:rowOff>76200</xdr:rowOff>
    </xdr:from>
    <xdr:to>
      <xdr:col>0</xdr:col>
      <xdr:colOff>942975</xdr:colOff>
      <xdr:row>83</xdr:row>
      <xdr:rowOff>152400</xdr:rowOff>
    </xdr:to>
    <xdr:sp>
      <xdr:nvSpPr>
        <xdr:cNvPr id="20" name="直線コネクタ 20"/>
        <xdr:cNvSpPr>
          <a:spLocks/>
        </xdr:cNvSpPr>
      </xdr:nvSpPr>
      <xdr:spPr>
        <a:xfrm flipH="1">
          <a:off x="933450" y="14306550"/>
          <a:ext cx="9525" cy="2476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2133600</xdr:colOff>
      <xdr:row>80</xdr:row>
      <xdr:rowOff>85725</xdr:rowOff>
    </xdr:from>
    <xdr:to>
      <xdr:col>0</xdr:col>
      <xdr:colOff>2305050</xdr:colOff>
      <xdr:row>80</xdr:row>
      <xdr:rowOff>85725</xdr:rowOff>
    </xdr:to>
    <xdr:sp>
      <xdr:nvSpPr>
        <xdr:cNvPr id="21" name="直線コネクタ 21"/>
        <xdr:cNvSpPr>
          <a:spLocks/>
        </xdr:cNvSpPr>
      </xdr:nvSpPr>
      <xdr:spPr>
        <a:xfrm>
          <a:off x="2133600" y="13973175"/>
          <a:ext cx="1714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2143125</xdr:colOff>
      <xdr:row>82</xdr:row>
      <xdr:rowOff>104775</xdr:rowOff>
    </xdr:from>
    <xdr:to>
      <xdr:col>0</xdr:col>
      <xdr:colOff>2314575</xdr:colOff>
      <xdr:row>82</xdr:row>
      <xdr:rowOff>114300</xdr:rowOff>
    </xdr:to>
    <xdr:sp>
      <xdr:nvSpPr>
        <xdr:cNvPr id="22" name="直線コネクタ 22"/>
        <xdr:cNvSpPr>
          <a:spLocks/>
        </xdr:cNvSpPr>
      </xdr:nvSpPr>
      <xdr:spPr>
        <a:xfrm flipV="1">
          <a:off x="2143125" y="14335125"/>
          <a:ext cx="17145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2819400</xdr:colOff>
      <xdr:row>80</xdr:row>
      <xdr:rowOff>85725</xdr:rowOff>
    </xdr:from>
    <xdr:to>
      <xdr:col>0</xdr:col>
      <xdr:colOff>2971800</xdr:colOff>
      <xdr:row>80</xdr:row>
      <xdr:rowOff>85725</xdr:rowOff>
    </xdr:to>
    <xdr:sp>
      <xdr:nvSpPr>
        <xdr:cNvPr id="23" name="直線コネクタ 23"/>
        <xdr:cNvSpPr>
          <a:spLocks/>
        </xdr:cNvSpPr>
      </xdr:nvSpPr>
      <xdr:spPr>
        <a:xfrm>
          <a:off x="2819400" y="13973175"/>
          <a:ext cx="152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2971800</xdr:colOff>
      <xdr:row>77</xdr:row>
      <xdr:rowOff>57150</xdr:rowOff>
    </xdr:from>
    <xdr:to>
      <xdr:col>0</xdr:col>
      <xdr:colOff>3086100</xdr:colOff>
      <xdr:row>84</xdr:row>
      <xdr:rowOff>28575</xdr:rowOff>
    </xdr:to>
    <xdr:sp>
      <xdr:nvSpPr>
        <xdr:cNvPr id="24" name="左大かっこ 24"/>
        <xdr:cNvSpPr>
          <a:spLocks/>
        </xdr:cNvSpPr>
      </xdr:nvSpPr>
      <xdr:spPr>
        <a:xfrm>
          <a:off x="2971800" y="13430250"/>
          <a:ext cx="123825" cy="1171575"/>
        </a:xfrm>
        <a:prstGeom prst="leftBracket">
          <a:avLst>
            <a:gd name="adj" fmla="val -48981"/>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2971800</xdr:colOff>
      <xdr:row>79</xdr:row>
      <xdr:rowOff>76200</xdr:rowOff>
    </xdr:from>
    <xdr:to>
      <xdr:col>0</xdr:col>
      <xdr:colOff>3105150</xdr:colOff>
      <xdr:row>79</xdr:row>
      <xdr:rowOff>76200</xdr:rowOff>
    </xdr:to>
    <xdr:sp>
      <xdr:nvSpPr>
        <xdr:cNvPr id="25" name="直線コネクタ 25"/>
        <xdr:cNvSpPr>
          <a:spLocks/>
        </xdr:cNvSpPr>
      </xdr:nvSpPr>
      <xdr:spPr>
        <a:xfrm flipH="1">
          <a:off x="2971800" y="137922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2971800</xdr:colOff>
      <xdr:row>81</xdr:row>
      <xdr:rowOff>133350</xdr:rowOff>
    </xdr:from>
    <xdr:to>
      <xdr:col>0</xdr:col>
      <xdr:colOff>3105150</xdr:colOff>
      <xdr:row>81</xdr:row>
      <xdr:rowOff>133350</xdr:rowOff>
    </xdr:to>
    <xdr:sp>
      <xdr:nvSpPr>
        <xdr:cNvPr id="26" name="直線コネクタ 26"/>
        <xdr:cNvSpPr>
          <a:spLocks/>
        </xdr:cNvSpPr>
      </xdr:nvSpPr>
      <xdr:spPr>
        <a:xfrm flipH="1">
          <a:off x="2971800" y="141922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3771900</xdr:colOff>
      <xdr:row>77</xdr:row>
      <xdr:rowOff>47625</xdr:rowOff>
    </xdr:from>
    <xdr:to>
      <xdr:col>0</xdr:col>
      <xdr:colOff>4010025</xdr:colOff>
      <xdr:row>77</xdr:row>
      <xdr:rowOff>47625</xdr:rowOff>
    </xdr:to>
    <xdr:sp>
      <xdr:nvSpPr>
        <xdr:cNvPr id="27" name="直線コネクタ 27"/>
        <xdr:cNvSpPr>
          <a:spLocks/>
        </xdr:cNvSpPr>
      </xdr:nvSpPr>
      <xdr:spPr>
        <a:xfrm>
          <a:off x="3771900" y="13420725"/>
          <a:ext cx="23812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3771900</xdr:colOff>
      <xdr:row>79</xdr:row>
      <xdr:rowOff>76200</xdr:rowOff>
    </xdr:from>
    <xdr:to>
      <xdr:col>0</xdr:col>
      <xdr:colOff>4019550</xdr:colOff>
      <xdr:row>79</xdr:row>
      <xdr:rowOff>76200</xdr:rowOff>
    </xdr:to>
    <xdr:sp>
      <xdr:nvSpPr>
        <xdr:cNvPr id="28" name="直線コネクタ 28"/>
        <xdr:cNvSpPr>
          <a:spLocks/>
        </xdr:cNvSpPr>
      </xdr:nvSpPr>
      <xdr:spPr>
        <a:xfrm>
          <a:off x="3771900" y="13792200"/>
          <a:ext cx="23812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3581400</xdr:colOff>
      <xdr:row>83</xdr:row>
      <xdr:rowOff>28575</xdr:rowOff>
    </xdr:from>
    <xdr:to>
      <xdr:col>0</xdr:col>
      <xdr:colOff>4286250</xdr:colOff>
      <xdr:row>87</xdr:row>
      <xdr:rowOff>142875</xdr:rowOff>
    </xdr:to>
    <xdr:sp>
      <xdr:nvSpPr>
        <xdr:cNvPr id="29" name="カギ線コネクタ 29"/>
        <xdr:cNvSpPr>
          <a:spLocks/>
        </xdr:cNvSpPr>
      </xdr:nvSpPr>
      <xdr:spPr>
        <a:xfrm>
          <a:off x="3581400" y="14430375"/>
          <a:ext cx="704850" cy="800100"/>
        </a:xfrm>
        <a:prstGeom prst="bentConnector3">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3581400</xdr:colOff>
      <xdr:row>82</xdr:row>
      <xdr:rowOff>95250</xdr:rowOff>
    </xdr:from>
    <xdr:to>
      <xdr:col>0</xdr:col>
      <xdr:colOff>3581400</xdr:colOff>
      <xdr:row>83</xdr:row>
      <xdr:rowOff>28575</xdr:rowOff>
    </xdr:to>
    <xdr:sp>
      <xdr:nvSpPr>
        <xdr:cNvPr id="30" name="直線コネクタ 30"/>
        <xdr:cNvSpPr>
          <a:spLocks/>
        </xdr:cNvSpPr>
      </xdr:nvSpPr>
      <xdr:spPr>
        <a:xfrm>
          <a:off x="3581400" y="14325600"/>
          <a:ext cx="0" cy="104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3952875</xdr:colOff>
      <xdr:row>86</xdr:row>
      <xdr:rowOff>0</xdr:rowOff>
    </xdr:from>
    <xdr:to>
      <xdr:col>0</xdr:col>
      <xdr:colOff>4257675</xdr:colOff>
      <xdr:row>86</xdr:row>
      <xdr:rowOff>0</xdr:rowOff>
    </xdr:to>
    <xdr:sp>
      <xdr:nvSpPr>
        <xdr:cNvPr id="31" name="直線コネクタ 31"/>
        <xdr:cNvSpPr>
          <a:spLocks/>
        </xdr:cNvSpPr>
      </xdr:nvSpPr>
      <xdr:spPr>
        <a:xfrm>
          <a:off x="3952875" y="14916150"/>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3600450</xdr:colOff>
      <xdr:row>85</xdr:row>
      <xdr:rowOff>0</xdr:rowOff>
    </xdr:from>
    <xdr:to>
      <xdr:col>0</xdr:col>
      <xdr:colOff>3600450</xdr:colOff>
      <xdr:row>89</xdr:row>
      <xdr:rowOff>76200</xdr:rowOff>
    </xdr:to>
    <xdr:sp>
      <xdr:nvSpPr>
        <xdr:cNvPr id="32" name="直線コネクタ 32"/>
        <xdr:cNvSpPr>
          <a:spLocks/>
        </xdr:cNvSpPr>
      </xdr:nvSpPr>
      <xdr:spPr>
        <a:xfrm>
          <a:off x="3600450" y="14744700"/>
          <a:ext cx="0" cy="7620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3590925</xdr:colOff>
      <xdr:row>89</xdr:row>
      <xdr:rowOff>66675</xdr:rowOff>
    </xdr:from>
    <xdr:to>
      <xdr:col>0</xdr:col>
      <xdr:colOff>4248150</xdr:colOff>
      <xdr:row>89</xdr:row>
      <xdr:rowOff>66675</xdr:rowOff>
    </xdr:to>
    <xdr:sp>
      <xdr:nvSpPr>
        <xdr:cNvPr id="33" name="直線コネクタ 33"/>
        <xdr:cNvSpPr>
          <a:spLocks/>
        </xdr:cNvSpPr>
      </xdr:nvSpPr>
      <xdr:spPr>
        <a:xfrm>
          <a:off x="3590925" y="15497175"/>
          <a:ext cx="657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3771900</xdr:colOff>
      <xdr:row>82</xdr:row>
      <xdr:rowOff>19050</xdr:rowOff>
    </xdr:from>
    <xdr:to>
      <xdr:col>0</xdr:col>
      <xdr:colOff>4029075</xdr:colOff>
      <xdr:row>82</xdr:row>
      <xdr:rowOff>19050</xdr:rowOff>
    </xdr:to>
    <xdr:sp>
      <xdr:nvSpPr>
        <xdr:cNvPr id="34" name="直線コネクタ 34"/>
        <xdr:cNvSpPr>
          <a:spLocks/>
        </xdr:cNvSpPr>
      </xdr:nvSpPr>
      <xdr:spPr>
        <a:xfrm flipV="1">
          <a:off x="3771900" y="14249400"/>
          <a:ext cx="25717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3771900</xdr:colOff>
      <xdr:row>82</xdr:row>
      <xdr:rowOff>66675</xdr:rowOff>
    </xdr:from>
    <xdr:to>
      <xdr:col>0</xdr:col>
      <xdr:colOff>4029075</xdr:colOff>
      <xdr:row>84</xdr:row>
      <xdr:rowOff>47625</xdr:rowOff>
    </xdr:to>
    <xdr:sp>
      <xdr:nvSpPr>
        <xdr:cNvPr id="35" name="直線コネクタ 35"/>
        <xdr:cNvSpPr>
          <a:spLocks/>
        </xdr:cNvSpPr>
      </xdr:nvSpPr>
      <xdr:spPr>
        <a:xfrm flipV="1">
          <a:off x="3771900" y="14297025"/>
          <a:ext cx="247650" cy="32385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4219575</xdr:colOff>
      <xdr:row>85</xdr:row>
      <xdr:rowOff>47625</xdr:rowOff>
    </xdr:from>
    <xdr:to>
      <xdr:col>0</xdr:col>
      <xdr:colOff>5153025</xdr:colOff>
      <xdr:row>86</xdr:row>
      <xdr:rowOff>133350</xdr:rowOff>
    </xdr:to>
    <xdr:sp>
      <xdr:nvSpPr>
        <xdr:cNvPr id="36" name="テキスト ボックス 36"/>
        <xdr:cNvSpPr txBox="1">
          <a:spLocks noChangeArrowheads="1"/>
        </xdr:cNvSpPr>
      </xdr:nvSpPr>
      <xdr:spPr>
        <a:xfrm>
          <a:off x="4219575" y="14792325"/>
          <a:ext cx="933450" cy="257175"/>
        </a:xfrm>
        <a:prstGeom prst="rect">
          <a:avLst/>
        </a:prstGeom>
        <a:noFill/>
        <a:ln w="9525" cmpd="sng">
          <a:noFill/>
        </a:ln>
      </xdr:spPr>
      <xdr:txBody>
        <a:bodyPr vertOverflow="clip" wrap="square"/>
        <a:p>
          <a:pPr algn="l">
            <a:defRPr/>
          </a:pPr>
          <a:r>
            <a:rPr lang="en-US" cap="none" sz="900" b="0" i="0" u="none" baseline="0">
              <a:solidFill>
                <a:srgbClr val="000000"/>
              </a:solidFill>
            </a:rPr>
            <a:t>柳田國男館</a:t>
          </a:r>
        </a:p>
      </xdr:txBody>
    </xdr:sp>
    <xdr:clientData/>
  </xdr:twoCellAnchor>
  <xdr:twoCellAnchor>
    <xdr:from>
      <xdr:col>0</xdr:col>
      <xdr:colOff>4229100</xdr:colOff>
      <xdr:row>87</xdr:row>
      <xdr:rowOff>19050</xdr:rowOff>
    </xdr:from>
    <xdr:to>
      <xdr:col>0</xdr:col>
      <xdr:colOff>5381625</xdr:colOff>
      <xdr:row>88</xdr:row>
      <xdr:rowOff>95250</xdr:rowOff>
    </xdr:to>
    <xdr:sp>
      <xdr:nvSpPr>
        <xdr:cNvPr id="37" name="テキスト ボックス 37"/>
        <xdr:cNvSpPr txBox="1">
          <a:spLocks noChangeArrowheads="1"/>
        </xdr:cNvSpPr>
      </xdr:nvSpPr>
      <xdr:spPr>
        <a:xfrm>
          <a:off x="4229100" y="15106650"/>
          <a:ext cx="1152525" cy="247650"/>
        </a:xfrm>
        <a:prstGeom prst="rect">
          <a:avLst/>
        </a:prstGeom>
        <a:noFill/>
        <a:ln w="9525" cmpd="sng">
          <a:noFill/>
        </a:ln>
      </xdr:spPr>
      <xdr:txBody>
        <a:bodyPr vertOverflow="clip" wrap="square"/>
        <a:p>
          <a:pPr algn="l">
            <a:defRPr/>
          </a:pPr>
          <a:r>
            <a:rPr lang="en-US" cap="none" sz="900" b="0" i="0" u="none" baseline="0">
              <a:solidFill>
                <a:srgbClr val="000000"/>
              </a:solidFill>
            </a:rPr>
            <a:t>日夏耿之介記念館</a:t>
          </a:r>
        </a:p>
      </xdr:txBody>
    </xdr:sp>
    <xdr:clientData/>
  </xdr:twoCellAnchor>
  <xdr:twoCellAnchor>
    <xdr:from>
      <xdr:col>0</xdr:col>
      <xdr:colOff>4238625</xdr:colOff>
      <xdr:row>88</xdr:row>
      <xdr:rowOff>133350</xdr:rowOff>
    </xdr:from>
    <xdr:to>
      <xdr:col>1</xdr:col>
      <xdr:colOff>9525</xdr:colOff>
      <xdr:row>90</xdr:row>
      <xdr:rowOff>95250</xdr:rowOff>
    </xdr:to>
    <xdr:sp>
      <xdr:nvSpPr>
        <xdr:cNvPr id="38" name="テキスト ボックス 38"/>
        <xdr:cNvSpPr txBox="1">
          <a:spLocks noChangeArrowheads="1"/>
        </xdr:cNvSpPr>
      </xdr:nvSpPr>
      <xdr:spPr>
        <a:xfrm>
          <a:off x="4238625" y="15392400"/>
          <a:ext cx="1514475" cy="304800"/>
        </a:xfrm>
        <a:prstGeom prst="rect">
          <a:avLst/>
        </a:prstGeom>
        <a:noFill/>
        <a:ln w="9525" cmpd="sng">
          <a:noFill/>
        </a:ln>
      </xdr:spPr>
      <xdr:txBody>
        <a:bodyPr vertOverflow="clip" wrap="square"/>
        <a:p>
          <a:pPr algn="l">
            <a:defRPr/>
          </a:pPr>
          <a:r>
            <a:rPr lang="en-US" cap="none" sz="900" b="0" i="0" u="none" baseline="0">
              <a:solidFill>
                <a:srgbClr val="000000"/>
              </a:solidFill>
            </a:rPr>
            <a:t>秀水美人画美術館</a:t>
          </a:r>
        </a:p>
      </xdr:txBody>
    </xdr:sp>
    <xdr:clientData/>
  </xdr:twoCellAnchor>
  <xdr:twoCellAnchor>
    <xdr:from>
      <xdr:col>0</xdr:col>
      <xdr:colOff>3295650</xdr:colOff>
      <xdr:row>90</xdr:row>
      <xdr:rowOff>76200</xdr:rowOff>
    </xdr:from>
    <xdr:to>
      <xdr:col>0</xdr:col>
      <xdr:colOff>4876800</xdr:colOff>
      <xdr:row>94</xdr:row>
      <xdr:rowOff>38100</xdr:rowOff>
    </xdr:to>
    <xdr:sp>
      <xdr:nvSpPr>
        <xdr:cNvPr id="39" name="テキスト ボックス 39"/>
        <xdr:cNvSpPr txBox="1">
          <a:spLocks noChangeArrowheads="1"/>
        </xdr:cNvSpPr>
      </xdr:nvSpPr>
      <xdr:spPr>
        <a:xfrm>
          <a:off x="3295650" y="15678150"/>
          <a:ext cx="1581150" cy="647700"/>
        </a:xfrm>
        <a:prstGeom prst="rect">
          <a:avLst/>
        </a:prstGeom>
        <a:solidFill>
          <a:srgbClr val="FFFFFF"/>
        </a:solidFill>
        <a:ln w="31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latin typeface="ＭＳ 明朝"/>
              <a:ea typeface="ＭＳ 明朝"/>
              <a:cs typeface="ＭＳ 明朝"/>
            </a:rPr>
            <a:t>上村山村文化資源保存伝習施設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山村ふるさと保存館ねぎや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上村民俗資料館</a:t>
          </a:r>
        </a:p>
      </xdr:txBody>
    </xdr:sp>
    <xdr:clientData/>
  </xdr:twoCellAnchor>
  <xdr:twoCellAnchor>
    <xdr:from>
      <xdr:col>0</xdr:col>
      <xdr:colOff>3286125</xdr:colOff>
      <xdr:row>94</xdr:row>
      <xdr:rowOff>142875</xdr:rowOff>
    </xdr:from>
    <xdr:to>
      <xdr:col>0</xdr:col>
      <xdr:colOff>4886325</xdr:colOff>
      <xdr:row>96</xdr:row>
      <xdr:rowOff>85725</xdr:rowOff>
    </xdr:to>
    <xdr:sp>
      <xdr:nvSpPr>
        <xdr:cNvPr id="40" name="テキスト ボックス 40"/>
        <xdr:cNvSpPr txBox="1">
          <a:spLocks noChangeArrowheads="1"/>
        </xdr:cNvSpPr>
      </xdr:nvSpPr>
      <xdr:spPr>
        <a:xfrm>
          <a:off x="3286125" y="16430625"/>
          <a:ext cx="1600200" cy="285750"/>
        </a:xfrm>
        <a:prstGeom prst="rect">
          <a:avLst/>
        </a:prstGeom>
        <a:solidFill>
          <a:srgbClr val="FFFFFF"/>
        </a:solidFill>
        <a:ln w="3175" cmpd="sng">
          <a:solidFill>
            <a:srgbClr val="000000"/>
          </a:solidFill>
          <a:prstDash val="dash"/>
          <a:headEnd type="none"/>
          <a:tailEnd type="none"/>
        </a:ln>
      </xdr:spPr>
      <xdr:txBody>
        <a:bodyPr vertOverflow="clip" wrap="square" anchor="ctr"/>
        <a:p>
          <a:pPr algn="l">
            <a:defRPr/>
          </a:pPr>
          <a:r>
            <a:rPr lang="en-US" cap="none" sz="900" b="0" i="0" u="none" baseline="0">
              <a:solidFill>
                <a:srgbClr val="000000"/>
              </a:solidFill>
            </a:rPr>
            <a:t>南信濃民芸等関係施設</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1</xdr:col>
      <xdr:colOff>0</xdr:colOff>
      <xdr:row>5</xdr:row>
      <xdr:rowOff>0</xdr:rowOff>
    </xdr:to>
    <xdr:sp>
      <xdr:nvSpPr>
        <xdr:cNvPr id="1" name="Line 1"/>
        <xdr:cNvSpPr>
          <a:spLocks/>
        </xdr:cNvSpPr>
      </xdr:nvSpPr>
      <xdr:spPr>
        <a:xfrm>
          <a:off x="9525" y="219075"/>
          <a:ext cx="7239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0</xdr:col>
      <xdr:colOff>885825</xdr:colOff>
      <xdr:row>5</xdr:row>
      <xdr:rowOff>0</xdr:rowOff>
    </xdr:to>
    <xdr:sp>
      <xdr:nvSpPr>
        <xdr:cNvPr id="1" name="Line 1"/>
        <xdr:cNvSpPr>
          <a:spLocks/>
        </xdr:cNvSpPr>
      </xdr:nvSpPr>
      <xdr:spPr>
        <a:xfrm>
          <a:off x="9525" y="257175"/>
          <a:ext cx="8763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xdr:col>
      <xdr:colOff>381000</xdr:colOff>
      <xdr:row>27</xdr:row>
      <xdr:rowOff>9525</xdr:rowOff>
    </xdr:from>
    <xdr:ext cx="66675" cy="209550"/>
    <xdr:sp fLocksText="0">
      <xdr:nvSpPr>
        <xdr:cNvPr id="2" name="Text Box 3"/>
        <xdr:cNvSpPr txBox="1">
          <a:spLocks noChangeArrowheads="1"/>
        </xdr:cNvSpPr>
      </xdr:nvSpPr>
      <xdr:spPr>
        <a:xfrm>
          <a:off x="2743200" y="4924425"/>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15</xdr:row>
      <xdr:rowOff>9525</xdr:rowOff>
    </xdr:from>
    <xdr:ext cx="66675" cy="209550"/>
    <xdr:sp fLocksText="0">
      <xdr:nvSpPr>
        <xdr:cNvPr id="3" name="Text Box 3"/>
        <xdr:cNvSpPr txBox="1">
          <a:spLocks noChangeArrowheads="1"/>
        </xdr:cNvSpPr>
      </xdr:nvSpPr>
      <xdr:spPr>
        <a:xfrm>
          <a:off x="2743200" y="272415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9"/>
  <sheetViews>
    <sheetView tabSelected="1" zoomScalePageLayoutView="0" workbookViewId="0" topLeftCell="A1">
      <selection activeCell="O10" sqref="O10"/>
    </sheetView>
  </sheetViews>
  <sheetFormatPr defaultColWidth="9.140625" defaultRowHeight="15"/>
  <sheetData>
    <row r="1" spans="1:12" ht="21" customHeight="1">
      <c r="A1" s="554" t="s">
        <v>1553</v>
      </c>
      <c r="B1" s="554"/>
      <c r="C1" s="554"/>
      <c r="D1" s="554"/>
      <c r="E1" s="554"/>
      <c r="F1" s="554"/>
      <c r="G1" s="554"/>
      <c r="H1" s="554"/>
      <c r="I1" s="554"/>
      <c r="J1" s="554"/>
      <c r="K1" s="554"/>
      <c r="L1" s="554"/>
    </row>
    <row r="2" spans="1:12" ht="21" customHeight="1">
      <c r="A2" s="552" t="s">
        <v>1554</v>
      </c>
      <c r="B2" s="552"/>
      <c r="C2" s="552"/>
      <c r="D2" s="552"/>
      <c r="E2" s="552"/>
      <c r="F2" s="552"/>
      <c r="G2" s="552" t="s">
        <v>1568</v>
      </c>
      <c r="H2" s="552"/>
      <c r="I2" s="552"/>
      <c r="J2" s="552"/>
      <c r="K2" s="552"/>
      <c r="L2" s="552"/>
    </row>
    <row r="3" spans="1:12" ht="21" customHeight="1">
      <c r="A3" s="552" t="s">
        <v>1555</v>
      </c>
      <c r="B3" s="552"/>
      <c r="C3" s="552"/>
      <c r="D3" s="552"/>
      <c r="E3" s="552"/>
      <c r="F3" s="552"/>
      <c r="G3" s="552" t="s">
        <v>1569</v>
      </c>
      <c r="H3" s="552"/>
      <c r="I3" s="552"/>
      <c r="J3" s="552"/>
      <c r="K3" s="552"/>
      <c r="L3" s="552"/>
    </row>
    <row r="4" spans="1:12" ht="21" customHeight="1">
      <c r="A4" s="552" t="s">
        <v>1556</v>
      </c>
      <c r="B4" s="552"/>
      <c r="C4" s="552"/>
      <c r="D4" s="552"/>
      <c r="E4" s="552"/>
      <c r="F4" s="552"/>
      <c r="G4" s="552" t="s">
        <v>1637</v>
      </c>
      <c r="H4" s="552"/>
      <c r="I4" s="552"/>
      <c r="J4" s="552"/>
      <c r="K4" s="552"/>
      <c r="L4" s="552"/>
    </row>
    <row r="5" spans="1:12" ht="21" customHeight="1">
      <c r="A5" s="552" t="s">
        <v>1557</v>
      </c>
      <c r="B5" s="552"/>
      <c r="C5" s="552"/>
      <c r="D5" s="552"/>
      <c r="E5" s="552"/>
      <c r="F5" s="552"/>
      <c r="G5" s="552" t="s">
        <v>1570</v>
      </c>
      <c r="H5" s="552"/>
      <c r="I5" s="552"/>
      <c r="J5" s="552"/>
      <c r="K5" s="552"/>
      <c r="L5" s="552"/>
    </row>
    <row r="6" spans="1:12" ht="21" customHeight="1">
      <c r="A6" s="552" t="s">
        <v>1558</v>
      </c>
      <c r="B6" s="552"/>
      <c r="C6" s="552"/>
      <c r="D6" s="552"/>
      <c r="E6" s="552"/>
      <c r="F6" s="552"/>
      <c r="G6" s="552" t="s">
        <v>1571</v>
      </c>
      <c r="H6" s="552"/>
      <c r="I6" s="552"/>
      <c r="J6" s="552"/>
      <c r="K6" s="552"/>
      <c r="L6" s="552"/>
    </row>
    <row r="7" spans="1:12" ht="21" customHeight="1">
      <c r="A7" s="552" t="s">
        <v>1559</v>
      </c>
      <c r="B7" s="552"/>
      <c r="C7" s="552"/>
      <c r="D7" s="552"/>
      <c r="E7" s="552"/>
      <c r="F7" s="552"/>
      <c r="G7" s="552" t="s">
        <v>1572</v>
      </c>
      <c r="H7" s="552"/>
      <c r="I7" s="552"/>
      <c r="J7" s="552"/>
      <c r="K7" s="552"/>
      <c r="L7" s="552"/>
    </row>
    <row r="8" spans="1:12" ht="21" customHeight="1">
      <c r="A8" s="552" t="s">
        <v>1560</v>
      </c>
      <c r="B8" s="552"/>
      <c r="C8" s="552"/>
      <c r="D8" s="552"/>
      <c r="E8" s="552"/>
      <c r="F8" s="552"/>
      <c r="G8" s="552" t="s">
        <v>1573</v>
      </c>
      <c r="H8" s="552"/>
      <c r="I8" s="552"/>
      <c r="J8" s="552"/>
      <c r="K8" s="552"/>
      <c r="L8" s="552"/>
    </row>
    <row r="9" spans="1:12" ht="21" customHeight="1">
      <c r="A9" s="552" t="s">
        <v>1561</v>
      </c>
      <c r="B9" s="552"/>
      <c r="C9" s="552"/>
      <c r="D9" s="552"/>
      <c r="E9" s="552"/>
      <c r="F9" s="552"/>
      <c r="G9" s="552" t="s">
        <v>1574</v>
      </c>
      <c r="H9" s="552"/>
      <c r="I9" s="552"/>
      <c r="J9" s="552"/>
      <c r="K9" s="552"/>
      <c r="L9" s="552"/>
    </row>
    <row r="10" spans="1:12" ht="21" customHeight="1">
      <c r="A10" s="552" t="s">
        <v>1562</v>
      </c>
      <c r="B10" s="552"/>
      <c r="C10" s="552"/>
      <c r="D10" s="552"/>
      <c r="E10" s="552"/>
      <c r="F10" s="552"/>
      <c r="G10" s="552" t="s">
        <v>1575</v>
      </c>
      <c r="H10" s="552"/>
      <c r="I10" s="552"/>
      <c r="J10" s="552"/>
      <c r="K10" s="552"/>
      <c r="L10" s="552"/>
    </row>
    <row r="11" spans="1:12" ht="21" customHeight="1">
      <c r="A11" s="552" t="s">
        <v>1563</v>
      </c>
      <c r="B11" s="552"/>
      <c r="C11" s="552"/>
      <c r="D11" s="552"/>
      <c r="E11" s="552"/>
      <c r="F11" s="552"/>
      <c r="G11" s="552" t="s">
        <v>1576</v>
      </c>
      <c r="H11" s="552"/>
      <c r="I11" s="552"/>
      <c r="J11" s="552"/>
      <c r="K11" s="552"/>
      <c r="L11" s="552"/>
    </row>
    <row r="12" spans="1:12" ht="21" customHeight="1">
      <c r="A12" s="552" t="s">
        <v>1564</v>
      </c>
      <c r="B12" s="552"/>
      <c r="C12" s="552"/>
      <c r="D12" s="552"/>
      <c r="E12" s="552"/>
      <c r="F12" s="552"/>
      <c r="G12" s="552" t="s">
        <v>1577</v>
      </c>
      <c r="H12" s="552"/>
      <c r="I12" s="552"/>
      <c r="J12" s="552"/>
      <c r="K12" s="552"/>
      <c r="L12" s="552"/>
    </row>
    <row r="13" spans="1:12" ht="21" customHeight="1">
      <c r="A13" s="552" t="s">
        <v>1565</v>
      </c>
      <c r="B13" s="552"/>
      <c r="C13" s="552"/>
      <c r="D13" s="552"/>
      <c r="E13" s="552"/>
      <c r="F13" s="552"/>
      <c r="G13" s="552" t="s">
        <v>1578</v>
      </c>
      <c r="H13" s="552"/>
      <c r="I13" s="552"/>
      <c r="J13" s="552"/>
      <c r="K13" s="552"/>
      <c r="L13" s="552"/>
    </row>
    <row r="14" spans="1:12" ht="21" customHeight="1">
      <c r="A14" s="552" t="s">
        <v>1566</v>
      </c>
      <c r="B14" s="552"/>
      <c r="C14" s="552"/>
      <c r="D14" s="552"/>
      <c r="E14" s="552"/>
      <c r="F14" s="552"/>
      <c r="G14" s="552" t="s">
        <v>1579</v>
      </c>
      <c r="H14" s="552"/>
      <c r="I14" s="552"/>
      <c r="J14" s="552"/>
      <c r="K14" s="552"/>
      <c r="L14" s="552"/>
    </row>
    <row r="15" spans="1:6" ht="21" customHeight="1">
      <c r="A15" s="552" t="s">
        <v>1567</v>
      </c>
      <c r="B15" s="552"/>
      <c r="C15" s="552"/>
      <c r="D15" s="552"/>
      <c r="E15" s="552"/>
      <c r="F15" s="552"/>
    </row>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spans="1:6" ht="13.5">
      <c r="A29" s="553"/>
      <c r="B29" s="553"/>
      <c r="C29" s="553"/>
      <c r="D29" s="553"/>
      <c r="E29" s="553"/>
      <c r="F29" s="553"/>
    </row>
  </sheetData>
  <sheetProtection/>
  <mergeCells count="29">
    <mergeCell ref="G14:L14"/>
    <mergeCell ref="A29:F29"/>
    <mergeCell ref="A1:L1"/>
    <mergeCell ref="G2:L2"/>
    <mergeCell ref="G3:L3"/>
    <mergeCell ref="G4:L4"/>
    <mergeCell ref="G5:L5"/>
    <mergeCell ref="G6:L6"/>
    <mergeCell ref="G7:L7"/>
    <mergeCell ref="G8:L8"/>
    <mergeCell ref="G9:L9"/>
    <mergeCell ref="G10:L10"/>
    <mergeCell ref="G11:L11"/>
    <mergeCell ref="A13:F13"/>
    <mergeCell ref="G12:L12"/>
    <mergeCell ref="G13:L13"/>
    <mergeCell ref="A15:F15"/>
    <mergeCell ref="A7:F7"/>
    <mergeCell ref="A8:F8"/>
    <mergeCell ref="A9:F9"/>
    <mergeCell ref="A10:F10"/>
    <mergeCell ref="A11:F11"/>
    <mergeCell ref="A12:F12"/>
    <mergeCell ref="A2:F2"/>
    <mergeCell ref="A3:F3"/>
    <mergeCell ref="A4:F4"/>
    <mergeCell ref="A5:F5"/>
    <mergeCell ref="A6:F6"/>
    <mergeCell ref="A14:F14"/>
  </mergeCells>
  <hyperlinks>
    <hyperlink ref="A2:F2" location="'065公民館機構'!A1" display="065公民館機構"/>
    <hyperlink ref="A3:F3" location="'066公民館の配置'!A1" display="066公民館の配置"/>
    <hyperlink ref="A4:F4" location="'067公民館施設の概要'!A1" display="067公民館施設の概要"/>
    <hyperlink ref="A5:F5" location="'068各館別公民館利用状況'!A1" display="068各鑑別公民館利用状況"/>
    <hyperlink ref="A6:F6" location="'069-1 図書館施設の概要'!A1" display="069-1図書館施設の概要"/>
    <hyperlink ref="A7:F7" location="'069-2図書館利用状況(イ) 貸出冊数'!A1" display="069-2図書館利用状況（イ）貸出冊数"/>
    <hyperlink ref="A8:F8" location="'069-2図書館利用状況(ハ,ニ) 分館地域館貸出冊数'!A1" display="069-2図書館利用状況（ハ、ニ）分館地域館貸出冊数"/>
    <hyperlink ref="A9:F9" location="'069-2図書館利用状況(ロ) 中央館貸出冊数'!A1" display="069-2図書館利用状況（ロ）中央館貸出冊数"/>
    <hyperlink ref="A10:F10" location="'070文化財'!A1" display="070文化財"/>
    <hyperlink ref="A11:F11" location="'071体育施設'!A1" display="071体育施設"/>
    <hyperlink ref="A12:F12" location="'072社会体育関係事業'!A1" display="072社会体育関係事業"/>
    <hyperlink ref="A13:F13" location="'073-1文化会館の概要'!A1" display="073-1文化会館の概要"/>
    <hyperlink ref="A14:F14" location="'073-2文化会館利用状況'!A1" display="073-2文化会館利用状況"/>
    <hyperlink ref="A15:F15" location="'074-1,2竹田人形館、川本人形美術館'!A1" display="074-1,2竹田人形館、川本人形美術館"/>
    <hyperlink ref="G2:L2" location="'075歴史研究所の概要'!A1" display="075歴史研究所の概要"/>
    <hyperlink ref="G3:L3" location="'076美術博物館の概要'!A1" display="076美術博物館の概要"/>
    <hyperlink ref="G4:L4" location="'077-1美術博物館の観覧者数'!A1" display="077-1美術博物館の観覧車数"/>
    <hyperlink ref="G5:L5" location="'077-2まつり伝承館天伯、遠山郷土館'!A1" display="077-2まつり伝承館天白、遠山郷土館"/>
    <hyperlink ref="G6:L6" location="'078考古資料館の概要'!A1" display="078考古資料館の概要"/>
    <hyperlink ref="G7:L7" location="'079考古資料館観覧状況'!A1" display="079考古資料館観覧状況"/>
    <hyperlink ref="G8:L8" location="'080旧小笠原家書院（重要文化財）・小笠原資料館の概要'!A1" display="080旧小笠原家書院（重要文化財）・小笠原資料館の概要"/>
    <hyperlink ref="G9:L9" location="'081旧小笠原家書院・小笠原資料館観覧状況'!A1" display="081旧小笠原家書院・小笠原資料館観覧状況"/>
    <hyperlink ref="G10:L10" location="'082上郷歴史民俗資料館の概要'!A1" display="082上郷歴史民俗資料館の概要"/>
    <hyperlink ref="G11:L11" location="'083-1旧座光寺麻績学校校舎の概要'!A1" display="083-1旧座光寺麻績学校校舎の概要"/>
    <hyperlink ref="G12:L12" location="'083-2北田遺跡公園の概要'!A1" display="083-2北田遺跡公園の概要"/>
    <hyperlink ref="G13:L13" location="'083-3菱田春草生誕地公園の概要'!A1" display="083-3菱田春草生誕地公園の概要"/>
    <hyperlink ref="G14:L14" location="'089養護・特養老人ホーム等入所者状況'!A1" display="089養護老人ホーム等入所者調"/>
  </hyperlink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G202"/>
  <sheetViews>
    <sheetView zoomScaleSheetLayoutView="70" zoomScalePageLayoutView="0" workbookViewId="0" topLeftCell="A1">
      <selection activeCell="F1" sqref="F1"/>
    </sheetView>
  </sheetViews>
  <sheetFormatPr defaultColWidth="9.140625" defaultRowHeight="15"/>
  <cols>
    <col min="1" max="1" width="12.28125" style="0" customWidth="1"/>
    <col min="2" max="2" width="11.8515625" style="0" customWidth="1"/>
    <col min="3" max="3" width="29.421875" style="294" customWidth="1"/>
    <col min="4" max="4" width="5.7109375" style="295" customWidth="1"/>
    <col min="5" max="5" width="35.421875" style="0" customWidth="1"/>
  </cols>
  <sheetData>
    <row r="1" spans="1:6" ht="13.5">
      <c r="A1" s="257"/>
      <c r="B1" s="257"/>
      <c r="C1" s="258"/>
      <c r="D1" s="259"/>
      <c r="E1" s="257"/>
      <c r="F1" s="551" t="s">
        <v>1636</v>
      </c>
    </row>
    <row r="2" spans="1:6" ht="13.5">
      <c r="A2" s="260" t="s">
        <v>238</v>
      </c>
      <c r="B2" s="261"/>
      <c r="C2" s="261"/>
      <c r="D2" s="262"/>
      <c r="E2" s="261"/>
      <c r="F2" s="257"/>
    </row>
    <row r="3" spans="1:6" ht="14.25" customHeight="1">
      <c r="A3" s="616" t="s">
        <v>239</v>
      </c>
      <c r="B3" s="617"/>
      <c r="C3" s="617"/>
      <c r="D3" s="262"/>
      <c r="E3" s="261"/>
      <c r="F3" s="257"/>
    </row>
    <row r="4" spans="1:6" ht="13.5">
      <c r="A4" s="263" t="s">
        <v>240</v>
      </c>
      <c r="B4" s="263" t="s">
        <v>241</v>
      </c>
      <c r="C4" s="264" t="s">
        <v>242</v>
      </c>
      <c r="D4" s="263" t="s">
        <v>243</v>
      </c>
      <c r="E4" s="263" t="s">
        <v>244</v>
      </c>
      <c r="F4" s="257"/>
    </row>
    <row r="5" spans="1:6" ht="42.75" customHeight="1">
      <c r="A5" s="265" t="s">
        <v>245</v>
      </c>
      <c r="B5" s="266" t="s">
        <v>246</v>
      </c>
      <c r="C5" s="267" t="s">
        <v>247</v>
      </c>
      <c r="D5" s="265" t="s">
        <v>248</v>
      </c>
      <c r="E5" s="268" t="s">
        <v>249</v>
      </c>
      <c r="F5" s="257"/>
    </row>
    <row r="6" spans="1:6" ht="42.75" customHeight="1">
      <c r="A6" s="269" t="s">
        <v>250</v>
      </c>
      <c r="B6" s="270" t="s">
        <v>251</v>
      </c>
      <c r="C6" s="271" t="s">
        <v>252</v>
      </c>
      <c r="D6" s="269" t="s">
        <v>248</v>
      </c>
      <c r="E6" s="272" t="s">
        <v>253</v>
      </c>
      <c r="F6" s="257"/>
    </row>
    <row r="7" spans="1:6" ht="42.75" customHeight="1">
      <c r="A7" s="269" t="s">
        <v>254</v>
      </c>
      <c r="B7" s="270" t="s">
        <v>255</v>
      </c>
      <c r="C7" s="271" t="s">
        <v>256</v>
      </c>
      <c r="D7" s="269" t="s">
        <v>257</v>
      </c>
      <c r="E7" s="272" t="s">
        <v>258</v>
      </c>
      <c r="F7" s="257"/>
    </row>
    <row r="8" spans="1:6" ht="42.75" customHeight="1">
      <c r="A8" s="269" t="s">
        <v>259</v>
      </c>
      <c r="B8" s="270" t="s">
        <v>260</v>
      </c>
      <c r="C8" s="271" t="s">
        <v>261</v>
      </c>
      <c r="D8" s="269" t="s">
        <v>262</v>
      </c>
      <c r="E8" s="272" t="s">
        <v>263</v>
      </c>
      <c r="F8" s="257"/>
    </row>
    <row r="9" spans="1:6" ht="45" customHeight="1">
      <c r="A9" s="269" t="s">
        <v>264</v>
      </c>
      <c r="B9" s="270" t="s">
        <v>265</v>
      </c>
      <c r="C9" s="271" t="s">
        <v>266</v>
      </c>
      <c r="D9" s="269" t="s">
        <v>267</v>
      </c>
      <c r="E9" s="272" t="s">
        <v>268</v>
      </c>
      <c r="F9" s="257"/>
    </row>
    <row r="10" spans="1:6" ht="42.75" customHeight="1">
      <c r="A10" s="269" t="s">
        <v>250</v>
      </c>
      <c r="B10" s="270" t="s">
        <v>269</v>
      </c>
      <c r="C10" s="271" t="s">
        <v>270</v>
      </c>
      <c r="D10" s="269" t="s">
        <v>271</v>
      </c>
      <c r="E10" s="272" t="s">
        <v>272</v>
      </c>
      <c r="F10" s="257"/>
    </row>
    <row r="11" spans="1:6" ht="57" customHeight="1">
      <c r="A11" s="269" t="s">
        <v>250</v>
      </c>
      <c r="B11" s="270" t="s">
        <v>273</v>
      </c>
      <c r="C11" s="271" t="s">
        <v>274</v>
      </c>
      <c r="D11" s="269" t="s">
        <v>271</v>
      </c>
      <c r="E11" s="272" t="s">
        <v>275</v>
      </c>
      <c r="F11" s="257"/>
    </row>
    <row r="12" spans="1:6" ht="42.75" customHeight="1">
      <c r="A12" s="269" t="s">
        <v>250</v>
      </c>
      <c r="B12" s="270" t="s">
        <v>273</v>
      </c>
      <c r="C12" s="271" t="s">
        <v>276</v>
      </c>
      <c r="D12" s="269" t="s">
        <v>271</v>
      </c>
      <c r="E12" s="272" t="s">
        <v>277</v>
      </c>
      <c r="F12" s="257"/>
    </row>
    <row r="13" spans="1:6" ht="57" customHeight="1">
      <c r="A13" s="269" t="s">
        <v>278</v>
      </c>
      <c r="B13" s="270" t="s">
        <v>279</v>
      </c>
      <c r="C13" s="271" t="s">
        <v>280</v>
      </c>
      <c r="D13" s="269" t="s">
        <v>271</v>
      </c>
      <c r="E13" s="272" t="s">
        <v>281</v>
      </c>
      <c r="F13" s="257"/>
    </row>
    <row r="14" spans="1:6" ht="71.25" customHeight="1">
      <c r="A14" s="269" t="s">
        <v>282</v>
      </c>
      <c r="B14" s="270" t="s">
        <v>283</v>
      </c>
      <c r="C14" s="271" t="s">
        <v>284</v>
      </c>
      <c r="D14" s="269" t="s">
        <v>285</v>
      </c>
      <c r="E14" s="272" t="s">
        <v>286</v>
      </c>
      <c r="F14" s="257"/>
    </row>
    <row r="15" spans="1:6" ht="85.5" customHeight="1">
      <c r="A15" s="269" t="s">
        <v>287</v>
      </c>
      <c r="B15" s="270" t="s">
        <v>288</v>
      </c>
      <c r="C15" s="271" t="s">
        <v>289</v>
      </c>
      <c r="D15" s="269">
        <v>1</v>
      </c>
      <c r="E15" s="272" t="s">
        <v>290</v>
      </c>
      <c r="F15" s="257"/>
    </row>
    <row r="16" spans="1:6" ht="57" customHeight="1">
      <c r="A16" s="269" t="s">
        <v>291</v>
      </c>
      <c r="B16" s="270" t="s">
        <v>292</v>
      </c>
      <c r="C16" s="271" t="s">
        <v>293</v>
      </c>
      <c r="D16" s="269">
        <v>1</v>
      </c>
      <c r="E16" s="272" t="s">
        <v>294</v>
      </c>
      <c r="F16" s="257"/>
    </row>
    <row r="17" spans="1:6" ht="42.75" customHeight="1">
      <c r="A17" s="269" t="s">
        <v>295</v>
      </c>
      <c r="B17" s="270" t="s">
        <v>296</v>
      </c>
      <c r="C17" s="271" t="s">
        <v>297</v>
      </c>
      <c r="D17" s="269" t="s">
        <v>298</v>
      </c>
      <c r="E17" s="272" t="s">
        <v>299</v>
      </c>
      <c r="F17" s="257"/>
    </row>
    <row r="18" spans="1:6" ht="42.75" customHeight="1">
      <c r="A18" s="269" t="s">
        <v>250</v>
      </c>
      <c r="B18" s="270" t="s">
        <v>296</v>
      </c>
      <c r="C18" s="271" t="s">
        <v>300</v>
      </c>
      <c r="D18" s="269" t="s">
        <v>298</v>
      </c>
      <c r="E18" s="272" t="s">
        <v>301</v>
      </c>
      <c r="F18" s="257"/>
    </row>
    <row r="19" spans="1:6" ht="42.75" customHeight="1">
      <c r="A19" s="269" t="s">
        <v>302</v>
      </c>
      <c r="B19" s="273" t="s">
        <v>303</v>
      </c>
      <c r="C19" s="273" t="s">
        <v>304</v>
      </c>
      <c r="D19" s="269" t="s">
        <v>298</v>
      </c>
      <c r="E19" s="271" t="s">
        <v>305</v>
      </c>
      <c r="F19" s="257"/>
    </row>
    <row r="20" spans="1:6" ht="42.75" customHeight="1">
      <c r="A20" s="269" t="s">
        <v>306</v>
      </c>
      <c r="B20" s="273" t="s">
        <v>307</v>
      </c>
      <c r="C20" s="273" t="s">
        <v>308</v>
      </c>
      <c r="D20" s="269" t="s">
        <v>298</v>
      </c>
      <c r="E20" s="271" t="s">
        <v>309</v>
      </c>
      <c r="F20" s="257"/>
    </row>
    <row r="21" spans="1:6" ht="42.75" customHeight="1">
      <c r="A21" s="269" t="s">
        <v>250</v>
      </c>
      <c r="B21" s="270" t="s">
        <v>310</v>
      </c>
      <c r="C21" s="271" t="s">
        <v>311</v>
      </c>
      <c r="D21" s="269" t="s">
        <v>298</v>
      </c>
      <c r="E21" s="272" t="s">
        <v>312</v>
      </c>
      <c r="F21" s="257"/>
    </row>
    <row r="22" spans="1:6" ht="42.75" customHeight="1">
      <c r="A22" s="269" t="s">
        <v>313</v>
      </c>
      <c r="B22" s="270" t="s">
        <v>314</v>
      </c>
      <c r="C22" s="271" t="s">
        <v>315</v>
      </c>
      <c r="D22" s="269" t="s">
        <v>271</v>
      </c>
      <c r="E22" s="272" t="s">
        <v>316</v>
      </c>
      <c r="F22" s="257"/>
    </row>
    <row r="23" spans="1:6" ht="42.75" customHeight="1">
      <c r="A23" s="269" t="s">
        <v>317</v>
      </c>
      <c r="B23" s="270" t="s">
        <v>314</v>
      </c>
      <c r="C23" s="271" t="s">
        <v>318</v>
      </c>
      <c r="D23" s="269" t="s">
        <v>271</v>
      </c>
      <c r="E23" s="272" t="s">
        <v>319</v>
      </c>
      <c r="F23" s="257"/>
    </row>
    <row r="24" spans="1:6" ht="71.25" customHeight="1">
      <c r="A24" s="269" t="s">
        <v>317</v>
      </c>
      <c r="B24" s="271" t="s">
        <v>314</v>
      </c>
      <c r="C24" s="274" t="s">
        <v>320</v>
      </c>
      <c r="D24" s="269" t="s">
        <v>271</v>
      </c>
      <c r="E24" s="272" t="s">
        <v>321</v>
      </c>
      <c r="F24" s="257"/>
    </row>
    <row r="25" spans="1:6" ht="45.75" customHeight="1">
      <c r="A25" s="269" t="s">
        <v>317</v>
      </c>
      <c r="B25" s="271" t="s">
        <v>314</v>
      </c>
      <c r="C25" s="274" t="s">
        <v>322</v>
      </c>
      <c r="D25" s="269" t="s">
        <v>271</v>
      </c>
      <c r="E25" s="272" t="s">
        <v>323</v>
      </c>
      <c r="F25" s="257"/>
    </row>
    <row r="26" spans="1:6" ht="42.75" customHeight="1">
      <c r="A26" s="269" t="s">
        <v>317</v>
      </c>
      <c r="B26" s="271" t="s">
        <v>324</v>
      </c>
      <c r="C26" s="271" t="s">
        <v>325</v>
      </c>
      <c r="D26" s="269" t="s">
        <v>271</v>
      </c>
      <c r="E26" s="272" t="s">
        <v>326</v>
      </c>
      <c r="F26" s="257"/>
    </row>
    <row r="27" spans="1:6" ht="42.75" customHeight="1">
      <c r="A27" s="269" t="s">
        <v>317</v>
      </c>
      <c r="B27" s="271" t="s">
        <v>327</v>
      </c>
      <c r="C27" s="271" t="s">
        <v>328</v>
      </c>
      <c r="D27" s="269" t="s">
        <v>271</v>
      </c>
      <c r="E27" s="272" t="s">
        <v>329</v>
      </c>
      <c r="F27" s="257"/>
    </row>
    <row r="28" spans="1:6" ht="42.75" customHeight="1">
      <c r="A28" s="269" t="s">
        <v>317</v>
      </c>
      <c r="B28" s="271" t="s">
        <v>327</v>
      </c>
      <c r="C28" s="271" t="s">
        <v>330</v>
      </c>
      <c r="D28" s="269" t="s">
        <v>271</v>
      </c>
      <c r="E28" s="272" t="s">
        <v>331</v>
      </c>
      <c r="F28" s="257"/>
    </row>
    <row r="29" spans="1:6" ht="42.75" customHeight="1">
      <c r="A29" s="269" t="s">
        <v>317</v>
      </c>
      <c r="B29" s="271" t="s">
        <v>327</v>
      </c>
      <c r="C29" s="271" t="s">
        <v>332</v>
      </c>
      <c r="D29" s="269" t="s">
        <v>271</v>
      </c>
      <c r="E29" s="272" t="s">
        <v>333</v>
      </c>
      <c r="F29" s="257"/>
    </row>
    <row r="30" spans="1:6" ht="42.75" customHeight="1">
      <c r="A30" s="275" t="s">
        <v>317</v>
      </c>
      <c r="B30" s="276" t="s">
        <v>327</v>
      </c>
      <c r="C30" s="271" t="s">
        <v>334</v>
      </c>
      <c r="D30" s="269" t="s">
        <v>271</v>
      </c>
      <c r="E30" s="272" t="s">
        <v>335</v>
      </c>
      <c r="F30" s="257"/>
    </row>
    <row r="31" spans="1:6" ht="13.5">
      <c r="A31" s="277"/>
      <c r="B31" s="261"/>
      <c r="C31" s="261"/>
      <c r="D31" s="262"/>
      <c r="E31" s="261"/>
      <c r="F31" s="257"/>
    </row>
    <row r="32" spans="1:6" ht="13.5">
      <c r="A32" s="618" t="s">
        <v>336</v>
      </c>
      <c r="B32" s="619"/>
      <c r="C32" s="278"/>
      <c r="D32" s="279"/>
      <c r="E32" s="278"/>
      <c r="F32" s="257"/>
    </row>
    <row r="33" spans="1:6" ht="13.5">
      <c r="A33" s="263" t="s">
        <v>240</v>
      </c>
      <c r="B33" s="263" t="s">
        <v>241</v>
      </c>
      <c r="C33" s="264" t="s">
        <v>242</v>
      </c>
      <c r="D33" s="263" t="s">
        <v>243</v>
      </c>
      <c r="E33" s="263" t="s">
        <v>244</v>
      </c>
      <c r="F33" s="257"/>
    </row>
    <row r="34" spans="1:6" ht="42.75" customHeight="1">
      <c r="A34" s="269" t="s">
        <v>337</v>
      </c>
      <c r="B34" s="271" t="s">
        <v>338</v>
      </c>
      <c r="C34" s="271" t="s">
        <v>339</v>
      </c>
      <c r="D34" s="265" t="s">
        <v>340</v>
      </c>
      <c r="E34" s="268" t="s">
        <v>341</v>
      </c>
      <c r="F34" s="257"/>
    </row>
    <row r="35" spans="1:6" ht="57" customHeight="1">
      <c r="A35" s="269" t="s">
        <v>317</v>
      </c>
      <c r="B35" s="271" t="s">
        <v>342</v>
      </c>
      <c r="C35" s="271" t="s">
        <v>343</v>
      </c>
      <c r="D35" s="269" t="s">
        <v>271</v>
      </c>
      <c r="E35" s="272" t="s">
        <v>344</v>
      </c>
      <c r="F35" s="257"/>
    </row>
    <row r="36" spans="1:6" ht="57" customHeight="1">
      <c r="A36" s="269" t="s">
        <v>317</v>
      </c>
      <c r="B36" s="271" t="s">
        <v>342</v>
      </c>
      <c r="C36" s="271" t="s">
        <v>345</v>
      </c>
      <c r="D36" s="269" t="s">
        <v>346</v>
      </c>
      <c r="E36" s="272" t="s">
        <v>347</v>
      </c>
      <c r="F36" s="257"/>
    </row>
    <row r="37" spans="1:6" ht="42.75" customHeight="1">
      <c r="A37" s="269" t="s">
        <v>317</v>
      </c>
      <c r="B37" s="271" t="s">
        <v>348</v>
      </c>
      <c r="C37" s="271" t="s">
        <v>349</v>
      </c>
      <c r="D37" s="269" t="s">
        <v>248</v>
      </c>
      <c r="E37" s="272" t="s">
        <v>350</v>
      </c>
      <c r="F37" s="257"/>
    </row>
    <row r="38" spans="1:6" ht="71.25" customHeight="1">
      <c r="A38" s="269" t="s">
        <v>317</v>
      </c>
      <c r="B38" s="271" t="s">
        <v>351</v>
      </c>
      <c r="C38" s="271" t="s">
        <v>352</v>
      </c>
      <c r="D38" s="269" t="s">
        <v>353</v>
      </c>
      <c r="E38" s="272" t="s">
        <v>354</v>
      </c>
      <c r="F38" s="257"/>
    </row>
    <row r="39" spans="1:6" ht="57" customHeight="1">
      <c r="A39" s="269" t="s">
        <v>317</v>
      </c>
      <c r="B39" s="271" t="s">
        <v>355</v>
      </c>
      <c r="C39" s="271" t="s">
        <v>356</v>
      </c>
      <c r="D39" s="269" t="s">
        <v>357</v>
      </c>
      <c r="E39" s="272" t="s">
        <v>358</v>
      </c>
      <c r="F39" s="257"/>
    </row>
    <row r="40" spans="1:6" ht="57" customHeight="1">
      <c r="A40" s="269" t="s">
        <v>317</v>
      </c>
      <c r="B40" s="271" t="s">
        <v>359</v>
      </c>
      <c r="C40" s="271" t="s">
        <v>360</v>
      </c>
      <c r="D40" s="269" t="s">
        <v>361</v>
      </c>
      <c r="E40" s="272" t="s">
        <v>362</v>
      </c>
      <c r="F40" s="257"/>
    </row>
    <row r="41" spans="1:6" ht="42.75" customHeight="1">
      <c r="A41" s="269" t="s">
        <v>317</v>
      </c>
      <c r="B41" s="271" t="s">
        <v>363</v>
      </c>
      <c r="C41" s="271" t="s">
        <v>364</v>
      </c>
      <c r="D41" s="269" t="s">
        <v>365</v>
      </c>
      <c r="E41" s="272" t="s">
        <v>366</v>
      </c>
      <c r="F41" s="257"/>
    </row>
    <row r="42" spans="1:6" ht="42.75" customHeight="1">
      <c r="A42" s="269" t="s">
        <v>287</v>
      </c>
      <c r="B42" s="271" t="s">
        <v>367</v>
      </c>
      <c r="C42" s="271" t="s">
        <v>368</v>
      </c>
      <c r="D42" s="269" t="s">
        <v>369</v>
      </c>
      <c r="E42" s="272" t="s">
        <v>370</v>
      </c>
      <c r="F42" s="257"/>
    </row>
    <row r="43" spans="1:6" ht="42.75" customHeight="1">
      <c r="A43" s="269" t="s">
        <v>317</v>
      </c>
      <c r="B43" s="271" t="s">
        <v>371</v>
      </c>
      <c r="C43" s="271" t="s">
        <v>372</v>
      </c>
      <c r="D43" s="269" t="s">
        <v>369</v>
      </c>
      <c r="E43" s="272" t="s">
        <v>373</v>
      </c>
      <c r="F43" s="257"/>
    </row>
    <row r="44" spans="1:6" ht="57" customHeight="1">
      <c r="A44" s="269" t="s">
        <v>317</v>
      </c>
      <c r="B44" s="271" t="s">
        <v>374</v>
      </c>
      <c r="C44" s="271" t="s">
        <v>375</v>
      </c>
      <c r="D44" s="269" t="s">
        <v>369</v>
      </c>
      <c r="E44" s="272" t="s">
        <v>376</v>
      </c>
      <c r="F44" s="257"/>
    </row>
    <row r="45" spans="1:6" ht="42.75" customHeight="1">
      <c r="A45" s="269" t="s">
        <v>317</v>
      </c>
      <c r="B45" s="271" t="s">
        <v>374</v>
      </c>
      <c r="C45" s="271" t="s">
        <v>377</v>
      </c>
      <c r="D45" s="269" t="s">
        <v>369</v>
      </c>
      <c r="E45" s="272" t="s">
        <v>378</v>
      </c>
      <c r="F45" s="257"/>
    </row>
    <row r="46" spans="1:6" ht="57" customHeight="1">
      <c r="A46" s="269" t="s">
        <v>287</v>
      </c>
      <c r="B46" s="271" t="s">
        <v>379</v>
      </c>
      <c r="C46" s="271" t="s">
        <v>380</v>
      </c>
      <c r="D46" s="269" t="s">
        <v>381</v>
      </c>
      <c r="E46" s="272" t="s">
        <v>382</v>
      </c>
      <c r="F46" s="257"/>
    </row>
    <row r="47" spans="1:6" ht="42.75" customHeight="1">
      <c r="A47" s="269" t="s">
        <v>317</v>
      </c>
      <c r="B47" s="271" t="s">
        <v>383</v>
      </c>
      <c r="C47" s="271" t="s">
        <v>384</v>
      </c>
      <c r="D47" s="269" t="s">
        <v>381</v>
      </c>
      <c r="E47" s="272" t="s">
        <v>385</v>
      </c>
      <c r="F47" s="257"/>
    </row>
    <row r="48" spans="1:6" ht="42.75" customHeight="1">
      <c r="A48" s="269" t="s">
        <v>317</v>
      </c>
      <c r="B48" s="271" t="s">
        <v>386</v>
      </c>
      <c r="C48" s="271" t="s">
        <v>387</v>
      </c>
      <c r="D48" s="269" t="s">
        <v>369</v>
      </c>
      <c r="E48" s="272" t="s">
        <v>388</v>
      </c>
      <c r="F48" s="257"/>
    </row>
    <row r="49" spans="1:6" ht="42.75" customHeight="1">
      <c r="A49" s="269" t="s">
        <v>317</v>
      </c>
      <c r="B49" s="271" t="s">
        <v>389</v>
      </c>
      <c r="C49" s="271" t="s">
        <v>390</v>
      </c>
      <c r="D49" s="269" t="s">
        <v>381</v>
      </c>
      <c r="E49" s="272" t="s">
        <v>391</v>
      </c>
      <c r="F49" s="257"/>
    </row>
    <row r="50" spans="1:6" ht="57" customHeight="1">
      <c r="A50" s="269" t="s">
        <v>392</v>
      </c>
      <c r="B50" s="271" t="s">
        <v>393</v>
      </c>
      <c r="C50" s="271" t="s">
        <v>394</v>
      </c>
      <c r="D50" s="269" t="s">
        <v>381</v>
      </c>
      <c r="E50" s="272" t="s">
        <v>395</v>
      </c>
      <c r="F50" s="257"/>
    </row>
    <row r="51" spans="1:6" ht="28.5" customHeight="1">
      <c r="A51" s="269" t="s">
        <v>396</v>
      </c>
      <c r="B51" s="271" t="s">
        <v>397</v>
      </c>
      <c r="C51" s="273" t="s">
        <v>398</v>
      </c>
      <c r="D51" s="269" t="s">
        <v>298</v>
      </c>
      <c r="E51" s="271" t="s">
        <v>399</v>
      </c>
      <c r="F51" s="257"/>
    </row>
    <row r="52" spans="1:6" ht="42.75" customHeight="1">
      <c r="A52" s="269" t="s">
        <v>396</v>
      </c>
      <c r="B52" s="271" t="s">
        <v>397</v>
      </c>
      <c r="C52" s="273" t="s">
        <v>400</v>
      </c>
      <c r="D52" s="269" t="s">
        <v>298</v>
      </c>
      <c r="E52" s="271" t="s">
        <v>401</v>
      </c>
      <c r="F52" s="257"/>
    </row>
    <row r="53" spans="1:6" ht="42.75" customHeight="1">
      <c r="A53" s="269" t="s">
        <v>396</v>
      </c>
      <c r="B53" s="271" t="s">
        <v>397</v>
      </c>
      <c r="C53" s="273" t="s">
        <v>402</v>
      </c>
      <c r="D53" s="269" t="s">
        <v>298</v>
      </c>
      <c r="E53" s="271" t="s">
        <v>403</v>
      </c>
      <c r="F53" s="257"/>
    </row>
    <row r="54" spans="1:6" ht="42.75" customHeight="1">
      <c r="A54" s="269" t="s">
        <v>396</v>
      </c>
      <c r="B54" s="271" t="s">
        <v>397</v>
      </c>
      <c r="C54" s="273" t="s">
        <v>404</v>
      </c>
      <c r="D54" s="269" t="s">
        <v>298</v>
      </c>
      <c r="E54" s="271" t="s">
        <v>405</v>
      </c>
      <c r="F54" s="257"/>
    </row>
    <row r="55" spans="1:6" ht="57" customHeight="1">
      <c r="A55" s="269" t="s">
        <v>406</v>
      </c>
      <c r="B55" s="271" t="s">
        <v>397</v>
      </c>
      <c r="C55" s="273" t="s">
        <v>407</v>
      </c>
      <c r="D55" s="269" t="s">
        <v>298</v>
      </c>
      <c r="E55" s="271" t="s">
        <v>408</v>
      </c>
      <c r="F55" s="257"/>
    </row>
    <row r="56" spans="1:6" ht="42.75" customHeight="1">
      <c r="A56" s="269" t="s">
        <v>396</v>
      </c>
      <c r="B56" s="271" t="s">
        <v>409</v>
      </c>
      <c r="C56" s="273" t="s">
        <v>410</v>
      </c>
      <c r="D56" s="269" t="s">
        <v>298</v>
      </c>
      <c r="E56" s="271" t="s">
        <v>411</v>
      </c>
      <c r="F56" s="257"/>
    </row>
    <row r="57" spans="1:6" ht="57" customHeight="1">
      <c r="A57" s="269" t="s">
        <v>412</v>
      </c>
      <c r="B57" s="271" t="s">
        <v>409</v>
      </c>
      <c r="C57" s="273" t="s">
        <v>413</v>
      </c>
      <c r="D57" s="269" t="s">
        <v>298</v>
      </c>
      <c r="E57" s="272" t="s">
        <v>414</v>
      </c>
      <c r="F57" s="257"/>
    </row>
    <row r="58" spans="1:6" ht="42.75" customHeight="1">
      <c r="A58" s="269" t="s">
        <v>396</v>
      </c>
      <c r="B58" s="271" t="s">
        <v>415</v>
      </c>
      <c r="C58" s="273" t="s">
        <v>416</v>
      </c>
      <c r="D58" s="269" t="s">
        <v>298</v>
      </c>
      <c r="E58" s="271" t="s">
        <v>417</v>
      </c>
      <c r="F58" s="257"/>
    </row>
    <row r="59" spans="1:6" ht="42.75" customHeight="1">
      <c r="A59" s="269" t="s">
        <v>418</v>
      </c>
      <c r="B59" s="271" t="s">
        <v>419</v>
      </c>
      <c r="C59" s="271" t="s">
        <v>420</v>
      </c>
      <c r="D59" s="269" t="s">
        <v>421</v>
      </c>
      <c r="E59" s="272" t="s">
        <v>422</v>
      </c>
      <c r="F59" s="257"/>
    </row>
    <row r="60" spans="1:6" ht="57" customHeight="1">
      <c r="A60" s="269" t="s">
        <v>396</v>
      </c>
      <c r="B60" s="271" t="s">
        <v>423</v>
      </c>
      <c r="C60" s="271" t="s">
        <v>424</v>
      </c>
      <c r="D60" s="269" t="s">
        <v>421</v>
      </c>
      <c r="E60" s="272" t="s">
        <v>425</v>
      </c>
      <c r="F60" s="257"/>
    </row>
    <row r="61" spans="1:6" ht="42.75" customHeight="1">
      <c r="A61" s="269" t="s">
        <v>418</v>
      </c>
      <c r="B61" s="271" t="s">
        <v>426</v>
      </c>
      <c r="C61" s="271" t="s">
        <v>427</v>
      </c>
      <c r="D61" s="269" t="s">
        <v>421</v>
      </c>
      <c r="E61" s="272" t="s">
        <v>428</v>
      </c>
      <c r="F61" s="257"/>
    </row>
    <row r="62" spans="1:6" ht="42.75" customHeight="1">
      <c r="A62" s="269" t="s">
        <v>396</v>
      </c>
      <c r="B62" s="271" t="s">
        <v>393</v>
      </c>
      <c r="C62" s="273" t="s">
        <v>429</v>
      </c>
      <c r="D62" s="269" t="s">
        <v>430</v>
      </c>
      <c r="E62" s="271" t="s">
        <v>431</v>
      </c>
      <c r="F62" s="257"/>
    </row>
    <row r="63" spans="1:6" ht="57" customHeight="1">
      <c r="A63" s="280" t="s">
        <v>396</v>
      </c>
      <c r="B63" s="281" t="s">
        <v>393</v>
      </c>
      <c r="C63" s="281" t="s">
        <v>432</v>
      </c>
      <c r="D63" s="280" t="s">
        <v>433</v>
      </c>
      <c r="E63" s="281" t="s">
        <v>434</v>
      </c>
      <c r="F63" s="257"/>
    </row>
    <row r="64" spans="1:6" ht="57" customHeight="1">
      <c r="A64" s="280" t="s">
        <v>396</v>
      </c>
      <c r="B64" s="281" t="s">
        <v>435</v>
      </c>
      <c r="C64" s="281" t="s">
        <v>436</v>
      </c>
      <c r="D64" s="280" t="s">
        <v>421</v>
      </c>
      <c r="E64" s="281" t="s">
        <v>437</v>
      </c>
      <c r="F64" s="257"/>
    </row>
    <row r="65" spans="1:6" ht="42.75" customHeight="1">
      <c r="A65" s="269" t="s">
        <v>438</v>
      </c>
      <c r="B65" s="270" t="s">
        <v>439</v>
      </c>
      <c r="C65" s="271" t="s">
        <v>440</v>
      </c>
      <c r="D65" s="269">
        <v>1</v>
      </c>
      <c r="E65" s="272" t="s">
        <v>441</v>
      </c>
      <c r="F65" s="257"/>
    </row>
    <row r="66" spans="1:6" ht="13.5">
      <c r="A66" s="282"/>
      <c r="B66" s="278"/>
      <c r="C66" s="278"/>
      <c r="D66" s="279"/>
      <c r="E66" s="278"/>
      <c r="F66" s="283"/>
    </row>
    <row r="67" spans="1:6" ht="13.5">
      <c r="A67" s="620" t="s">
        <v>442</v>
      </c>
      <c r="B67" s="618"/>
      <c r="C67" s="284"/>
      <c r="D67" s="285"/>
      <c r="E67" s="284"/>
      <c r="F67" s="257"/>
    </row>
    <row r="68" spans="1:6" ht="13.5">
      <c r="A68" s="263" t="s">
        <v>240</v>
      </c>
      <c r="B68" s="264" t="s">
        <v>241</v>
      </c>
      <c r="C68" s="264" t="s">
        <v>242</v>
      </c>
      <c r="D68" s="263" t="s">
        <v>243</v>
      </c>
      <c r="E68" s="263" t="s">
        <v>244</v>
      </c>
      <c r="F68" s="257"/>
    </row>
    <row r="69" spans="1:6" ht="42.75" customHeight="1">
      <c r="A69" s="269" t="s">
        <v>443</v>
      </c>
      <c r="B69" s="270" t="s">
        <v>444</v>
      </c>
      <c r="C69" s="271" t="s">
        <v>445</v>
      </c>
      <c r="D69" s="269" t="s">
        <v>257</v>
      </c>
      <c r="E69" s="272" t="s">
        <v>446</v>
      </c>
      <c r="F69" s="257"/>
    </row>
    <row r="70" spans="1:6" ht="42.75" customHeight="1">
      <c r="A70" s="269" t="s">
        <v>396</v>
      </c>
      <c r="B70" s="270" t="s">
        <v>447</v>
      </c>
      <c r="C70" s="271" t="s">
        <v>448</v>
      </c>
      <c r="D70" s="269" t="s">
        <v>449</v>
      </c>
      <c r="E70" s="272" t="s">
        <v>450</v>
      </c>
      <c r="F70" s="257"/>
    </row>
    <row r="71" spans="1:6" ht="57" customHeight="1">
      <c r="A71" s="269" t="s">
        <v>396</v>
      </c>
      <c r="B71" s="270" t="s">
        <v>451</v>
      </c>
      <c r="C71" s="271" t="s">
        <v>452</v>
      </c>
      <c r="D71" s="269" t="s">
        <v>361</v>
      </c>
      <c r="E71" s="272" t="s">
        <v>453</v>
      </c>
      <c r="F71" s="257"/>
    </row>
    <row r="72" spans="1:6" ht="42.75" customHeight="1">
      <c r="A72" s="269" t="s">
        <v>396</v>
      </c>
      <c r="B72" s="270" t="s">
        <v>454</v>
      </c>
      <c r="C72" s="271" t="s">
        <v>455</v>
      </c>
      <c r="D72" s="269" t="s">
        <v>361</v>
      </c>
      <c r="E72" s="272" t="s">
        <v>456</v>
      </c>
      <c r="F72" s="257"/>
    </row>
    <row r="73" spans="1:6" ht="57" customHeight="1">
      <c r="A73" s="269" t="s">
        <v>396</v>
      </c>
      <c r="B73" s="270" t="s">
        <v>454</v>
      </c>
      <c r="C73" s="271" t="s">
        <v>457</v>
      </c>
      <c r="D73" s="269" t="s">
        <v>458</v>
      </c>
      <c r="E73" s="272" t="s">
        <v>459</v>
      </c>
      <c r="F73" s="257"/>
    </row>
    <row r="74" spans="1:6" ht="57" customHeight="1">
      <c r="A74" s="269" t="s">
        <v>396</v>
      </c>
      <c r="B74" s="270" t="s">
        <v>460</v>
      </c>
      <c r="C74" s="271" t="s">
        <v>461</v>
      </c>
      <c r="D74" s="269" t="s">
        <v>462</v>
      </c>
      <c r="E74" s="272" t="s">
        <v>463</v>
      </c>
      <c r="F74" s="257"/>
    </row>
    <row r="75" spans="1:6" ht="42.75" customHeight="1">
      <c r="A75" s="269" t="s">
        <v>396</v>
      </c>
      <c r="B75" s="270" t="s">
        <v>460</v>
      </c>
      <c r="C75" s="271" t="s">
        <v>464</v>
      </c>
      <c r="D75" s="269" t="s">
        <v>257</v>
      </c>
      <c r="E75" s="272" t="s">
        <v>465</v>
      </c>
      <c r="F75" s="257"/>
    </row>
    <row r="76" spans="1:6" ht="42.75" customHeight="1">
      <c r="A76" s="269" t="s">
        <v>396</v>
      </c>
      <c r="B76" s="270" t="s">
        <v>460</v>
      </c>
      <c r="C76" s="271" t="s">
        <v>466</v>
      </c>
      <c r="D76" s="269" t="s">
        <v>257</v>
      </c>
      <c r="E76" s="272" t="s">
        <v>467</v>
      </c>
      <c r="F76" s="257"/>
    </row>
    <row r="77" spans="1:6" ht="42.75" customHeight="1">
      <c r="A77" s="269" t="s">
        <v>443</v>
      </c>
      <c r="B77" s="270" t="s">
        <v>460</v>
      </c>
      <c r="C77" s="271" t="s">
        <v>468</v>
      </c>
      <c r="D77" s="269" t="s">
        <v>257</v>
      </c>
      <c r="E77" s="272" t="s">
        <v>469</v>
      </c>
      <c r="F77" s="257"/>
    </row>
    <row r="78" spans="1:6" ht="42.75" customHeight="1">
      <c r="A78" s="269" t="s">
        <v>396</v>
      </c>
      <c r="B78" s="270" t="s">
        <v>460</v>
      </c>
      <c r="C78" s="271" t="s">
        <v>470</v>
      </c>
      <c r="D78" s="269" t="s">
        <v>257</v>
      </c>
      <c r="E78" s="272" t="s">
        <v>471</v>
      </c>
      <c r="F78" s="257"/>
    </row>
    <row r="79" spans="1:6" ht="42.75" customHeight="1">
      <c r="A79" s="269" t="s">
        <v>396</v>
      </c>
      <c r="B79" s="270" t="s">
        <v>460</v>
      </c>
      <c r="C79" s="271" t="s">
        <v>472</v>
      </c>
      <c r="D79" s="269" t="s">
        <v>257</v>
      </c>
      <c r="E79" s="272" t="s">
        <v>473</v>
      </c>
      <c r="F79" s="257"/>
    </row>
    <row r="80" spans="1:6" ht="42.75" customHeight="1">
      <c r="A80" s="269" t="s">
        <v>474</v>
      </c>
      <c r="B80" s="270" t="s">
        <v>460</v>
      </c>
      <c r="C80" s="271" t="s">
        <v>475</v>
      </c>
      <c r="D80" s="269" t="s">
        <v>476</v>
      </c>
      <c r="E80" s="272" t="s">
        <v>477</v>
      </c>
      <c r="F80" s="257"/>
    </row>
    <row r="81" spans="1:6" ht="42.75" customHeight="1">
      <c r="A81" s="269" t="s">
        <v>478</v>
      </c>
      <c r="B81" s="270" t="s">
        <v>460</v>
      </c>
      <c r="C81" s="271" t="s">
        <v>479</v>
      </c>
      <c r="D81" s="269" t="s">
        <v>480</v>
      </c>
      <c r="E81" s="272" t="s">
        <v>481</v>
      </c>
      <c r="F81" s="257"/>
    </row>
    <row r="82" spans="1:6" ht="42.75" customHeight="1">
      <c r="A82" s="269" t="s">
        <v>482</v>
      </c>
      <c r="B82" s="270" t="s">
        <v>483</v>
      </c>
      <c r="C82" s="271" t="s">
        <v>484</v>
      </c>
      <c r="D82" s="269" t="s">
        <v>340</v>
      </c>
      <c r="E82" s="272" t="s">
        <v>485</v>
      </c>
      <c r="F82" s="257"/>
    </row>
    <row r="83" spans="1:6" ht="42.75" customHeight="1">
      <c r="A83" s="269" t="s">
        <v>396</v>
      </c>
      <c r="B83" s="270" t="s">
        <v>483</v>
      </c>
      <c r="C83" s="271" t="s">
        <v>486</v>
      </c>
      <c r="D83" s="269" t="s">
        <v>340</v>
      </c>
      <c r="E83" s="272" t="s">
        <v>487</v>
      </c>
      <c r="F83" s="257"/>
    </row>
    <row r="84" spans="1:6" ht="57" customHeight="1">
      <c r="A84" s="269" t="s">
        <v>396</v>
      </c>
      <c r="B84" s="270" t="s">
        <v>483</v>
      </c>
      <c r="C84" s="271" t="s">
        <v>488</v>
      </c>
      <c r="D84" s="269" t="s">
        <v>340</v>
      </c>
      <c r="E84" s="272" t="s">
        <v>489</v>
      </c>
      <c r="F84" s="257"/>
    </row>
    <row r="85" spans="1:6" ht="42.75" customHeight="1">
      <c r="A85" s="269" t="s">
        <v>482</v>
      </c>
      <c r="B85" s="270" t="s">
        <v>490</v>
      </c>
      <c r="C85" s="271" t="s">
        <v>491</v>
      </c>
      <c r="D85" s="269" t="s">
        <v>492</v>
      </c>
      <c r="E85" s="272" t="s">
        <v>493</v>
      </c>
      <c r="F85" s="257"/>
    </row>
    <row r="86" spans="1:6" ht="42.75" customHeight="1">
      <c r="A86" s="269" t="s">
        <v>406</v>
      </c>
      <c r="B86" s="270" t="s">
        <v>494</v>
      </c>
      <c r="C86" s="271" t="s">
        <v>495</v>
      </c>
      <c r="D86" s="269" t="s">
        <v>496</v>
      </c>
      <c r="E86" s="272" t="s">
        <v>497</v>
      </c>
      <c r="F86" s="257"/>
    </row>
    <row r="87" spans="1:6" ht="42.75" customHeight="1">
      <c r="A87" s="269" t="s">
        <v>498</v>
      </c>
      <c r="B87" s="270" t="s">
        <v>499</v>
      </c>
      <c r="C87" s="271" t="s">
        <v>500</v>
      </c>
      <c r="D87" s="269" t="s">
        <v>248</v>
      </c>
      <c r="E87" s="272" t="s">
        <v>501</v>
      </c>
      <c r="F87" s="257"/>
    </row>
    <row r="88" spans="1:6" ht="42.75" customHeight="1">
      <c r="A88" s="269" t="s">
        <v>396</v>
      </c>
      <c r="B88" s="270" t="s">
        <v>502</v>
      </c>
      <c r="C88" s="271" t="s">
        <v>503</v>
      </c>
      <c r="D88" s="269" t="s">
        <v>248</v>
      </c>
      <c r="E88" s="272" t="s">
        <v>504</v>
      </c>
      <c r="F88" s="257"/>
    </row>
    <row r="89" spans="1:6" ht="57" customHeight="1">
      <c r="A89" s="269" t="s">
        <v>396</v>
      </c>
      <c r="B89" s="270" t="s">
        <v>505</v>
      </c>
      <c r="C89" s="274" t="s">
        <v>506</v>
      </c>
      <c r="D89" s="269" t="s">
        <v>262</v>
      </c>
      <c r="E89" s="272" t="s">
        <v>507</v>
      </c>
      <c r="F89" s="257"/>
    </row>
    <row r="90" spans="1:6" ht="42.75" customHeight="1">
      <c r="A90" s="269" t="s">
        <v>396</v>
      </c>
      <c r="B90" s="270" t="s">
        <v>505</v>
      </c>
      <c r="C90" s="274" t="s">
        <v>508</v>
      </c>
      <c r="D90" s="269" t="s">
        <v>262</v>
      </c>
      <c r="E90" s="272" t="s">
        <v>509</v>
      </c>
      <c r="F90" s="257"/>
    </row>
    <row r="91" spans="1:6" ht="42.75" customHeight="1">
      <c r="A91" s="269" t="s">
        <v>396</v>
      </c>
      <c r="B91" s="270" t="s">
        <v>505</v>
      </c>
      <c r="C91" s="271" t="s">
        <v>510</v>
      </c>
      <c r="D91" s="269" t="s">
        <v>262</v>
      </c>
      <c r="E91" s="272" t="s">
        <v>511</v>
      </c>
      <c r="F91" s="257"/>
    </row>
    <row r="92" spans="1:6" ht="42.75" customHeight="1">
      <c r="A92" s="269" t="s">
        <v>498</v>
      </c>
      <c r="B92" s="270" t="s">
        <v>505</v>
      </c>
      <c r="C92" s="271" t="s">
        <v>512</v>
      </c>
      <c r="D92" s="269" t="s">
        <v>262</v>
      </c>
      <c r="E92" s="272" t="s">
        <v>513</v>
      </c>
      <c r="F92" s="257"/>
    </row>
    <row r="93" spans="1:6" ht="42.75" customHeight="1">
      <c r="A93" s="269" t="s">
        <v>514</v>
      </c>
      <c r="B93" s="270" t="s">
        <v>515</v>
      </c>
      <c r="C93" s="271" t="s">
        <v>516</v>
      </c>
      <c r="D93" s="269" t="s">
        <v>369</v>
      </c>
      <c r="E93" s="272" t="s">
        <v>517</v>
      </c>
      <c r="F93" s="257"/>
    </row>
    <row r="94" spans="1:6" ht="42.75" customHeight="1">
      <c r="A94" s="269" t="s">
        <v>396</v>
      </c>
      <c r="B94" s="270" t="s">
        <v>518</v>
      </c>
      <c r="C94" s="271" t="s">
        <v>519</v>
      </c>
      <c r="D94" s="269" t="s">
        <v>520</v>
      </c>
      <c r="E94" s="272" t="s">
        <v>521</v>
      </c>
      <c r="F94" s="257"/>
    </row>
    <row r="95" spans="1:6" ht="42.75" customHeight="1">
      <c r="A95" s="269" t="s">
        <v>396</v>
      </c>
      <c r="B95" s="270" t="s">
        <v>518</v>
      </c>
      <c r="C95" s="271" t="s">
        <v>522</v>
      </c>
      <c r="D95" s="269" t="s">
        <v>520</v>
      </c>
      <c r="E95" s="272" t="s">
        <v>523</v>
      </c>
      <c r="F95" s="257"/>
    </row>
    <row r="96" spans="1:6" ht="57" customHeight="1">
      <c r="A96" s="269" t="s">
        <v>396</v>
      </c>
      <c r="B96" s="270" t="s">
        <v>524</v>
      </c>
      <c r="C96" s="271" t="s">
        <v>525</v>
      </c>
      <c r="D96" s="269" t="s">
        <v>520</v>
      </c>
      <c r="E96" s="272" t="s">
        <v>526</v>
      </c>
      <c r="F96" s="257"/>
    </row>
    <row r="97" spans="1:6" ht="42.75" customHeight="1">
      <c r="A97" s="269" t="s">
        <v>396</v>
      </c>
      <c r="B97" s="270" t="s">
        <v>527</v>
      </c>
      <c r="C97" s="271" t="s">
        <v>528</v>
      </c>
      <c r="D97" s="269" t="s">
        <v>520</v>
      </c>
      <c r="E97" s="272" t="s">
        <v>529</v>
      </c>
      <c r="F97" s="257"/>
    </row>
    <row r="98" spans="1:6" ht="42.75" customHeight="1">
      <c r="A98" s="269" t="s">
        <v>530</v>
      </c>
      <c r="B98" s="270" t="s">
        <v>531</v>
      </c>
      <c r="C98" s="271" t="s">
        <v>532</v>
      </c>
      <c r="D98" s="269" t="s">
        <v>271</v>
      </c>
      <c r="E98" s="272" t="s">
        <v>533</v>
      </c>
      <c r="F98" s="257"/>
    </row>
    <row r="99" spans="1:6" ht="42.75" customHeight="1">
      <c r="A99" s="269" t="s">
        <v>396</v>
      </c>
      <c r="B99" s="270" t="s">
        <v>534</v>
      </c>
      <c r="C99" s="271" t="s">
        <v>535</v>
      </c>
      <c r="D99" s="269" t="s">
        <v>271</v>
      </c>
      <c r="E99" s="272" t="s">
        <v>536</v>
      </c>
      <c r="F99" s="257"/>
    </row>
    <row r="100" spans="1:6" ht="71.25" customHeight="1">
      <c r="A100" s="269" t="s">
        <v>396</v>
      </c>
      <c r="B100" s="270" t="s">
        <v>537</v>
      </c>
      <c r="C100" s="271" t="s">
        <v>538</v>
      </c>
      <c r="D100" s="269" t="s">
        <v>271</v>
      </c>
      <c r="E100" s="272" t="s">
        <v>539</v>
      </c>
      <c r="F100" s="257"/>
    </row>
    <row r="101" spans="1:6" ht="42.75" customHeight="1">
      <c r="A101" s="269" t="s">
        <v>396</v>
      </c>
      <c r="B101" s="270" t="s">
        <v>537</v>
      </c>
      <c r="C101" s="271" t="s">
        <v>540</v>
      </c>
      <c r="D101" s="269" t="s">
        <v>271</v>
      </c>
      <c r="E101" s="272" t="s">
        <v>541</v>
      </c>
      <c r="F101" s="257"/>
    </row>
    <row r="102" spans="1:6" ht="57" customHeight="1">
      <c r="A102" s="269" t="s">
        <v>396</v>
      </c>
      <c r="B102" s="270" t="s">
        <v>542</v>
      </c>
      <c r="C102" s="271" t="s">
        <v>543</v>
      </c>
      <c r="D102" s="269" t="s">
        <v>271</v>
      </c>
      <c r="E102" s="272" t="s">
        <v>544</v>
      </c>
      <c r="F102" s="257"/>
    </row>
    <row r="103" spans="1:6" ht="57" customHeight="1">
      <c r="A103" s="269" t="s">
        <v>396</v>
      </c>
      <c r="B103" s="270" t="s">
        <v>545</v>
      </c>
      <c r="C103" s="271" t="s">
        <v>546</v>
      </c>
      <c r="D103" s="269" t="s">
        <v>271</v>
      </c>
      <c r="E103" s="272" t="s">
        <v>547</v>
      </c>
      <c r="F103" s="257"/>
    </row>
    <row r="104" spans="1:6" ht="42.75" customHeight="1">
      <c r="A104" s="269" t="s">
        <v>396</v>
      </c>
      <c r="B104" s="270" t="s">
        <v>548</v>
      </c>
      <c r="C104" s="271" t="s">
        <v>549</v>
      </c>
      <c r="D104" s="269" t="s">
        <v>271</v>
      </c>
      <c r="E104" s="272" t="s">
        <v>550</v>
      </c>
      <c r="F104" s="257"/>
    </row>
    <row r="105" spans="1:6" ht="42.75" customHeight="1">
      <c r="A105" s="269" t="s">
        <v>396</v>
      </c>
      <c r="B105" s="270" t="s">
        <v>502</v>
      </c>
      <c r="C105" s="271" t="s">
        <v>551</v>
      </c>
      <c r="D105" s="269" t="s">
        <v>271</v>
      </c>
      <c r="E105" s="272" t="s">
        <v>552</v>
      </c>
      <c r="F105" s="257"/>
    </row>
    <row r="106" spans="1:6" ht="42.75" customHeight="1">
      <c r="A106" s="269" t="s">
        <v>396</v>
      </c>
      <c r="B106" s="270" t="s">
        <v>515</v>
      </c>
      <c r="C106" s="271" t="s">
        <v>553</v>
      </c>
      <c r="D106" s="269" t="s">
        <v>271</v>
      </c>
      <c r="E106" s="272" t="s">
        <v>554</v>
      </c>
      <c r="F106" s="257"/>
    </row>
    <row r="107" spans="1:6" ht="42.75" customHeight="1">
      <c r="A107" s="269" t="s">
        <v>530</v>
      </c>
      <c r="B107" s="270" t="s">
        <v>555</v>
      </c>
      <c r="C107" s="271" t="s">
        <v>556</v>
      </c>
      <c r="D107" s="269" t="s">
        <v>271</v>
      </c>
      <c r="E107" s="272" t="s">
        <v>557</v>
      </c>
      <c r="F107" s="257"/>
    </row>
    <row r="108" spans="1:6" ht="42.75" customHeight="1">
      <c r="A108" s="269" t="s">
        <v>396</v>
      </c>
      <c r="B108" s="270" t="s">
        <v>558</v>
      </c>
      <c r="C108" s="271" t="s">
        <v>559</v>
      </c>
      <c r="D108" s="269" t="s">
        <v>560</v>
      </c>
      <c r="E108" s="272" t="s">
        <v>561</v>
      </c>
      <c r="F108" s="257"/>
    </row>
    <row r="109" spans="1:6" ht="71.25" customHeight="1">
      <c r="A109" s="269" t="s">
        <v>396</v>
      </c>
      <c r="B109" s="270" t="s">
        <v>562</v>
      </c>
      <c r="C109" s="271" t="s">
        <v>563</v>
      </c>
      <c r="D109" s="269" t="s">
        <v>271</v>
      </c>
      <c r="E109" s="272" t="s">
        <v>564</v>
      </c>
      <c r="F109" s="257"/>
    </row>
    <row r="110" spans="1:6" ht="42.75" customHeight="1">
      <c r="A110" s="269" t="s">
        <v>396</v>
      </c>
      <c r="B110" s="270" t="s">
        <v>565</v>
      </c>
      <c r="C110" s="271" t="s">
        <v>566</v>
      </c>
      <c r="D110" s="269" t="s">
        <v>271</v>
      </c>
      <c r="E110" s="272" t="s">
        <v>567</v>
      </c>
      <c r="F110" s="257"/>
    </row>
    <row r="111" spans="1:6" ht="42.75" customHeight="1">
      <c r="A111" s="269" t="s">
        <v>396</v>
      </c>
      <c r="B111" s="270" t="s">
        <v>568</v>
      </c>
      <c r="C111" s="271" t="s">
        <v>569</v>
      </c>
      <c r="D111" s="269" t="s">
        <v>271</v>
      </c>
      <c r="E111" s="272" t="s">
        <v>570</v>
      </c>
      <c r="F111" s="257"/>
    </row>
    <row r="112" spans="1:6" ht="57" customHeight="1">
      <c r="A112" s="269" t="s">
        <v>396</v>
      </c>
      <c r="B112" s="270" t="s">
        <v>571</v>
      </c>
      <c r="C112" s="271" t="s">
        <v>572</v>
      </c>
      <c r="D112" s="269" t="s">
        <v>573</v>
      </c>
      <c r="E112" s="272" t="s">
        <v>574</v>
      </c>
      <c r="F112" s="257"/>
    </row>
    <row r="113" spans="1:6" ht="42.75" customHeight="1">
      <c r="A113" s="269" t="s">
        <v>396</v>
      </c>
      <c r="B113" s="270" t="s">
        <v>575</v>
      </c>
      <c r="C113" s="271" t="s">
        <v>576</v>
      </c>
      <c r="D113" s="269" t="s">
        <v>573</v>
      </c>
      <c r="E113" s="272" t="s">
        <v>577</v>
      </c>
      <c r="F113" s="257"/>
    </row>
    <row r="114" spans="1:6" ht="42.75" customHeight="1">
      <c r="A114" s="269" t="s">
        <v>396</v>
      </c>
      <c r="B114" s="270" t="s">
        <v>454</v>
      </c>
      <c r="C114" s="271" t="s">
        <v>578</v>
      </c>
      <c r="D114" s="269" t="s">
        <v>271</v>
      </c>
      <c r="E114" s="272" t="s">
        <v>579</v>
      </c>
      <c r="F114" s="257"/>
    </row>
    <row r="115" spans="1:6" ht="57" customHeight="1">
      <c r="A115" s="269" t="s">
        <v>396</v>
      </c>
      <c r="B115" s="270" t="s">
        <v>580</v>
      </c>
      <c r="C115" s="271" t="s">
        <v>581</v>
      </c>
      <c r="D115" s="269" t="s">
        <v>271</v>
      </c>
      <c r="E115" s="272" t="s">
        <v>582</v>
      </c>
      <c r="F115" s="257"/>
    </row>
    <row r="116" spans="1:6" ht="71.25" customHeight="1">
      <c r="A116" s="269" t="s">
        <v>396</v>
      </c>
      <c r="B116" s="270" t="s">
        <v>580</v>
      </c>
      <c r="C116" s="271" t="s">
        <v>583</v>
      </c>
      <c r="D116" s="269" t="s">
        <v>271</v>
      </c>
      <c r="E116" s="272" t="s">
        <v>584</v>
      </c>
      <c r="F116" s="257"/>
    </row>
    <row r="117" spans="1:6" ht="71.25" customHeight="1">
      <c r="A117" s="269" t="s">
        <v>396</v>
      </c>
      <c r="B117" s="270" t="s">
        <v>585</v>
      </c>
      <c r="C117" s="271" t="s">
        <v>586</v>
      </c>
      <c r="D117" s="269" t="s">
        <v>587</v>
      </c>
      <c r="E117" s="272" t="s">
        <v>588</v>
      </c>
      <c r="F117" s="257"/>
    </row>
    <row r="118" spans="1:6" ht="71.25" customHeight="1">
      <c r="A118" s="269" t="s">
        <v>396</v>
      </c>
      <c r="B118" s="270" t="s">
        <v>589</v>
      </c>
      <c r="C118" s="271" t="s">
        <v>590</v>
      </c>
      <c r="D118" s="269" t="s">
        <v>587</v>
      </c>
      <c r="E118" s="272" t="s">
        <v>591</v>
      </c>
      <c r="F118" s="257"/>
    </row>
    <row r="119" spans="1:6" ht="60" customHeight="1">
      <c r="A119" s="269" t="s">
        <v>592</v>
      </c>
      <c r="B119" s="270" t="s">
        <v>593</v>
      </c>
      <c r="C119" s="271" t="s">
        <v>594</v>
      </c>
      <c r="D119" s="269" t="s">
        <v>369</v>
      </c>
      <c r="E119" s="272" t="s">
        <v>595</v>
      </c>
      <c r="F119" s="257"/>
    </row>
    <row r="120" spans="1:6" ht="57" customHeight="1">
      <c r="A120" s="269" t="s">
        <v>596</v>
      </c>
      <c r="B120" s="270" t="s">
        <v>597</v>
      </c>
      <c r="C120" s="271" t="s">
        <v>598</v>
      </c>
      <c r="D120" s="269" t="s">
        <v>369</v>
      </c>
      <c r="E120" s="272" t="s">
        <v>599</v>
      </c>
      <c r="F120" s="257"/>
    </row>
    <row r="121" spans="1:6" ht="42.75" customHeight="1">
      <c r="A121" s="269" t="s">
        <v>600</v>
      </c>
      <c r="B121" s="270" t="s">
        <v>444</v>
      </c>
      <c r="C121" s="271" t="s">
        <v>601</v>
      </c>
      <c r="D121" s="269" t="s">
        <v>285</v>
      </c>
      <c r="E121" s="272" t="s">
        <v>602</v>
      </c>
      <c r="F121" s="257"/>
    </row>
    <row r="122" spans="1:6" ht="42.75" customHeight="1">
      <c r="A122" s="269" t="s">
        <v>317</v>
      </c>
      <c r="B122" s="270" t="s">
        <v>603</v>
      </c>
      <c r="C122" s="271" t="s">
        <v>604</v>
      </c>
      <c r="D122" s="269" t="s">
        <v>285</v>
      </c>
      <c r="E122" s="272" t="s">
        <v>605</v>
      </c>
      <c r="F122" s="257"/>
    </row>
    <row r="123" spans="1:6" ht="42.75" customHeight="1">
      <c r="A123" s="269" t="s">
        <v>317</v>
      </c>
      <c r="B123" s="270" t="s">
        <v>515</v>
      </c>
      <c r="C123" s="271" t="s">
        <v>606</v>
      </c>
      <c r="D123" s="269" t="s">
        <v>285</v>
      </c>
      <c r="E123" s="272" t="s">
        <v>607</v>
      </c>
      <c r="F123" s="257"/>
    </row>
    <row r="124" spans="1:6" ht="71.25" customHeight="1">
      <c r="A124" s="269" t="s">
        <v>608</v>
      </c>
      <c r="B124" s="270" t="s">
        <v>515</v>
      </c>
      <c r="C124" s="271" t="s">
        <v>609</v>
      </c>
      <c r="D124" s="269" t="s">
        <v>610</v>
      </c>
      <c r="E124" s="272" t="s">
        <v>611</v>
      </c>
      <c r="F124" s="257"/>
    </row>
    <row r="125" spans="1:6" ht="42.75" customHeight="1">
      <c r="A125" s="269" t="s">
        <v>612</v>
      </c>
      <c r="B125" s="270" t="s">
        <v>562</v>
      </c>
      <c r="C125" s="271" t="s">
        <v>613</v>
      </c>
      <c r="D125" s="269" t="s">
        <v>285</v>
      </c>
      <c r="E125" s="272" t="s">
        <v>614</v>
      </c>
      <c r="F125" s="257"/>
    </row>
    <row r="126" spans="1:6" ht="42.75" customHeight="1">
      <c r="A126" s="269" t="s">
        <v>615</v>
      </c>
      <c r="B126" s="270" t="s">
        <v>562</v>
      </c>
      <c r="C126" s="271" t="s">
        <v>616</v>
      </c>
      <c r="D126" s="269" t="s">
        <v>285</v>
      </c>
      <c r="E126" s="272" t="s">
        <v>617</v>
      </c>
      <c r="F126" s="257"/>
    </row>
    <row r="127" spans="1:6" ht="42.75" customHeight="1">
      <c r="A127" s="269" t="s">
        <v>396</v>
      </c>
      <c r="B127" s="270" t="s">
        <v>562</v>
      </c>
      <c r="C127" s="271" t="s">
        <v>618</v>
      </c>
      <c r="D127" s="269" t="s">
        <v>285</v>
      </c>
      <c r="E127" s="272" t="s">
        <v>619</v>
      </c>
      <c r="F127" s="257"/>
    </row>
    <row r="128" spans="1:6" ht="42.75" customHeight="1">
      <c r="A128" s="269" t="s">
        <v>396</v>
      </c>
      <c r="B128" s="270" t="s">
        <v>562</v>
      </c>
      <c r="C128" s="271" t="s">
        <v>620</v>
      </c>
      <c r="D128" s="269" t="s">
        <v>285</v>
      </c>
      <c r="E128" s="272" t="s">
        <v>621</v>
      </c>
      <c r="F128" s="257"/>
    </row>
    <row r="129" spans="1:6" ht="42.75" customHeight="1">
      <c r="A129" s="269" t="s">
        <v>396</v>
      </c>
      <c r="B129" s="270" t="s">
        <v>562</v>
      </c>
      <c r="C129" s="271" t="s">
        <v>622</v>
      </c>
      <c r="D129" s="269" t="s">
        <v>285</v>
      </c>
      <c r="E129" s="272" t="s">
        <v>623</v>
      </c>
      <c r="F129" s="257"/>
    </row>
    <row r="130" spans="1:6" ht="42.75" customHeight="1">
      <c r="A130" s="269" t="s">
        <v>396</v>
      </c>
      <c r="B130" s="270" t="s">
        <v>624</v>
      </c>
      <c r="C130" s="271" t="s">
        <v>625</v>
      </c>
      <c r="D130" s="269" t="s">
        <v>285</v>
      </c>
      <c r="E130" s="272" t="s">
        <v>626</v>
      </c>
      <c r="F130" s="257"/>
    </row>
    <row r="131" spans="1:6" ht="71.25" customHeight="1">
      <c r="A131" s="269" t="s">
        <v>287</v>
      </c>
      <c r="B131" s="270" t="s">
        <v>444</v>
      </c>
      <c r="C131" s="271" t="s">
        <v>627</v>
      </c>
      <c r="D131" s="269" t="s">
        <v>369</v>
      </c>
      <c r="E131" s="272" t="s">
        <v>628</v>
      </c>
      <c r="F131" s="257"/>
    </row>
    <row r="132" spans="1:6" ht="57" customHeight="1">
      <c r="A132" s="269" t="s">
        <v>317</v>
      </c>
      <c r="B132" s="270" t="s">
        <v>444</v>
      </c>
      <c r="C132" s="271" t="s">
        <v>629</v>
      </c>
      <c r="D132" s="269" t="s">
        <v>369</v>
      </c>
      <c r="E132" s="272" t="s">
        <v>630</v>
      </c>
      <c r="F132" s="257"/>
    </row>
    <row r="133" spans="1:6" ht="57" customHeight="1">
      <c r="A133" s="269" t="s">
        <v>317</v>
      </c>
      <c r="B133" s="270" t="s">
        <v>444</v>
      </c>
      <c r="C133" s="271" t="s">
        <v>631</v>
      </c>
      <c r="D133" s="269" t="s">
        <v>369</v>
      </c>
      <c r="E133" s="272" t="s">
        <v>632</v>
      </c>
      <c r="F133" s="257"/>
    </row>
    <row r="134" spans="1:6" ht="42.75" customHeight="1">
      <c r="A134" s="269" t="s">
        <v>317</v>
      </c>
      <c r="B134" s="270" t="s">
        <v>483</v>
      </c>
      <c r="C134" s="271" t="s">
        <v>633</v>
      </c>
      <c r="D134" s="269" t="s">
        <v>634</v>
      </c>
      <c r="E134" s="272" t="s">
        <v>635</v>
      </c>
      <c r="F134" s="257"/>
    </row>
    <row r="135" spans="1:6" ht="42.75" customHeight="1">
      <c r="A135" s="269" t="s">
        <v>287</v>
      </c>
      <c r="B135" s="270" t="s">
        <v>490</v>
      </c>
      <c r="C135" s="271" t="s">
        <v>636</v>
      </c>
      <c r="D135" s="269" t="s">
        <v>381</v>
      </c>
      <c r="E135" s="272" t="s">
        <v>637</v>
      </c>
      <c r="F135" s="257"/>
    </row>
    <row r="136" spans="1:6" ht="42.75" customHeight="1">
      <c r="A136" s="269" t="s">
        <v>317</v>
      </c>
      <c r="B136" s="270" t="s">
        <v>638</v>
      </c>
      <c r="C136" s="271" t="s">
        <v>639</v>
      </c>
      <c r="D136" s="269" t="s">
        <v>369</v>
      </c>
      <c r="E136" s="272" t="s">
        <v>640</v>
      </c>
      <c r="F136" s="257"/>
    </row>
    <row r="137" spans="1:6" ht="42.75" customHeight="1">
      <c r="A137" s="269" t="s">
        <v>317</v>
      </c>
      <c r="B137" s="270" t="s">
        <v>641</v>
      </c>
      <c r="C137" s="271" t="s">
        <v>642</v>
      </c>
      <c r="D137" s="269" t="s">
        <v>369</v>
      </c>
      <c r="E137" s="272" t="s">
        <v>643</v>
      </c>
      <c r="F137" s="257"/>
    </row>
    <row r="138" spans="1:6" ht="42.75" customHeight="1">
      <c r="A138" s="269" t="s">
        <v>317</v>
      </c>
      <c r="B138" s="270" t="s">
        <v>641</v>
      </c>
      <c r="C138" s="271" t="s">
        <v>644</v>
      </c>
      <c r="D138" s="269" t="s">
        <v>369</v>
      </c>
      <c r="E138" s="272" t="s">
        <v>645</v>
      </c>
      <c r="F138" s="257"/>
    </row>
    <row r="139" spans="1:6" ht="42.75" customHeight="1">
      <c r="A139" s="269" t="s">
        <v>317</v>
      </c>
      <c r="B139" s="270" t="s">
        <v>542</v>
      </c>
      <c r="C139" s="271" t="s">
        <v>646</v>
      </c>
      <c r="D139" s="269" t="s">
        <v>634</v>
      </c>
      <c r="E139" s="272" t="s">
        <v>647</v>
      </c>
      <c r="F139" s="257"/>
    </row>
    <row r="140" spans="1:6" ht="42.75" customHeight="1">
      <c r="A140" s="269" t="s">
        <v>317</v>
      </c>
      <c r="B140" s="270" t="s">
        <v>648</v>
      </c>
      <c r="C140" s="271" t="s">
        <v>649</v>
      </c>
      <c r="D140" s="269" t="s">
        <v>381</v>
      </c>
      <c r="E140" s="272" t="s">
        <v>650</v>
      </c>
      <c r="F140" s="257"/>
    </row>
    <row r="141" spans="1:6" ht="42.75" customHeight="1">
      <c r="A141" s="269" t="s">
        <v>317</v>
      </c>
      <c r="B141" s="270" t="s">
        <v>624</v>
      </c>
      <c r="C141" s="271" t="s">
        <v>651</v>
      </c>
      <c r="D141" s="269">
        <v>1</v>
      </c>
      <c r="E141" s="272" t="s">
        <v>652</v>
      </c>
      <c r="F141" s="257"/>
    </row>
    <row r="142" spans="1:6" ht="42.75" customHeight="1">
      <c r="A142" s="269" t="s">
        <v>317</v>
      </c>
      <c r="B142" s="270" t="s">
        <v>653</v>
      </c>
      <c r="C142" s="271" t="s">
        <v>654</v>
      </c>
      <c r="D142" s="269" t="s">
        <v>369</v>
      </c>
      <c r="E142" s="272" t="s">
        <v>655</v>
      </c>
      <c r="F142" s="257"/>
    </row>
    <row r="143" spans="1:6" ht="42.75" customHeight="1">
      <c r="A143" s="269" t="s">
        <v>317</v>
      </c>
      <c r="B143" s="270" t="s">
        <v>568</v>
      </c>
      <c r="C143" s="271" t="s">
        <v>656</v>
      </c>
      <c r="D143" s="269" t="s">
        <v>369</v>
      </c>
      <c r="E143" s="272" t="s">
        <v>657</v>
      </c>
      <c r="F143" s="257"/>
    </row>
    <row r="144" spans="1:6" ht="57" customHeight="1">
      <c r="A144" s="269" t="s">
        <v>317</v>
      </c>
      <c r="B144" s="270" t="s">
        <v>571</v>
      </c>
      <c r="C144" s="271" t="s">
        <v>658</v>
      </c>
      <c r="D144" s="269" t="s">
        <v>634</v>
      </c>
      <c r="E144" s="272" t="s">
        <v>659</v>
      </c>
      <c r="F144" s="257"/>
    </row>
    <row r="145" spans="1:6" ht="42.75" customHeight="1">
      <c r="A145" s="269" t="s">
        <v>317</v>
      </c>
      <c r="B145" s="270" t="s">
        <v>580</v>
      </c>
      <c r="C145" s="271" t="s">
        <v>660</v>
      </c>
      <c r="D145" s="269" t="s">
        <v>369</v>
      </c>
      <c r="E145" s="272" t="s">
        <v>661</v>
      </c>
      <c r="F145" s="257"/>
    </row>
    <row r="146" spans="1:6" ht="71.25" customHeight="1">
      <c r="A146" s="269" t="s">
        <v>317</v>
      </c>
      <c r="B146" s="270" t="s">
        <v>662</v>
      </c>
      <c r="C146" s="271" t="s">
        <v>663</v>
      </c>
      <c r="D146" s="269" t="s">
        <v>381</v>
      </c>
      <c r="E146" s="272" t="s">
        <v>664</v>
      </c>
      <c r="F146" s="257"/>
    </row>
    <row r="147" spans="1:6" ht="42.75" customHeight="1">
      <c r="A147" s="269" t="s">
        <v>665</v>
      </c>
      <c r="B147" s="270" t="s">
        <v>444</v>
      </c>
      <c r="C147" s="271" t="s">
        <v>666</v>
      </c>
      <c r="D147" s="269" t="s">
        <v>421</v>
      </c>
      <c r="E147" s="272" t="s">
        <v>667</v>
      </c>
      <c r="F147" s="257"/>
    </row>
    <row r="148" spans="1:6" ht="42.75" customHeight="1">
      <c r="A148" s="269" t="s">
        <v>396</v>
      </c>
      <c r="B148" s="270" t="s">
        <v>483</v>
      </c>
      <c r="C148" s="271" t="s">
        <v>668</v>
      </c>
      <c r="D148" s="269" t="s">
        <v>421</v>
      </c>
      <c r="E148" s="272" t="s">
        <v>669</v>
      </c>
      <c r="F148" s="257"/>
    </row>
    <row r="149" spans="1:6" ht="42.75" customHeight="1">
      <c r="A149" s="269" t="s">
        <v>396</v>
      </c>
      <c r="B149" s="270" t="s">
        <v>490</v>
      </c>
      <c r="C149" s="271" t="s">
        <v>670</v>
      </c>
      <c r="D149" s="269" t="s">
        <v>421</v>
      </c>
      <c r="E149" s="272" t="s">
        <v>671</v>
      </c>
      <c r="F149" s="257"/>
    </row>
    <row r="150" spans="1:6" ht="42.75" customHeight="1">
      <c r="A150" s="269" t="s">
        <v>418</v>
      </c>
      <c r="B150" s="270" t="s">
        <v>672</v>
      </c>
      <c r="C150" s="271" t="s">
        <v>673</v>
      </c>
      <c r="D150" s="269" t="s">
        <v>421</v>
      </c>
      <c r="E150" s="272" t="s">
        <v>674</v>
      </c>
      <c r="F150" s="257"/>
    </row>
    <row r="151" spans="1:6" ht="42.75" customHeight="1">
      <c r="A151" s="269" t="s">
        <v>396</v>
      </c>
      <c r="B151" s="270" t="s">
        <v>641</v>
      </c>
      <c r="C151" s="271" t="s">
        <v>675</v>
      </c>
      <c r="D151" s="269" t="s">
        <v>421</v>
      </c>
      <c r="E151" s="272" t="s">
        <v>676</v>
      </c>
      <c r="F151" s="257"/>
    </row>
    <row r="152" spans="1:6" ht="42.75" customHeight="1">
      <c r="A152" s="269" t="s">
        <v>396</v>
      </c>
      <c r="B152" s="270" t="s">
        <v>641</v>
      </c>
      <c r="C152" s="271" t="s">
        <v>677</v>
      </c>
      <c r="D152" s="269" t="s">
        <v>421</v>
      </c>
      <c r="E152" s="272" t="s">
        <v>678</v>
      </c>
      <c r="F152" s="257"/>
    </row>
    <row r="153" spans="1:6" ht="42.75" customHeight="1">
      <c r="A153" s="269" t="s">
        <v>396</v>
      </c>
      <c r="B153" s="270" t="s">
        <v>542</v>
      </c>
      <c r="C153" s="271" t="s">
        <v>679</v>
      </c>
      <c r="D153" s="269" t="s">
        <v>680</v>
      </c>
      <c r="E153" s="272" t="s">
        <v>681</v>
      </c>
      <c r="F153" s="257"/>
    </row>
    <row r="154" spans="1:6" ht="57" customHeight="1">
      <c r="A154" s="269" t="s">
        <v>396</v>
      </c>
      <c r="B154" s="270" t="s">
        <v>682</v>
      </c>
      <c r="C154" s="271" t="s">
        <v>683</v>
      </c>
      <c r="D154" s="269" t="s">
        <v>421</v>
      </c>
      <c r="E154" s="272" t="s">
        <v>684</v>
      </c>
      <c r="F154" s="257"/>
    </row>
    <row r="155" spans="1:6" ht="42.75" customHeight="1">
      <c r="A155" s="269" t="s">
        <v>396</v>
      </c>
      <c r="B155" s="270" t="s">
        <v>685</v>
      </c>
      <c r="C155" s="271" t="s">
        <v>686</v>
      </c>
      <c r="D155" s="269" t="s">
        <v>421</v>
      </c>
      <c r="E155" s="272" t="s">
        <v>687</v>
      </c>
      <c r="F155" s="257"/>
    </row>
    <row r="156" spans="1:6" ht="42.75" customHeight="1">
      <c r="A156" s="269" t="s">
        <v>396</v>
      </c>
      <c r="B156" s="270" t="s">
        <v>555</v>
      </c>
      <c r="C156" s="271" t="s">
        <v>688</v>
      </c>
      <c r="D156" s="269" t="s">
        <v>430</v>
      </c>
      <c r="E156" s="272" t="s">
        <v>689</v>
      </c>
      <c r="F156" s="257"/>
    </row>
    <row r="157" spans="1:6" ht="42.75" customHeight="1">
      <c r="A157" s="269" t="s">
        <v>396</v>
      </c>
      <c r="B157" s="270" t="s">
        <v>648</v>
      </c>
      <c r="C157" s="271" t="s">
        <v>690</v>
      </c>
      <c r="D157" s="269" t="s">
        <v>421</v>
      </c>
      <c r="E157" s="272" t="s">
        <v>691</v>
      </c>
      <c r="F157" s="257"/>
    </row>
    <row r="158" spans="1:6" ht="42.75" customHeight="1">
      <c r="A158" s="269" t="s">
        <v>396</v>
      </c>
      <c r="B158" s="270" t="s">
        <v>565</v>
      </c>
      <c r="C158" s="271" t="s">
        <v>692</v>
      </c>
      <c r="D158" s="269" t="s">
        <v>421</v>
      </c>
      <c r="E158" s="272" t="s">
        <v>693</v>
      </c>
      <c r="F158" s="257"/>
    </row>
    <row r="159" spans="1:6" ht="42.75" customHeight="1">
      <c r="A159" s="269" t="s">
        <v>396</v>
      </c>
      <c r="B159" s="270" t="s">
        <v>565</v>
      </c>
      <c r="C159" s="271" t="s">
        <v>694</v>
      </c>
      <c r="D159" s="269" t="s">
        <v>421</v>
      </c>
      <c r="E159" s="272" t="s">
        <v>695</v>
      </c>
      <c r="F159" s="257"/>
    </row>
    <row r="160" spans="1:6" ht="42.75" customHeight="1">
      <c r="A160" s="269" t="s">
        <v>396</v>
      </c>
      <c r="B160" s="270" t="s">
        <v>565</v>
      </c>
      <c r="C160" s="271" t="s">
        <v>696</v>
      </c>
      <c r="D160" s="269" t="s">
        <v>421</v>
      </c>
      <c r="E160" s="272" t="s">
        <v>697</v>
      </c>
      <c r="F160" s="257"/>
    </row>
    <row r="161" spans="1:6" ht="42.75" customHeight="1">
      <c r="A161" s="269" t="s">
        <v>396</v>
      </c>
      <c r="B161" s="270" t="s">
        <v>698</v>
      </c>
      <c r="C161" s="271" t="s">
        <v>699</v>
      </c>
      <c r="D161" s="269" t="s">
        <v>421</v>
      </c>
      <c r="E161" s="272" t="s">
        <v>700</v>
      </c>
      <c r="F161" s="257"/>
    </row>
    <row r="162" spans="1:6" ht="42.75" customHeight="1">
      <c r="A162" s="269" t="s">
        <v>396</v>
      </c>
      <c r="B162" s="270" t="s">
        <v>571</v>
      </c>
      <c r="C162" s="271" t="s">
        <v>701</v>
      </c>
      <c r="D162" s="269" t="s">
        <v>421</v>
      </c>
      <c r="E162" s="272" t="s">
        <v>702</v>
      </c>
      <c r="F162" s="257"/>
    </row>
    <row r="163" spans="1:6" ht="42.75" customHeight="1">
      <c r="A163" s="269" t="s">
        <v>396</v>
      </c>
      <c r="B163" s="270" t="s">
        <v>454</v>
      </c>
      <c r="C163" s="271" t="s">
        <v>703</v>
      </c>
      <c r="D163" s="269" t="s">
        <v>421</v>
      </c>
      <c r="E163" s="272" t="s">
        <v>704</v>
      </c>
      <c r="F163" s="257"/>
    </row>
    <row r="164" spans="1:6" ht="42.75" customHeight="1">
      <c r="A164" s="269" t="s">
        <v>396</v>
      </c>
      <c r="B164" s="270" t="s">
        <v>705</v>
      </c>
      <c r="C164" s="271" t="s">
        <v>706</v>
      </c>
      <c r="D164" s="269" t="s">
        <v>421</v>
      </c>
      <c r="E164" s="272" t="s">
        <v>707</v>
      </c>
      <c r="F164" s="257"/>
    </row>
    <row r="165" spans="1:6" ht="42.75" customHeight="1">
      <c r="A165" s="269" t="s">
        <v>396</v>
      </c>
      <c r="B165" s="270" t="s">
        <v>708</v>
      </c>
      <c r="C165" s="271" t="s">
        <v>709</v>
      </c>
      <c r="D165" s="269" t="s">
        <v>710</v>
      </c>
      <c r="E165" s="272" t="s">
        <v>711</v>
      </c>
      <c r="F165" s="257"/>
    </row>
    <row r="166" spans="1:6" ht="71.25" customHeight="1">
      <c r="A166" s="269" t="s">
        <v>712</v>
      </c>
      <c r="B166" s="270" t="s">
        <v>571</v>
      </c>
      <c r="C166" s="271" t="s">
        <v>713</v>
      </c>
      <c r="D166" s="269" t="s">
        <v>430</v>
      </c>
      <c r="E166" s="272" t="s">
        <v>714</v>
      </c>
      <c r="F166" s="257"/>
    </row>
    <row r="167" spans="1:7" ht="57" customHeight="1">
      <c r="A167" s="269" t="s">
        <v>715</v>
      </c>
      <c r="B167" s="270" t="s">
        <v>716</v>
      </c>
      <c r="C167" s="271" t="s">
        <v>717</v>
      </c>
      <c r="D167" s="269" t="s">
        <v>298</v>
      </c>
      <c r="E167" s="272" t="s">
        <v>718</v>
      </c>
      <c r="F167" s="257"/>
      <c r="G167" s="286"/>
    </row>
    <row r="168" spans="1:6" ht="13.5">
      <c r="A168" s="287"/>
      <c r="B168" s="278"/>
      <c r="C168" s="288"/>
      <c r="D168" s="289"/>
      <c r="E168" s="290"/>
      <c r="F168" s="257"/>
    </row>
    <row r="169" spans="1:6" ht="14.25" customHeight="1">
      <c r="A169" s="620" t="s">
        <v>719</v>
      </c>
      <c r="B169" s="620"/>
      <c r="C169" s="618"/>
      <c r="D169" s="285"/>
      <c r="E169" s="284"/>
      <c r="F169" s="257"/>
    </row>
    <row r="170" spans="1:6" ht="13.5">
      <c r="A170" s="263" t="s">
        <v>240</v>
      </c>
      <c r="B170" s="264" t="s">
        <v>241</v>
      </c>
      <c r="C170" s="264" t="s">
        <v>242</v>
      </c>
      <c r="D170" s="263" t="s">
        <v>720</v>
      </c>
      <c r="E170" s="263" t="s">
        <v>721</v>
      </c>
      <c r="F170" s="257"/>
    </row>
    <row r="171" spans="1:6" ht="42.75" customHeight="1">
      <c r="A171" s="269" t="s">
        <v>722</v>
      </c>
      <c r="B171" s="271" t="s">
        <v>723</v>
      </c>
      <c r="C171" s="271" t="s">
        <v>724</v>
      </c>
      <c r="D171" s="265" t="s">
        <v>725</v>
      </c>
      <c r="E171" s="268" t="s">
        <v>726</v>
      </c>
      <c r="F171" s="257"/>
    </row>
    <row r="172" spans="1:6" ht="42.75" customHeight="1">
      <c r="A172" s="269" t="s">
        <v>396</v>
      </c>
      <c r="B172" s="271" t="s">
        <v>727</v>
      </c>
      <c r="C172" s="271" t="s">
        <v>728</v>
      </c>
      <c r="D172" s="269" t="s">
        <v>729</v>
      </c>
      <c r="E172" s="272" t="s">
        <v>730</v>
      </c>
      <c r="F172" s="257"/>
    </row>
    <row r="173" spans="1:6" ht="57" customHeight="1">
      <c r="A173" s="269" t="s">
        <v>396</v>
      </c>
      <c r="B173" s="271" t="s">
        <v>727</v>
      </c>
      <c r="C173" s="271" t="s">
        <v>731</v>
      </c>
      <c r="D173" s="269" t="s">
        <v>257</v>
      </c>
      <c r="E173" s="272" t="s">
        <v>732</v>
      </c>
      <c r="F173" s="257"/>
    </row>
    <row r="174" spans="1:6" ht="42.75" customHeight="1">
      <c r="A174" s="269" t="s">
        <v>396</v>
      </c>
      <c r="B174" s="271" t="s">
        <v>727</v>
      </c>
      <c r="C174" s="271" t="s">
        <v>733</v>
      </c>
      <c r="D174" s="269" t="s">
        <v>729</v>
      </c>
      <c r="E174" s="272" t="s">
        <v>734</v>
      </c>
      <c r="F174" s="257"/>
    </row>
    <row r="175" spans="1:6" ht="42.75" customHeight="1">
      <c r="A175" s="269" t="s">
        <v>735</v>
      </c>
      <c r="B175" s="271" t="s">
        <v>736</v>
      </c>
      <c r="C175" s="271" t="s">
        <v>737</v>
      </c>
      <c r="D175" s="269" t="s">
        <v>248</v>
      </c>
      <c r="E175" s="272" t="s">
        <v>738</v>
      </c>
      <c r="F175" s="257"/>
    </row>
    <row r="176" spans="1:6" ht="42.75" customHeight="1">
      <c r="A176" s="269" t="s">
        <v>396</v>
      </c>
      <c r="B176" s="271" t="s">
        <v>739</v>
      </c>
      <c r="C176" s="271" t="s">
        <v>740</v>
      </c>
      <c r="D176" s="269" t="s">
        <v>248</v>
      </c>
      <c r="E176" s="272" t="s">
        <v>741</v>
      </c>
      <c r="F176" s="257"/>
    </row>
    <row r="177" spans="1:6" ht="42.75" customHeight="1">
      <c r="A177" s="269" t="s">
        <v>530</v>
      </c>
      <c r="B177" s="271" t="s">
        <v>742</v>
      </c>
      <c r="C177" s="271" t="s">
        <v>743</v>
      </c>
      <c r="D177" s="269" t="s">
        <v>271</v>
      </c>
      <c r="E177" s="272" t="s">
        <v>744</v>
      </c>
      <c r="F177" s="257"/>
    </row>
    <row r="178" spans="1:6" ht="42.75" customHeight="1">
      <c r="A178" s="269" t="s">
        <v>530</v>
      </c>
      <c r="B178" s="271" t="s">
        <v>745</v>
      </c>
      <c r="C178" s="271" t="s">
        <v>746</v>
      </c>
      <c r="D178" s="269" t="s">
        <v>271</v>
      </c>
      <c r="E178" s="272" t="s">
        <v>747</v>
      </c>
      <c r="F178" s="257"/>
    </row>
    <row r="179" spans="1:6" ht="42.75" customHeight="1">
      <c r="A179" s="269" t="s">
        <v>396</v>
      </c>
      <c r="B179" s="271" t="s">
        <v>745</v>
      </c>
      <c r="C179" s="271" t="s">
        <v>748</v>
      </c>
      <c r="D179" s="269" t="s">
        <v>271</v>
      </c>
      <c r="E179" s="272" t="s">
        <v>747</v>
      </c>
      <c r="F179" s="257"/>
    </row>
    <row r="180" spans="1:6" ht="57" customHeight="1">
      <c r="A180" s="269" t="s">
        <v>749</v>
      </c>
      <c r="B180" s="273" t="s">
        <v>750</v>
      </c>
      <c r="C180" s="273" t="s">
        <v>751</v>
      </c>
      <c r="D180" s="269">
        <v>1</v>
      </c>
      <c r="E180" s="271" t="s">
        <v>752</v>
      </c>
      <c r="F180" s="257"/>
    </row>
    <row r="181" spans="1:6" ht="42.75" customHeight="1">
      <c r="A181" s="269" t="s">
        <v>317</v>
      </c>
      <c r="B181" s="273" t="s">
        <v>750</v>
      </c>
      <c r="C181" s="273" t="s">
        <v>753</v>
      </c>
      <c r="D181" s="269">
        <v>1</v>
      </c>
      <c r="E181" s="271" t="s">
        <v>754</v>
      </c>
      <c r="F181" s="257"/>
    </row>
    <row r="182" spans="1:6" ht="57" customHeight="1">
      <c r="A182" s="269" t="s">
        <v>317</v>
      </c>
      <c r="B182" s="271" t="s">
        <v>755</v>
      </c>
      <c r="C182" s="273" t="s">
        <v>756</v>
      </c>
      <c r="D182" s="269">
        <v>1</v>
      </c>
      <c r="E182" s="272" t="s">
        <v>757</v>
      </c>
      <c r="F182" s="257"/>
    </row>
    <row r="183" spans="1:6" ht="42.75" customHeight="1">
      <c r="A183" s="269" t="s">
        <v>317</v>
      </c>
      <c r="B183" s="271" t="s">
        <v>758</v>
      </c>
      <c r="C183" s="271" t="s">
        <v>759</v>
      </c>
      <c r="D183" s="269">
        <v>1</v>
      </c>
      <c r="E183" s="272" t="s">
        <v>760</v>
      </c>
      <c r="F183" s="257"/>
    </row>
    <row r="184" spans="1:6" ht="57" customHeight="1">
      <c r="A184" s="269" t="s">
        <v>749</v>
      </c>
      <c r="B184" s="271" t="s">
        <v>761</v>
      </c>
      <c r="C184" s="271" t="s">
        <v>762</v>
      </c>
      <c r="D184" s="269">
        <v>1</v>
      </c>
      <c r="E184" s="271" t="s">
        <v>763</v>
      </c>
      <c r="F184" s="257"/>
    </row>
    <row r="185" spans="1:6" ht="57" customHeight="1">
      <c r="A185" s="269" t="s">
        <v>317</v>
      </c>
      <c r="B185" s="271" t="s">
        <v>764</v>
      </c>
      <c r="C185" s="271" t="s">
        <v>765</v>
      </c>
      <c r="D185" s="269">
        <v>1</v>
      </c>
      <c r="E185" s="272" t="s">
        <v>766</v>
      </c>
      <c r="F185" s="257"/>
    </row>
    <row r="186" spans="1:6" ht="42.75" customHeight="1">
      <c r="A186" s="269" t="s">
        <v>317</v>
      </c>
      <c r="B186" s="271" t="s">
        <v>767</v>
      </c>
      <c r="C186" s="271" t="s">
        <v>768</v>
      </c>
      <c r="D186" s="269">
        <v>1</v>
      </c>
      <c r="E186" s="272" t="s">
        <v>769</v>
      </c>
      <c r="F186" s="257"/>
    </row>
    <row r="187" spans="1:6" ht="13.5">
      <c r="A187" s="282"/>
      <c r="B187" s="278"/>
      <c r="C187" s="278"/>
      <c r="D187" s="279"/>
      <c r="E187" s="278"/>
      <c r="F187" s="257"/>
    </row>
    <row r="188" spans="1:6" ht="13.5">
      <c r="A188" s="282" t="s">
        <v>770</v>
      </c>
      <c r="B188" s="278"/>
      <c r="C188" s="278"/>
      <c r="D188" s="279"/>
      <c r="E188" s="278"/>
      <c r="F188" s="283"/>
    </row>
    <row r="189" spans="1:6" ht="13.5">
      <c r="A189" s="263" t="s">
        <v>240</v>
      </c>
      <c r="B189" s="264" t="s">
        <v>241</v>
      </c>
      <c r="C189" s="264" t="s">
        <v>242</v>
      </c>
      <c r="D189" s="263" t="s">
        <v>720</v>
      </c>
      <c r="E189" s="263" t="s">
        <v>721</v>
      </c>
      <c r="F189" s="257"/>
    </row>
    <row r="190" spans="1:6" ht="42.75" customHeight="1">
      <c r="A190" s="269" t="s">
        <v>771</v>
      </c>
      <c r="B190" s="271" t="s">
        <v>772</v>
      </c>
      <c r="C190" s="271" t="s">
        <v>773</v>
      </c>
      <c r="D190" s="265">
        <v>1</v>
      </c>
      <c r="E190" s="268" t="s">
        <v>774</v>
      </c>
      <c r="F190" s="257"/>
    </row>
    <row r="191" spans="1:6" ht="57" customHeight="1">
      <c r="A191" s="269" t="s">
        <v>775</v>
      </c>
      <c r="B191" s="271" t="s">
        <v>776</v>
      </c>
      <c r="C191" s="271" t="s">
        <v>777</v>
      </c>
      <c r="D191" s="269">
        <v>1</v>
      </c>
      <c r="E191" s="272" t="s">
        <v>778</v>
      </c>
      <c r="F191" s="257"/>
    </row>
    <row r="192" spans="1:6" ht="42.75" customHeight="1">
      <c r="A192" s="269" t="s">
        <v>775</v>
      </c>
      <c r="B192" s="271" t="s">
        <v>776</v>
      </c>
      <c r="C192" s="271" t="s">
        <v>779</v>
      </c>
      <c r="D192" s="269">
        <v>1</v>
      </c>
      <c r="E192" s="272" t="s">
        <v>780</v>
      </c>
      <c r="F192" s="257"/>
    </row>
    <row r="193" spans="1:6" ht="42.75" customHeight="1">
      <c r="A193" s="269" t="s">
        <v>781</v>
      </c>
      <c r="B193" s="271" t="s">
        <v>782</v>
      </c>
      <c r="C193" s="271" t="s">
        <v>783</v>
      </c>
      <c r="D193" s="269">
        <v>1</v>
      </c>
      <c r="E193" s="272" t="s">
        <v>784</v>
      </c>
      <c r="F193" s="257"/>
    </row>
    <row r="194" spans="1:6" ht="42.75" customHeight="1">
      <c r="A194" s="269" t="s">
        <v>781</v>
      </c>
      <c r="B194" s="271" t="s">
        <v>785</v>
      </c>
      <c r="C194" s="271" t="s">
        <v>786</v>
      </c>
      <c r="D194" s="269">
        <v>1</v>
      </c>
      <c r="E194" s="272" t="s">
        <v>787</v>
      </c>
      <c r="F194" s="257"/>
    </row>
    <row r="195" spans="1:6" ht="13.5">
      <c r="A195" s="282"/>
      <c r="B195" s="278"/>
      <c r="C195" s="278"/>
      <c r="D195" s="279"/>
      <c r="E195" s="278"/>
      <c r="F195" s="257"/>
    </row>
    <row r="196" spans="1:6" ht="13.5">
      <c r="A196" s="282"/>
      <c r="B196" s="278"/>
      <c r="C196" s="278"/>
      <c r="D196" s="279"/>
      <c r="E196" s="278"/>
      <c r="F196" s="257"/>
    </row>
    <row r="197" spans="1:6" ht="13.5">
      <c r="A197" s="291"/>
      <c r="B197" s="283"/>
      <c r="C197" s="292"/>
      <c r="D197" s="293"/>
      <c r="E197" s="283"/>
      <c r="F197" s="283"/>
    </row>
    <row r="198" spans="1:6" ht="13.5">
      <c r="A198" s="283"/>
      <c r="B198" s="283"/>
      <c r="C198" s="292"/>
      <c r="D198" s="293"/>
      <c r="E198" s="283"/>
      <c r="F198" s="257"/>
    </row>
    <row r="199" spans="1:6" ht="13.5">
      <c r="A199" s="257"/>
      <c r="B199" s="257"/>
      <c r="C199" s="258"/>
      <c r="D199" s="293"/>
      <c r="E199" s="283"/>
      <c r="F199" s="257"/>
    </row>
    <row r="200" spans="1:6" ht="13.5">
      <c r="A200" s="257"/>
      <c r="B200" s="257"/>
      <c r="C200" s="258"/>
      <c r="D200" s="259"/>
      <c r="E200" s="257"/>
      <c r="F200" s="257"/>
    </row>
    <row r="201" spans="1:6" ht="13.5">
      <c r="A201" s="257"/>
      <c r="B201" s="257"/>
      <c r="C201" s="258"/>
      <c r="D201" s="259"/>
      <c r="E201" s="257"/>
      <c r="F201" s="257"/>
    </row>
    <row r="202" spans="1:6" ht="13.5">
      <c r="A202" s="257"/>
      <c r="B202" s="257"/>
      <c r="C202" s="258"/>
      <c r="D202" s="259"/>
      <c r="E202" s="257"/>
      <c r="F202" s="257"/>
    </row>
    <row r="203" ht="21"/>
    <row r="204" ht="21"/>
    <row r="205" ht="21"/>
    <row r="214" ht="21"/>
    <row r="215" ht="21"/>
    <row r="216" ht="21"/>
    <row r="225" ht="21"/>
    <row r="226" ht="21"/>
    <row r="227" ht="21"/>
    <row r="236" ht="21"/>
    <row r="237" ht="21"/>
    <row r="238" ht="21"/>
    <row r="247" ht="21"/>
    <row r="248" ht="21"/>
    <row r="249" ht="21"/>
    <row r="258" ht="21"/>
    <row r="259" ht="21"/>
    <row r="260" ht="21"/>
    <row r="269" ht="21"/>
    <row r="270" ht="21"/>
    <row r="271" ht="21"/>
    <row r="283" ht="21"/>
    <row r="284" ht="21"/>
    <row r="285" ht="21"/>
  </sheetData>
  <sheetProtection/>
  <mergeCells count="4">
    <mergeCell ref="A3:C3"/>
    <mergeCell ref="A32:B32"/>
    <mergeCell ref="A67:B67"/>
    <mergeCell ref="A169:C169"/>
  </mergeCells>
  <hyperlinks>
    <hyperlink ref="F1" location="目次!A1" display="目次へ戻る"/>
  </hyperlinks>
  <printOptions/>
  <pageMargins left="0.7" right="0.7" top="0.75" bottom="0.75" header="0.3" footer="0.3"/>
  <pageSetup orientation="portrait" paperSize="9" scale="91" r:id="rId1"/>
  <rowBreaks count="12" manualBreakCount="12">
    <brk id="16" max="255" man="1"/>
    <brk id="30" max="255" man="1"/>
    <brk id="45" max="255" man="1"/>
    <brk id="60" max="255" man="1"/>
    <brk id="76" max="255" man="1"/>
    <brk id="91" max="255" man="1"/>
    <brk id="106" max="255" man="1"/>
    <brk id="119" max="255" man="1"/>
    <brk id="134" max="255" man="1"/>
    <brk id="149" max="255" man="1"/>
    <brk id="165" max="255" man="1"/>
    <brk id="181" max="255" man="1"/>
  </rowBreaks>
</worksheet>
</file>

<file path=xl/worksheets/sheet11.xml><?xml version="1.0" encoding="utf-8"?>
<worksheet xmlns="http://schemas.openxmlformats.org/spreadsheetml/2006/main" xmlns:r="http://schemas.openxmlformats.org/officeDocument/2006/relationships">
  <dimension ref="A1:K108"/>
  <sheetViews>
    <sheetView zoomScalePageLayoutView="0" workbookViewId="0" topLeftCell="A1">
      <selection activeCell="G1" sqref="G1"/>
    </sheetView>
  </sheetViews>
  <sheetFormatPr defaultColWidth="9.140625" defaultRowHeight="15"/>
  <cols>
    <col min="1" max="1" width="18.57421875" style="0" customWidth="1"/>
    <col min="2" max="3" width="7.8515625" style="0" customWidth="1"/>
    <col min="4" max="4" width="24.421875" style="0" customWidth="1"/>
    <col min="5" max="5" width="10.421875" style="0" customWidth="1"/>
    <col min="6" max="6" width="20.7109375" style="0" customWidth="1"/>
  </cols>
  <sheetData>
    <row r="1" spans="1:7" ht="14.25">
      <c r="A1" s="296" t="s">
        <v>788</v>
      </c>
      <c r="B1" s="297"/>
      <c r="C1" s="297"/>
      <c r="D1" s="297"/>
      <c r="E1" s="297"/>
      <c r="F1" s="297"/>
      <c r="G1" s="551" t="s">
        <v>1636</v>
      </c>
    </row>
    <row r="2" spans="1:7" ht="13.5" customHeight="1">
      <c r="A2" s="298" t="s">
        <v>789</v>
      </c>
      <c r="B2" s="297"/>
      <c r="C2" s="297"/>
      <c r="D2" s="297"/>
      <c r="E2" s="297"/>
      <c r="F2" s="299" t="s">
        <v>790</v>
      </c>
      <c r="G2" s="286"/>
    </row>
    <row r="3" spans="1:7" ht="13.5">
      <c r="A3" s="631" t="s">
        <v>791</v>
      </c>
      <c r="B3" s="632" t="s">
        <v>792</v>
      </c>
      <c r="C3" s="632"/>
      <c r="D3" s="632"/>
      <c r="E3" s="632" t="s">
        <v>793</v>
      </c>
      <c r="F3" s="633" t="s">
        <v>794</v>
      </c>
      <c r="G3" s="286"/>
    </row>
    <row r="4" spans="1:7" ht="13.5">
      <c r="A4" s="631"/>
      <c r="B4" s="300" t="s">
        <v>795</v>
      </c>
      <c r="C4" s="300" t="s">
        <v>796</v>
      </c>
      <c r="D4" s="632" t="s">
        <v>797</v>
      </c>
      <c r="E4" s="632"/>
      <c r="F4" s="633"/>
      <c r="G4" s="286"/>
    </row>
    <row r="5" spans="1:7" ht="13.5">
      <c r="A5" s="631"/>
      <c r="B5" s="301" t="s">
        <v>798</v>
      </c>
      <c r="C5" s="301" t="s">
        <v>798</v>
      </c>
      <c r="D5" s="632"/>
      <c r="E5" s="632"/>
      <c r="F5" s="633"/>
      <c r="G5" s="286"/>
    </row>
    <row r="6" spans="1:7" ht="13.5">
      <c r="A6" s="629" t="s">
        <v>799</v>
      </c>
      <c r="B6" s="626">
        <v>18477</v>
      </c>
      <c r="C6" s="621">
        <v>14</v>
      </c>
      <c r="D6" s="305" t="s">
        <v>800</v>
      </c>
      <c r="E6" s="623" t="s">
        <v>801</v>
      </c>
      <c r="F6" s="307" t="s">
        <v>802</v>
      </c>
      <c r="G6" s="286"/>
    </row>
    <row r="7" spans="1:7" ht="13.5">
      <c r="A7" s="629"/>
      <c r="B7" s="626"/>
      <c r="C7" s="621"/>
      <c r="D7" s="305" t="s">
        <v>803</v>
      </c>
      <c r="E7" s="623"/>
      <c r="F7" s="307" t="s">
        <v>804</v>
      </c>
      <c r="G7" s="286"/>
    </row>
    <row r="8" spans="1:7" ht="13.5">
      <c r="A8" s="629"/>
      <c r="B8" s="626"/>
      <c r="C8" s="621"/>
      <c r="D8" s="305" t="s">
        <v>805</v>
      </c>
      <c r="E8" s="623"/>
      <c r="F8" s="308"/>
      <c r="G8" s="286"/>
    </row>
    <row r="9" spans="1:7" ht="13.5">
      <c r="A9" s="629"/>
      <c r="B9" s="626"/>
      <c r="C9" s="621"/>
      <c r="D9" s="305"/>
      <c r="E9" s="623"/>
      <c r="F9" s="308"/>
      <c r="G9" s="286"/>
    </row>
    <row r="10" spans="1:7" ht="13.5">
      <c r="A10" s="629" t="s">
        <v>806</v>
      </c>
      <c r="B10" s="626">
        <v>4842</v>
      </c>
      <c r="C10" s="304">
        <v>87</v>
      </c>
      <c r="D10" s="305" t="s">
        <v>807</v>
      </c>
      <c r="E10" s="623" t="s">
        <v>808</v>
      </c>
      <c r="F10" s="307" t="s">
        <v>802</v>
      </c>
      <c r="G10" s="286"/>
    </row>
    <row r="11" spans="1:7" ht="13.5">
      <c r="A11" s="629"/>
      <c r="B11" s="626"/>
      <c r="C11" s="304" t="s">
        <v>809</v>
      </c>
      <c r="D11" s="305" t="s">
        <v>810</v>
      </c>
      <c r="E11" s="623"/>
      <c r="F11" s="307" t="s">
        <v>811</v>
      </c>
      <c r="G11" s="286"/>
    </row>
    <row r="12" spans="1:7" ht="13.5">
      <c r="A12" s="302" t="s">
        <v>812</v>
      </c>
      <c r="B12" s="626">
        <v>15000</v>
      </c>
      <c r="C12" s="304">
        <v>589</v>
      </c>
      <c r="D12" s="305" t="s">
        <v>813</v>
      </c>
      <c r="E12" s="623" t="s">
        <v>814</v>
      </c>
      <c r="F12" s="307" t="s">
        <v>802</v>
      </c>
      <c r="G12" s="286"/>
    </row>
    <row r="13" spans="1:7" ht="13.5">
      <c r="A13" s="302" t="s">
        <v>815</v>
      </c>
      <c r="B13" s="626"/>
      <c r="C13" s="304" t="s">
        <v>816</v>
      </c>
      <c r="D13" s="305" t="s">
        <v>817</v>
      </c>
      <c r="E13" s="623"/>
      <c r="F13" s="307" t="s">
        <v>818</v>
      </c>
      <c r="G13" s="286"/>
    </row>
    <row r="14" spans="1:7" ht="13.5">
      <c r="A14" s="302"/>
      <c r="B14" s="626"/>
      <c r="C14" s="309"/>
      <c r="D14" s="305" t="s">
        <v>819</v>
      </c>
      <c r="E14" s="623"/>
      <c r="F14" s="308"/>
      <c r="G14" s="286"/>
    </row>
    <row r="15" spans="1:7" ht="13.5">
      <c r="A15" s="310"/>
      <c r="B15" s="626"/>
      <c r="C15" s="309"/>
      <c r="D15" s="305" t="s">
        <v>820</v>
      </c>
      <c r="E15" s="623"/>
      <c r="F15" s="308"/>
      <c r="G15" s="286"/>
    </row>
    <row r="16" spans="1:7" ht="13.5">
      <c r="A16" s="629" t="s">
        <v>821</v>
      </c>
      <c r="B16" s="621" t="s">
        <v>97</v>
      </c>
      <c r="C16" s="621" t="s">
        <v>97</v>
      </c>
      <c r="D16" s="305" t="s">
        <v>822</v>
      </c>
      <c r="E16" s="623" t="s">
        <v>823</v>
      </c>
      <c r="F16" s="307" t="s">
        <v>802</v>
      </c>
      <c r="G16" s="286"/>
    </row>
    <row r="17" spans="1:7" ht="13.5">
      <c r="A17" s="629"/>
      <c r="B17" s="621"/>
      <c r="C17" s="621"/>
      <c r="D17" s="305" t="s">
        <v>824</v>
      </c>
      <c r="E17" s="623"/>
      <c r="F17" s="307" t="s">
        <v>818</v>
      </c>
      <c r="G17" s="286"/>
    </row>
    <row r="18" spans="1:7" ht="13.5">
      <c r="A18" s="629"/>
      <c r="B18" s="621"/>
      <c r="C18" s="621"/>
      <c r="D18" s="305" t="s">
        <v>825</v>
      </c>
      <c r="E18" s="623"/>
      <c r="F18" s="308"/>
      <c r="G18" s="286"/>
    </row>
    <row r="19" spans="1:7" ht="13.5">
      <c r="A19" s="302" t="s">
        <v>826</v>
      </c>
      <c r="B19" s="304"/>
      <c r="C19" s="304"/>
      <c r="D19" s="305"/>
      <c r="E19" s="306"/>
      <c r="F19" s="307" t="s">
        <v>802</v>
      </c>
      <c r="G19" s="286"/>
    </row>
    <row r="20" spans="1:11" ht="13.5">
      <c r="A20" s="302" t="s">
        <v>827</v>
      </c>
      <c r="B20" s="303">
        <v>15322</v>
      </c>
      <c r="C20" s="304">
        <v>123</v>
      </c>
      <c r="D20" s="305" t="s">
        <v>828</v>
      </c>
      <c r="E20" s="306" t="s">
        <v>829</v>
      </c>
      <c r="F20" s="307" t="s">
        <v>804</v>
      </c>
      <c r="G20" s="286"/>
      <c r="K20" s="311"/>
    </row>
    <row r="21" spans="1:7" ht="13.5">
      <c r="A21" s="302" t="s">
        <v>830</v>
      </c>
      <c r="B21" s="303">
        <v>6874</v>
      </c>
      <c r="C21" s="304">
        <v>89</v>
      </c>
      <c r="D21" s="305" t="s">
        <v>831</v>
      </c>
      <c r="E21" s="306" t="s">
        <v>832</v>
      </c>
      <c r="F21" s="308"/>
      <c r="G21" s="286"/>
    </row>
    <row r="22" spans="1:7" ht="13.5">
      <c r="A22" s="310"/>
      <c r="B22" s="309"/>
      <c r="C22" s="304" t="s">
        <v>809</v>
      </c>
      <c r="D22" s="309"/>
      <c r="E22" s="312"/>
      <c r="F22" s="308"/>
      <c r="G22" s="286"/>
    </row>
    <row r="23" spans="1:7" ht="13.5">
      <c r="A23" s="302" t="s">
        <v>833</v>
      </c>
      <c r="B23" s="626">
        <v>20127</v>
      </c>
      <c r="C23" s="626">
        <v>1212</v>
      </c>
      <c r="D23" s="305" t="s">
        <v>834</v>
      </c>
      <c r="E23" s="306" t="s">
        <v>835</v>
      </c>
      <c r="F23" s="307" t="s">
        <v>836</v>
      </c>
      <c r="G23" s="286"/>
    </row>
    <row r="24" spans="1:7" ht="13.5">
      <c r="A24" s="302" t="s">
        <v>837</v>
      </c>
      <c r="B24" s="626"/>
      <c r="C24" s="626"/>
      <c r="D24" s="305" t="s">
        <v>838</v>
      </c>
      <c r="E24" s="306"/>
      <c r="F24" s="307" t="s">
        <v>839</v>
      </c>
      <c r="G24" s="286"/>
    </row>
    <row r="25" spans="1:8" ht="13.5">
      <c r="A25" s="302"/>
      <c r="B25" s="626"/>
      <c r="C25" s="626"/>
      <c r="D25" s="305" t="s">
        <v>840</v>
      </c>
      <c r="E25" s="306"/>
      <c r="F25" s="307" t="s">
        <v>841</v>
      </c>
      <c r="G25" s="286"/>
      <c r="H25" s="286"/>
    </row>
    <row r="26" spans="1:7" ht="13.5">
      <c r="A26" s="310"/>
      <c r="B26" s="626"/>
      <c r="C26" s="626"/>
      <c r="D26" s="305" t="s">
        <v>842</v>
      </c>
      <c r="E26" s="306" t="s">
        <v>843</v>
      </c>
      <c r="F26" s="313" t="s">
        <v>844</v>
      </c>
      <c r="G26" s="286"/>
    </row>
    <row r="27" spans="1:7" ht="13.5">
      <c r="A27" s="310"/>
      <c r="B27" s="626"/>
      <c r="C27" s="626"/>
      <c r="D27" s="305" t="s">
        <v>845</v>
      </c>
      <c r="E27" s="306" t="s">
        <v>846</v>
      </c>
      <c r="F27" s="308"/>
      <c r="G27" s="286"/>
    </row>
    <row r="28" spans="1:7" ht="20.25" customHeight="1">
      <c r="A28" s="302" t="s">
        <v>847</v>
      </c>
      <c r="B28" s="303">
        <v>10185</v>
      </c>
      <c r="C28" s="304" t="s">
        <v>848</v>
      </c>
      <c r="D28" s="305" t="s">
        <v>849</v>
      </c>
      <c r="E28" s="306" t="s">
        <v>835</v>
      </c>
      <c r="F28" s="307"/>
      <c r="G28" s="286"/>
    </row>
    <row r="29" spans="1:7" ht="13.5">
      <c r="A29" s="629" t="s">
        <v>850</v>
      </c>
      <c r="B29" s="626">
        <v>10000</v>
      </c>
      <c r="C29" s="621" t="s">
        <v>851</v>
      </c>
      <c r="D29" s="305" t="s">
        <v>852</v>
      </c>
      <c r="E29" s="623" t="s">
        <v>853</v>
      </c>
      <c r="F29" s="307" t="s">
        <v>836</v>
      </c>
      <c r="G29" s="286"/>
    </row>
    <row r="30" spans="1:7" ht="13.5">
      <c r="A30" s="629"/>
      <c r="B30" s="626"/>
      <c r="C30" s="621"/>
      <c r="D30" s="305" t="s">
        <v>854</v>
      </c>
      <c r="E30" s="623"/>
      <c r="F30" s="307" t="s">
        <v>839</v>
      </c>
      <c r="G30" s="286"/>
    </row>
    <row r="31" spans="1:7" ht="13.5">
      <c r="A31" s="629" t="s">
        <v>855</v>
      </c>
      <c r="B31" s="626">
        <v>18777</v>
      </c>
      <c r="C31" s="621" t="s">
        <v>848</v>
      </c>
      <c r="D31" s="305" t="s">
        <v>856</v>
      </c>
      <c r="E31" s="623" t="s">
        <v>857</v>
      </c>
      <c r="F31" s="307" t="s">
        <v>802</v>
      </c>
      <c r="G31" s="286"/>
    </row>
    <row r="32" spans="1:7" ht="13.5">
      <c r="A32" s="629"/>
      <c r="B32" s="626"/>
      <c r="C32" s="621"/>
      <c r="D32" s="305" t="s">
        <v>858</v>
      </c>
      <c r="E32" s="623"/>
      <c r="F32" s="307" t="s">
        <v>804</v>
      </c>
      <c r="G32" s="286"/>
    </row>
    <row r="33" spans="1:7" ht="13.5">
      <c r="A33" s="629" t="s">
        <v>859</v>
      </c>
      <c r="B33" s="626">
        <v>9000</v>
      </c>
      <c r="C33" s="621" t="s">
        <v>848</v>
      </c>
      <c r="D33" s="305" t="s">
        <v>856</v>
      </c>
      <c r="E33" s="623" t="s">
        <v>860</v>
      </c>
      <c r="F33" s="628" t="s">
        <v>861</v>
      </c>
      <c r="G33" s="286"/>
    </row>
    <row r="34" spans="1:7" ht="13.5">
      <c r="A34" s="629"/>
      <c r="B34" s="626"/>
      <c r="C34" s="621"/>
      <c r="D34" s="305" t="s">
        <v>858</v>
      </c>
      <c r="E34" s="623"/>
      <c r="F34" s="628"/>
      <c r="G34" s="286"/>
    </row>
    <row r="35" spans="1:7" ht="27" customHeight="1">
      <c r="A35" s="302" t="s">
        <v>862</v>
      </c>
      <c r="B35" s="303">
        <v>10000</v>
      </c>
      <c r="C35" s="304" t="s">
        <v>848</v>
      </c>
      <c r="D35" s="305" t="s">
        <v>856</v>
      </c>
      <c r="E35" s="306" t="s">
        <v>860</v>
      </c>
      <c r="F35" s="307" t="s">
        <v>861</v>
      </c>
      <c r="G35" s="286"/>
    </row>
    <row r="36" spans="1:7" ht="13.5" customHeight="1">
      <c r="A36" s="314" t="s">
        <v>863</v>
      </c>
      <c r="B36" s="626">
        <v>1152</v>
      </c>
      <c r="C36" s="621"/>
      <c r="D36" s="305" t="s">
        <v>864</v>
      </c>
      <c r="E36" s="623" t="s">
        <v>865</v>
      </c>
      <c r="F36" s="307" t="s">
        <v>836</v>
      </c>
      <c r="G36" s="286"/>
    </row>
    <row r="37" spans="1:7" ht="13.5" customHeight="1">
      <c r="A37" s="314" t="s">
        <v>866</v>
      </c>
      <c r="B37" s="626"/>
      <c r="C37" s="621"/>
      <c r="D37" s="305" t="s">
        <v>867</v>
      </c>
      <c r="E37" s="623"/>
      <c r="F37" s="307" t="s">
        <v>839</v>
      </c>
      <c r="G37" s="286"/>
    </row>
    <row r="38" spans="1:7" ht="13.5">
      <c r="A38" s="302" t="s">
        <v>868</v>
      </c>
      <c r="B38" s="626"/>
      <c r="C38" s="621"/>
      <c r="D38" s="305" t="s">
        <v>869</v>
      </c>
      <c r="E38" s="623"/>
      <c r="F38" s="307"/>
      <c r="G38" s="286"/>
    </row>
    <row r="39" spans="1:7" ht="13.5">
      <c r="A39" s="629" t="s">
        <v>870</v>
      </c>
      <c r="B39" s="626">
        <v>13235</v>
      </c>
      <c r="C39" s="621" t="s">
        <v>871</v>
      </c>
      <c r="D39" s="305" t="s">
        <v>872</v>
      </c>
      <c r="E39" s="623" t="s">
        <v>873</v>
      </c>
      <c r="F39" s="307" t="s">
        <v>802</v>
      </c>
      <c r="G39" s="286"/>
    </row>
    <row r="40" spans="1:7" ht="13.5">
      <c r="A40" s="629"/>
      <c r="B40" s="626"/>
      <c r="C40" s="621"/>
      <c r="D40" s="305" t="s">
        <v>874</v>
      </c>
      <c r="E40" s="623"/>
      <c r="F40" s="307" t="s">
        <v>804</v>
      </c>
      <c r="G40" s="286"/>
    </row>
    <row r="41" spans="1:7" ht="27" customHeight="1">
      <c r="A41" s="302" t="s">
        <v>875</v>
      </c>
      <c r="B41" s="303">
        <v>12284</v>
      </c>
      <c r="C41" s="304" t="s">
        <v>97</v>
      </c>
      <c r="D41" s="305" t="s">
        <v>856</v>
      </c>
      <c r="E41" s="306" t="s">
        <v>876</v>
      </c>
      <c r="F41" s="307" t="s">
        <v>861</v>
      </c>
      <c r="G41" s="286"/>
    </row>
    <row r="42" spans="1:7" ht="13.5">
      <c r="A42" s="629" t="s">
        <v>877</v>
      </c>
      <c r="B42" s="626">
        <v>7800</v>
      </c>
      <c r="C42" s="621" t="s">
        <v>97</v>
      </c>
      <c r="D42" s="305" t="s">
        <v>856</v>
      </c>
      <c r="E42" s="623" t="s">
        <v>878</v>
      </c>
      <c r="F42" s="628" t="s">
        <v>861</v>
      </c>
      <c r="G42" s="286"/>
    </row>
    <row r="43" spans="1:7" ht="13.5">
      <c r="A43" s="629"/>
      <c r="B43" s="626"/>
      <c r="C43" s="621"/>
      <c r="D43" s="305" t="s">
        <v>858</v>
      </c>
      <c r="E43" s="623"/>
      <c r="F43" s="628"/>
      <c r="G43" s="286"/>
    </row>
    <row r="44" spans="1:7" ht="13.5">
      <c r="A44" s="629" t="s">
        <v>879</v>
      </c>
      <c r="B44" s="626">
        <v>6876</v>
      </c>
      <c r="C44" s="304" t="s">
        <v>880</v>
      </c>
      <c r="D44" s="627" t="s">
        <v>881</v>
      </c>
      <c r="E44" s="623" t="s">
        <v>882</v>
      </c>
      <c r="F44" s="628" t="s">
        <v>861</v>
      </c>
      <c r="G44" s="286"/>
    </row>
    <row r="45" spans="1:7" ht="13.5">
      <c r="A45" s="629"/>
      <c r="B45" s="626"/>
      <c r="C45" s="304" t="s">
        <v>97</v>
      </c>
      <c r="D45" s="627"/>
      <c r="E45" s="623"/>
      <c r="F45" s="628"/>
      <c r="G45" s="286"/>
    </row>
    <row r="46" spans="1:7" ht="13.5" customHeight="1">
      <c r="A46" s="629" t="s">
        <v>883</v>
      </c>
      <c r="B46" s="626">
        <v>9869</v>
      </c>
      <c r="C46" s="304" t="s">
        <v>880</v>
      </c>
      <c r="D46" s="627" t="s">
        <v>884</v>
      </c>
      <c r="E46" s="623" t="s">
        <v>885</v>
      </c>
      <c r="F46" s="628" t="s">
        <v>861</v>
      </c>
      <c r="G46" s="286"/>
    </row>
    <row r="47" spans="1:7" ht="13.5">
      <c r="A47" s="629"/>
      <c r="B47" s="626"/>
      <c r="C47" s="304" t="s">
        <v>97</v>
      </c>
      <c r="D47" s="627"/>
      <c r="E47" s="623"/>
      <c r="F47" s="628"/>
      <c r="G47" s="286"/>
    </row>
    <row r="48" spans="1:7" ht="13.5">
      <c r="A48" s="302" t="s">
        <v>886</v>
      </c>
      <c r="B48" s="626">
        <v>17917</v>
      </c>
      <c r="C48" s="621" t="s">
        <v>848</v>
      </c>
      <c r="D48" s="305" t="s">
        <v>858</v>
      </c>
      <c r="E48" s="623" t="s">
        <v>887</v>
      </c>
      <c r="F48" s="307" t="s">
        <v>836</v>
      </c>
      <c r="G48" s="286"/>
    </row>
    <row r="49" spans="1:7" ht="13.5">
      <c r="A49" s="302" t="s">
        <v>888</v>
      </c>
      <c r="B49" s="626"/>
      <c r="C49" s="621"/>
      <c r="D49" s="305" t="s">
        <v>889</v>
      </c>
      <c r="E49" s="623"/>
      <c r="F49" s="307" t="s">
        <v>839</v>
      </c>
      <c r="G49" s="286"/>
    </row>
    <row r="50" spans="1:7" ht="13.5">
      <c r="A50" s="310"/>
      <c r="B50" s="626"/>
      <c r="C50" s="621"/>
      <c r="D50" s="309"/>
      <c r="E50" s="623"/>
      <c r="F50" s="307" t="s">
        <v>890</v>
      </c>
      <c r="G50" s="286"/>
    </row>
    <row r="51" spans="1:7" ht="13.5">
      <c r="A51" s="629" t="s">
        <v>891</v>
      </c>
      <c r="B51" s="626">
        <v>41482</v>
      </c>
      <c r="C51" s="304" t="s">
        <v>848</v>
      </c>
      <c r="D51" s="305" t="s">
        <v>892</v>
      </c>
      <c r="E51" s="623" t="s">
        <v>893</v>
      </c>
      <c r="F51" s="307" t="s">
        <v>836</v>
      </c>
      <c r="G51" s="286"/>
    </row>
    <row r="52" spans="1:7" ht="13.5">
      <c r="A52" s="629"/>
      <c r="B52" s="626"/>
      <c r="C52" s="304" t="s">
        <v>97</v>
      </c>
      <c r="D52" s="305" t="s">
        <v>889</v>
      </c>
      <c r="E52" s="623"/>
      <c r="F52" s="307" t="s">
        <v>839</v>
      </c>
      <c r="G52" s="286"/>
    </row>
    <row r="53" spans="1:7" ht="13.5">
      <c r="A53" s="302" t="s">
        <v>894</v>
      </c>
      <c r="B53" s="621" t="s">
        <v>97</v>
      </c>
      <c r="C53" s="621">
        <v>830</v>
      </c>
      <c r="D53" s="627" t="s">
        <v>895</v>
      </c>
      <c r="E53" s="623" t="s">
        <v>843</v>
      </c>
      <c r="F53" s="628" t="s">
        <v>861</v>
      </c>
      <c r="G53" s="286"/>
    </row>
    <row r="54" spans="1:7" ht="13.5">
      <c r="A54" s="315" t="s">
        <v>896</v>
      </c>
      <c r="B54" s="622"/>
      <c r="C54" s="622"/>
      <c r="D54" s="634"/>
      <c r="E54" s="624"/>
      <c r="F54" s="630"/>
      <c r="G54" s="286"/>
    </row>
    <row r="55" spans="1:7" ht="13.5">
      <c r="A55" s="317"/>
      <c r="B55" s="318"/>
      <c r="C55" s="318"/>
      <c r="D55" s="297"/>
      <c r="E55" s="297"/>
      <c r="F55" s="297"/>
      <c r="G55" s="286"/>
    </row>
    <row r="56" spans="1:7" ht="13.5">
      <c r="A56" s="631" t="s">
        <v>791</v>
      </c>
      <c r="B56" s="632" t="s">
        <v>792</v>
      </c>
      <c r="C56" s="632"/>
      <c r="D56" s="632"/>
      <c r="E56" s="632" t="s">
        <v>793</v>
      </c>
      <c r="F56" s="633" t="s">
        <v>794</v>
      </c>
      <c r="G56" s="286"/>
    </row>
    <row r="57" spans="1:7" ht="13.5">
      <c r="A57" s="631"/>
      <c r="B57" s="300" t="s">
        <v>795</v>
      </c>
      <c r="C57" s="300" t="s">
        <v>796</v>
      </c>
      <c r="D57" s="632" t="s">
        <v>797</v>
      </c>
      <c r="E57" s="632"/>
      <c r="F57" s="633"/>
      <c r="G57" s="286"/>
    </row>
    <row r="58" spans="1:7" ht="13.5">
      <c r="A58" s="631"/>
      <c r="B58" s="301" t="s">
        <v>798</v>
      </c>
      <c r="C58" s="301" t="s">
        <v>798</v>
      </c>
      <c r="D58" s="632"/>
      <c r="E58" s="632"/>
      <c r="F58" s="633"/>
      <c r="G58" s="286"/>
    </row>
    <row r="59" spans="1:8" ht="13.5">
      <c r="A59" s="629" t="s">
        <v>897</v>
      </c>
      <c r="B59" s="626">
        <v>3680</v>
      </c>
      <c r="C59" s="626">
        <v>3358</v>
      </c>
      <c r="D59" s="305" t="s">
        <v>898</v>
      </c>
      <c r="E59" s="623" t="s">
        <v>899</v>
      </c>
      <c r="F59" s="307" t="s">
        <v>836</v>
      </c>
      <c r="G59" s="286"/>
      <c r="H59" s="286"/>
    </row>
    <row r="60" spans="1:7" ht="13.5">
      <c r="A60" s="629"/>
      <c r="B60" s="626"/>
      <c r="C60" s="626"/>
      <c r="D60" s="305" t="s">
        <v>900</v>
      </c>
      <c r="E60" s="623"/>
      <c r="F60" s="307" t="s">
        <v>839</v>
      </c>
      <c r="G60" s="286"/>
    </row>
    <row r="61" spans="1:7" ht="13.5">
      <c r="A61" s="629"/>
      <c r="B61" s="626"/>
      <c r="C61" s="626"/>
      <c r="D61" s="305" t="s">
        <v>901</v>
      </c>
      <c r="E61" s="623"/>
      <c r="F61" s="308"/>
      <c r="G61" s="286"/>
    </row>
    <row r="62" spans="1:7" ht="13.5">
      <c r="A62" s="629"/>
      <c r="B62" s="626"/>
      <c r="C62" s="626"/>
      <c r="D62" s="305" t="s">
        <v>902</v>
      </c>
      <c r="E62" s="623"/>
      <c r="F62" s="308"/>
      <c r="G62" s="286"/>
    </row>
    <row r="63" spans="1:7" ht="13.5">
      <c r="A63" s="629" t="s">
        <v>903</v>
      </c>
      <c r="B63" s="621"/>
      <c r="C63" s="626">
        <v>2322</v>
      </c>
      <c r="D63" s="305" t="s">
        <v>904</v>
      </c>
      <c r="E63" s="623" t="s">
        <v>905</v>
      </c>
      <c r="F63" s="628" t="s">
        <v>861</v>
      </c>
      <c r="G63" s="286"/>
    </row>
    <row r="64" spans="1:7" ht="13.5">
      <c r="A64" s="629"/>
      <c r="B64" s="621"/>
      <c r="C64" s="626"/>
      <c r="D64" s="305" t="s">
        <v>900</v>
      </c>
      <c r="E64" s="623"/>
      <c r="F64" s="628"/>
      <c r="G64" s="286"/>
    </row>
    <row r="65" spans="1:7" ht="13.5">
      <c r="A65" s="629"/>
      <c r="B65" s="621"/>
      <c r="C65" s="626"/>
      <c r="D65" s="305" t="s">
        <v>901</v>
      </c>
      <c r="E65" s="623"/>
      <c r="F65" s="628"/>
      <c r="G65" s="286"/>
    </row>
    <row r="66" spans="1:7" ht="13.5">
      <c r="A66" s="629"/>
      <c r="B66" s="621"/>
      <c r="C66" s="626"/>
      <c r="D66" s="305" t="s">
        <v>906</v>
      </c>
      <c r="E66" s="623"/>
      <c r="F66" s="628"/>
      <c r="G66" s="286"/>
    </row>
    <row r="67" spans="1:7" ht="40.5" customHeight="1">
      <c r="A67" s="302" t="s">
        <v>907</v>
      </c>
      <c r="B67" s="303">
        <v>10898</v>
      </c>
      <c r="C67" s="303">
        <v>1717</v>
      </c>
      <c r="D67" s="305" t="s">
        <v>908</v>
      </c>
      <c r="E67" s="306" t="s">
        <v>823</v>
      </c>
      <c r="F67" s="307" t="s">
        <v>861</v>
      </c>
      <c r="G67" s="286"/>
    </row>
    <row r="68" spans="1:7" ht="13.5" customHeight="1">
      <c r="A68" s="319" t="s">
        <v>909</v>
      </c>
      <c r="B68" s="626">
        <v>2500</v>
      </c>
      <c r="C68" s="626">
        <v>1345</v>
      </c>
      <c r="D68" s="305" t="s">
        <v>910</v>
      </c>
      <c r="E68" s="623" t="s">
        <v>835</v>
      </c>
      <c r="F68" s="628" t="s">
        <v>911</v>
      </c>
      <c r="G68" s="286"/>
    </row>
    <row r="69" spans="1:7" ht="13.5">
      <c r="A69" s="319" t="s">
        <v>912</v>
      </c>
      <c r="B69" s="626"/>
      <c r="C69" s="626"/>
      <c r="D69" s="305" t="s">
        <v>900</v>
      </c>
      <c r="E69" s="623"/>
      <c r="F69" s="628"/>
      <c r="G69" s="286"/>
    </row>
    <row r="70" spans="1:7" ht="13.5">
      <c r="A70" s="319"/>
      <c r="B70" s="626"/>
      <c r="C70" s="626"/>
      <c r="D70" s="305" t="s">
        <v>913</v>
      </c>
      <c r="E70" s="623"/>
      <c r="F70" s="628"/>
      <c r="G70" s="286"/>
    </row>
    <row r="71" spans="1:7" ht="13.5">
      <c r="A71" s="629" t="s">
        <v>914</v>
      </c>
      <c r="B71" s="621"/>
      <c r="C71" s="621">
        <v>515</v>
      </c>
      <c r="D71" s="305" t="s">
        <v>915</v>
      </c>
      <c r="E71" s="623" t="s">
        <v>916</v>
      </c>
      <c r="F71" s="628"/>
      <c r="G71" s="286"/>
    </row>
    <row r="72" spans="1:7" ht="13.5">
      <c r="A72" s="629"/>
      <c r="B72" s="621"/>
      <c r="C72" s="621"/>
      <c r="D72" s="305" t="s">
        <v>917</v>
      </c>
      <c r="E72" s="623"/>
      <c r="F72" s="628"/>
      <c r="G72" s="286"/>
    </row>
    <row r="73" spans="1:7" ht="40.5" customHeight="1">
      <c r="A73" s="302" t="s">
        <v>918</v>
      </c>
      <c r="B73" s="303">
        <v>1365</v>
      </c>
      <c r="C73" s="304">
        <v>615</v>
      </c>
      <c r="D73" s="305" t="s">
        <v>919</v>
      </c>
      <c r="E73" s="306" t="s">
        <v>920</v>
      </c>
      <c r="F73" s="320" t="s">
        <v>921</v>
      </c>
      <c r="G73" s="286"/>
    </row>
    <row r="74" spans="1:7" ht="13.5">
      <c r="A74" s="629" t="s">
        <v>922</v>
      </c>
      <c r="B74" s="626">
        <v>2202</v>
      </c>
      <c r="C74" s="626">
        <v>1198</v>
      </c>
      <c r="D74" s="305" t="s">
        <v>923</v>
      </c>
      <c r="E74" s="623" t="s">
        <v>924</v>
      </c>
      <c r="F74" s="628" t="s">
        <v>861</v>
      </c>
      <c r="G74" s="286"/>
    </row>
    <row r="75" spans="1:7" ht="22.5">
      <c r="A75" s="629"/>
      <c r="B75" s="626"/>
      <c r="C75" s="626"/>
      <c r="D75" s="305" t="s">
        <v>925</v>
      </c>
      <c r="E75" s="623"/>
      <c r="F75" s="628"/>
      <c r="G75" s="286"/>
    </row>
    <row r="76" spans="1:7" ht="13.5">
      <c r="A76" s="629" t="s">
        <v>926</v>
      </c>
      <c r="B76" s="626">
        <v>2074</v>
      </c>
      <c r="C76" s="626">
        <v>2184</v>
      </c>
      <c r="D76" s="627" t="s">
        <v>927</v>
      </c>
      <c r="E76" s="623" t="s">
        <v>928</v>
      </c>
      <c r="F76" s="307" t="s">
        <v>929</v>
      </c>
      <c r="G76" s="286"/>
    </row>
    <row r="77" spans="1:7" ht="13.5">
      <c r="A77" s="629"/>
      <c r="B77" s="626"/>
      <c r="C77" s="626"/>
      <c r="D77" s="627"/>
      <c r="E77" s="623"/>
      <c r="F77" s="307" t="s">
        <v>839</v>
      </c>
      <c r="G77" s="286"/>
    </row>
    <row r="78" spans="1:7" ht="13.5">
      <c r="A78" s="629" t="s">
        <v>930</v>
      </c>
      <c r="B78" s="626">
        <v>1451</v>
      </c>
      <c r="C78" s="621">
        <v>253</v>
      </c>
      <c r="D78" s="627" t="s">
        <v>931</v>
      </c>
      <c r="E78" s="623" t="s">
        <v>932</v>
      </c>
      <c r="F78" s="307" t="s">
        <v>929</v>
      </c>
      <c r="G78" s="286"/>
    </row>
    <row r="79" spans="1:7" ht="13.5">
      <c r="A79" s="629"/>
      <c r="B79" s="626"/>
      <c r="C79" s="621"/>
      <c r="D79" s="627"/>
      <c r="E79" s="623"/>
      <c r="F79" s="307" t="s">
        <v>839</v>
      </c>
      <c r="G79" s="286"/>
    </row>
    <row r="80" spans="1:7" ht="13.5">
      <c r="A80" s="302" t="s">
        <v>933</v>
      </c>
      <c r="B80" s="303">
        <v>1167</v>
      </c>
      <c r="C80" s="304">
        <v>110</v>
      </c>
      <c r="D80" s="305" t="s">
        <v>934</v>
      </c>
      <c r="E80" s="306" t="s">
        <v>935</v>
      </c>
      <c r="F80" s="307" t="s">
        <v>836</v>
      </c>
      <c r="G80" s="286"/>
    </row>
    <row r="81" spans="1:7" ht="13.5">
      <c r="A81" s="302" t="s">
        <v>936</v>
      </c>
      <c r="B81" s="304" t="s">
        <v>317</v>
      </c>
      <c r="C81" s="304" t="s">
        <v>317</v>
      </c>
      <c r="D81" s="305" t="s">
        <v>937</v>
      </c>
      <c r="E81" s="306" t="s">
        <v>938</v>
      </c>
      <c r="F81" s="307" t="s">
        <v>839</v>
      </c>
      <c r="G81" s="286"/>
    </row>
    <row r="82" spans="1:7" ht="13.5">
      <c r="A82" s="302" t="s">
        <v>939</v>
      </c>
      <c r="B82" s="304" t="s">
        <v>97</v>
      </c>
      <c r="C82" s="304">
        <v>65</v>
      </c>
      <c r="D82" s="305" t="s">
        <v>940</v>
      </c>
      <c r="E82" s="306" t="s">
        <v>941</v>
      </c>
      <c r="F82" s="307" t="s">
        <v>942</v>
      </c>
      <c r="G82" s="286"/>
    </row>
    <row r="83" spans="1:8" ht="13.5">
      <c r="A83" s="629" t="s">
        <v>943</v>
      </c>
      <c r="B83" s="621" t="s">
        <v>97</v>
      </c>
      <c r="C83" s="621">
        <v>87</v>
      </c>
      <c r="D83" s="627" t="s">
        <v>940</v>
      </c>
      <c r="E83" s="623" t="s">
        <v>944</v>
      </c>
      <c r="F83" s="307" t="s">
        <v>836</v>
      </c>
      <c r="G83" s="286"/>
      <c r="H83" s="286"/>
    </row>
    <row r="84" spans="1:7" ht="13.5">
      <c r="A84" s="629"/>
      <c r="B84" s="621"/>
      <c r="C84" s="621"/>
      <c r="D84" s="627"/>
      <c r="E84" s="623"/>
      <c r="F84" s="307" t="s">
        <v>839</v>
      </c>
      <c r="G84" s="286"/>
    </row>
    <row r="85" spans="1:7" ht="13.5">
      <c r="A85" s="302" t="s">
        <v>945</v>
      </c>
      <c r="B85" s="304" t="s">
        <v>97</v>
      </c>
      <c r="C85" s="304">
        <v>68</v>
      </c>
      <c r="D85" s="305" t="s">
        <v>940</v>
      </c>
      <c r="E85" s="306" t="s">
        <v>946</v>
      </c>
      <c r="F85" s="307" t="s">
        <v>861</v>
      </c>
      <c r="G85" s="286"/>
    </row>
    <row r="86" spans="1:7" ht="13.5">
      <c r="A86" s="302" t="s">
        <v>947</v>
      </c>
      <c r="B86" s="303">
        <v>1322</v>
      </c>
      <c r="C86" s="304">
        <v>299</v>
      </c>
      <c r="D86" s="305" t="s">
        <v>948</v>
      </c>
      <c r="E86" s="306" t="s">
        <v>946</v>
      </c>
      <c r="F86" s="307" t="s">
        <v>861</v>
      </c>
      <c r="G86" s="286"/>
    </row>
    <row r="87" spans="1:7" ht="13.5">
      <c r="A87" s="302" t="s">
        <v>949</v>
      </c>
      <c r="B87" s="304"/>
      <c r="C87" s="304">
        <v>403</v>
      </c>
      <c r="D87" s="305" t="s">
        <v>950</v>
      </c>
      <c r="E87" s="306" t="s">
        <v>951</v>
      </c>
      <c r="F87" s="307" t="s">
        <v>861</v>
      </c>
      <c r="G87" s="286"/>
    </row>
    <row r="88" spans="1:7" ht="13.5">
      <c r="A88" s="302" t="s">
        <v>952</v>
      </c>
      <c r="B88" s="626">
        <v>1640</v>
      </c>
      <c r="C88" s="621">
        <v>8</v>
      </c>
      <c r="D88" s="627" t="s">
        <v>953</v>
      </c>
      <c r="E88" s="623" t="s">
        <v>954</v>
      </c>
      <c r="F88" s="307" t="s">
        <v>802</v>
      </c>
      <c r="G88" s="286"/>
    </row>
    <row r="89" spans="1:7" ht="13.5">
      <c r="A89" s="302" t="s">
        <v>955</v>
      </c>
      <c r="B89" s="626"/>
      <c r="C89" s="621"/>
      <c r="D89" s="627"/>
      <c r="E89" s="623"/>
      <c r="F89" s="307" t="s">
        <v>804</v>
      </c>
      <c r="G89" s="286"/>
    </row>
    <row r="90" spans="1:7" ht="13.5">
      <c r="A90" s="302" t="s">
        <v>956</v>
      </c>
      <c r="B90" s="303">
        <v>3700</v>
      </c>
      <c r="C90" s="304" t="s">
        <v>848</v>
      </c>
      <c r="D90" s="305" t="s">
        <v>957</v>
      </c>
      <c r="E90" s="306" t="s">
        <v>958</v>
      </c>
      <c r="F90" s="307" t="s">
        <v>861</v>
      </c>
      <c r="G90" s="286"/>
    </row>
    <row r="91" spans="1:7" ht="13.5">
      <c r="A91" s="302" t="s">
        <v>959</v>
      </c>
      <c r="B91" s="303">
        <v>1600</v>
      </c>
      <c r="C91" s="304" t="s">
        <v>848</v>
      </c>
      <c r="D91" s="305" t="s">
        <v>960</v>
      </c>
      <c r="E91" s="306" t="s">
        <v>961</v>
      </c>
      <c r="F91" s="307" t="s">
        <v>861</v>
      </c>
      <c r="G91" s="286"/>
    </row>
    <row r="92" spans="1:7" ht="13.5">
      <c r="A92" s="629" t="s">
        <v>962</v>
      </c>
      <c r="B92" s="626">
        <v>2730</v>
      </c>
      <c r="C92" s="304" t="s">
        <v>880</v>
      </c>
      <c r="D92" s="627" t="s">
        <v>963</v>
      </c>
      <c r="E92" s="623" t="s">
        <v>885</v>
      </c>
      <c r="F92" s="307" t="s">
        <v>836</v>
      </c>
      <c r="G92" s="286"/>
    </row>
    <row r="93" spans="1:7" ht="13.5">
      <c r="A93" s="629"/>
      <c r="B93" s="626"/>
      <c r="C93" s="304" t="s">
        <v>97</v>
      </c>
      <c r="D93" s="627"/>
      <c r="E93" s="623"/>
      <c r="F93" s="307" t="s">
        <v>839</v>
      </c>
      <c r="G93" s="286"/>
    </row>
    <row r="94" spans="1:7" ht="13.5">
      <c r="A94" s="302" t="s">
        <v>964</v>
      </c>
      <c r="B94" s="626">
        <v>3750</v>
      </c>
      <c r="C94" s="621">
        <v>117</v>
      </c>
      <c r="D94" s="627" t="s">
        <v>965</v>
      </c>
      <c r="E94" s="623" t="s">
        <v>966</v>
      </c>
      <c r="F94" s="628" t="s">
        <v>861</v>
      </c>
      <c r="G94" s="286"/>
    </row>
    <row r="95" spans="1:7" ht="13.5">
      <c r="A95" s="302" t="s">
        <v>967</v>
      </c>
      <c r="B95" s="626"/>
      <c r="C95" s="621"/>
      <c r="D95" s="627"/>
      <c r="E95" s="623"/>
      <c r="F95" s="628"/>
      <c r="G95" s="286"/>
    </row>
    <row r="96" spans="1:7" ht="13.5">
      <c r="A96" s="302" t="s">
        <v>968</v>
      </c>
      <c r="B96" s="621">
        <v>924</v>
      </c>
      <c r="C96" s="621" t="s">
        <v>848</v>
      </c>
      <c r="D96" s="627" t="s">
        <v>969</v>
      </c>
      <c r="E96" s="623" t="s">
        <v>970</v>
      </c>
      <c r="F96" s="628" t="s">
        <v>861</v>
      </c>
      <c r="G96" s="286"/>
    </row>
    <row r="97" spans="1:7" ht="13.5">
      <c r="A97" s="302" t="s">
        <v>967</v>
      </c>
      <c r="B97" s="621"/>
      <c r="C97" s="621"/>
      <c r="D97" s="627"/>
      <c r="E97" s="623"/>
      <c r="F97" s="628"/>
      <c r="G97" s="286"/>
    </row>
    <row r="98" spans="1:7" ht="13.5">
      <c r="A98" s="302" t="s">
        <v>971</v>
      </c>
      <c r="B98" s="621"/>
      <c r="C98" s="621">
        <v>516</v>
      </c>
      <c r="D98" s="305" t="s">
        <v>972</v>
      </c>
      <c r="E98" s="623" t="s">
        <v>924</v>
      </c>
      <c r="F98" s="307" t="s">
        <v>973</v>
      </c>
      <c r="G98" s="286"/>
    </row>
    <row r="99" spans="1:7" ht="13.5">
      <c r="A99" s="302" t="s">
        <v>974</v>
      </c>
      <c r="B99" s="621"/>
      <c r="C99" s="621"/>
      <c r="D99" s="305" t="s">
        <v>975</v>
      </c>
      <c r="E99" s="623"/>
      <c r="F99" s="307" t="s">
        <v>804</v>
      </c>
      <c r="G99" s="286"/>
    </row>
    <row r="100" spans="1:7" ht="13.5">
      <c r="A100" s="310"/>
      <c r="B100" s="621"/>
      <c r="C100" s="621"/>
      <c r="D100" s="305" t="s">
        <v>976</v>
      </c>
      <c r="E100" s="623"/>
      <c r="F100" s="308"/>
      <c r="G100" s="286"/>
    </row>
    <row r="101" spans="1:7" ht="13.5">
      <c r="A101" s="310"/>
      <c r="B101" s="621"/>
      <c r="C101" s="621"/>
      <c r="D101" s="305" t="s">
        <v>977</v>
      </c>
      <c r="E101" s="623"/>
      <c r="F101" s="308"/>
      <c r="G101" s="286"/>
    </row>
    <row r="102" spans="1:7" ht="13.5">
      <c r="A102" s="321"/>
      <c r="B102" s="622"/>
      <c r="C102" s="622"/>
      <c r="D102" s="316" t="s">
        <v>978</v>
      </c>
      <c r="E102" s="624"/>
      <c r="F102" s="322"/>
      <c r="G102" s="286"/>
    </row>
    <row r="103" spans="1:7" ht="13.5">
      <c r="A103" s="625" t="s">
        <v>979</v>
      </c>
      <c r="B103" s="625"/>
      <c r="C103" s="625"/>
      <c r="D103" s="625"/>
      <c r="E103" s="625"/>
      <c r="F103" s="625"/>
      <c r="G103" s="286"/>
    </row>
    <row r="104" ht="13.5">
      <c r="G104" s="286"/>
    </row>
    <row r="105" ht="13.5">
      <c r="G105" s="286"/>
    </row>
    <row r="106" ht="13.5">
      <c r="G106" s="286"/>
    </row>
    <row r="107" ht="13.5">
      <c r="G107" s="286"/>
    </row>
    <row r="108" ht="13.5">
      <c r="G108" s="286"/>
    </row>
  </sheetData>
  <sheetProtection/>
  <mergeCells count="131">
    <mergeCell ref="A3:A5"/>
    <mergeCell ref="B3:D3"/>
    <mergeCell ref="E3:E5"/>
    <mergeCell ref="F3:F5"/>
    <mergeCell ref="D4:D5"/>
    <mergeCell ref="A6:A9"/>
    <mergeCell ref="B6:B9"/>
    <mergeCell ref="C6:C9"/>
    <mergeCell ref="E6:E9"/>
    <mergeCell ref="A10:A11"/>
    <mergeCell ref="B10:B11"/>
    <mergeCell ref="E10:E11"/>
    <mergeCell ref="B12:B15"/>
    <mergeCell ref="E12:E15"/>
    <mergeCell ref="A16:A18"/>
    <mergeCell ref="B16:B18"/>
    <mergeCell ref="C16:C18"/>
    <mergeCell ref="E16:E18"/>
    <mergeCell ref="B23:B27"/>
    <mergeCell ref="C23:C27"/>
    <mergeCell ref="A29:A30"/>
    <mergeCell ref="B29:B30"/>
    <mergeCell ref="C29:C30"/>
    <mergeCell ref="E29:E30"/>
    <mergeCell ref="A31:A32"/>
    <mergeCell ref="B31:B32"/>
    <mergeCell ref="C31:C32"/>
    <mergeCell ref="E31:E32"/>
    <mergeCell ref="A33:A34"/>
    <mergeCell ref="B33:B34"/>
    <mergeCell ref="C33:C34"/>
    <mergeCell ref="E33:E34"/>
    <mergeCell ref="F33:F34"/>
    <mergeCell ref="B36:B38"/>
    <mergeCell ref="C36:C38"/>
    <mergeCell ref="E36:E38"/>
    <mergeCell ref="A39:A40"/>
    <mergeCell ref="B39:B40"/>
    <mergeCell ref="C39:C40"/>
    <mergeCell ref="E39:E40"/>
    <mergeCell ref="A42:A43"/>
    <mergeCell ref="B42:B43"/>
    <mergeCell ref="C42:C43"/>
    <mergeCell ref="E42:E43"/>
    <mergeCell ref="F42:F43"/>
    <mergeCell ref="A44:A45"/>
    <mergeCell ref="B44:B45"/>
    <mergeCell ref="D44:D45"/>
    <mergeCell ref="E44:E45"/>
    <mergeCell ref="F44:F45"/>
    <mergeCell ref="A46:A47"/>
    <mergeCell ref="B46:B47"/>
    <mergeCell ref="D46:D47"/>
    <mergeCell ref="E46:E47"/>
    <mergeCell ref="F46:F47"/>
    <mergeCell ref="B48:B50"/>
    <mergeCell ref="C48:C50"/>
    <mergeCell ref="E48:E50"/>
    <mergeCell ref="A51:A52"/>
    <mergeCell ref="B51:B52"/>
    <mergeCell ref="E51:E52"/>
    <mergeCell ref="B53:B54"/>
    <mergeCell ref="C53:C54"/>
    <mergeCell ref="D53:D54"/>
    <mergeCell ref="E53:E54"/>
    <mergeCell ref="F53:F54"/>
    <mergeCell ref="A56:A58"/>
    <mergeCell ref="B56:D56"/>
    <mergeCell ref="E56:E58"/>
    <mergeCell ref="F56:F58"/>
    <mergeCell ref="D57:D58"/>
    <mergeCell ref="A59:A62"/>
    <mergeCell ref="B59:B62"/>
    <mergeCell ref="C59:C62"/>
    <mergeCell ref="E59:E62"/>
    <mergeCell ref="A63:A66"/>
    <mergeCell ref="B63:B66"/>
    <mergeCell ref="C63:C66"/>
    <mergeCell ref="E63:E66"/>
    <mergeCell ref="F63:F66"/>
    <mergeCell ref="B68:B70"/>
    <mergeCell ref="C68:C70"/>
    <mergeCell ref="E68:E70"/>
    <mergeCell ref="F68:F70"/>
    <mergeCell ref="A71:A72"/>
    <mergeCell ref="B71:B72"/>
    <mergeCell ref="C71:C72"/>
    <mergeCell ref="E71:E72"/>
    <mergeCell ref="F71:F72"/>
    <mergeCell ref="F74:F75"/>
    <mergeCell ref="A76:A77"/>
    <mergeCell ref="B76:B77"/>
    <mergeCell ref="C76:C77"/>
    <mergeCell ref="D76:D77"/>
    <mergeCell ref="E76:E77"/>
    <mergeCell ref="B83:B84"/>
    <mergeCell ref="C83:C84"/>
    <mergeCell ref="D83:D84"/>
    <mergeCell ref="E83:E84"/>
    <mergeCell ref="A74:A75"/>
    <mergeCell ref="B74:B75"/>
    <mergeCell ref="C74:C75"/>
    <mergeCell ref="E74:E75"/>
    <mergeCell ref="A92:A93"/>
    <mergeCell ref="B92:B93"/>
    <mergeCell ref="D92:D93"/>
    <mergeCell ref="E92:E93"/>
    <mergeCell ref="A78:A79"/>
    <mergeCell ref="B78:B79"/>
    <mergeCell ref="C78:C79"/>
    <mergeCell ref="D78:D79"/>
    <mergeCell ref="E78:E79"/>
    <mergeCell ref="A83:A84"/>
    <mergeCell ref="C96:C97"/>
    <mergeCell ref="D96:D97"/>
    <mergeCell ref="E96:E97"/>
    <mergeCell ref="F96:F97"/>
    <mergeCell ref="B88:B89"/>
    <mergeCell ref="C88:C89"/>
    <mergeCell ref="D88:D89"/>
    <mergeCell ref="E88:E89"/>
    <mergeCell ref="B98:B102"/>
    <mergeCell ref="C98:C102"/>
    <mergeCell ref="E98:E102"/>
    <mergeCell ref="A103:F103"/>
    <mergeCell ref="B94:B95"/>
    <mergeCell ref="C94:C95"/>
    <mergeCell ref="D94:D95"/>
    <mergeCell ref="E94:E95"/>
    <mergeCell ref="F94:F95"/>
    <mergeCell ref="B96:B97"/>
  </mergeCells>
  <hyperlinks>
    <hyperlink ref="G1" location="目次!A1" display="目次へ戻る"/>
  </hyperlinks>
  <printOptions/>
  <pageMargins left="0.7" right="0.7" top="0.75" bottom="0.75" header="0.3" footer="0.3"/>
  <pageSetup horizontalDpi="600" verticalDpi="600" orientation="portrait" paperSize="9" scale="99" r:id="rId1"/>
  <rowBreaks count="1" manualBreakCount="1">
    <brk id="55" max="5" man="1"/>
  </rowBreaks>
</worksheet>
</file>

<file path=xl/worksheets/sheet12.xml><?xml version="1.0" encoding="utf-8"?>
<worksheet xmlns="http://schemas.openxmlformats.org/spreadsheetml/2006/main" xmlns:r="http://schemas.openxmlformats.org/officeDocument/2006/relationships">
  <dimension ref="A1:D42"/>
  <sheetViews>
    <sheetView zoomScalePageLayoutView="0" workbookViewId="0" topLeftCell="A1">
      <selection activeCell="D1" sqref="D1"/>
    </sheetView>
  </sheetViews>
  <sheetFormatPr defaultColWidth="9.140625" defaultRowHeight="15"/>
  <cols>
    <col min="1" max="1" width="19.421875" style="0" customWidth="1"/>
    <col min="2" max="2" width="38.421875" style="0" customWidth="1"/>
    <col min="3" max="3" width="28.57421875" style="0" customWidth="1"/>
  </cols>
  <sheetData>
    <row r="1" spans="1:4" ht="14.25">
      <c r="A1" s="635" t="s">
        <v>1580</v>
      </c>
      <c r="B1" s="635"/>
      <c r="C1" s="257"/>
      <c r="D1" s="551" t="s">
        <v>1636</v>
      </c>
    </row>
    <row r="2" spans="1:4" ht="13.5">
      <c r="A2" s="636" t="s">
        <v>1581</v>
      </c>
      <c r="B2" s="636"/>
      <c r="C2" s="636"/>
      <c r="D2" s="257"/>
    </row>
    <row r="3" spans="1:4" ht="13.5">
      <c r="A3" s="541" t="s">
        <v>1582</v>
      </c>
      <c r="B3" s="542" t="s">
        <v>1583</v>
      </c>
      <c r="C3" s="542" t="s">
        <v>1584</v>
      </c>
      <c r="D3" s="257"/>
    </row>
    <row r="4" spans="1:4" ht="13.5">
      <c r="A4" s="543" t="s">
        <v>1585</v>
      </c>
      <c r="B4" s="544" t="s">
        <v>1586</v>
      </c>
      <c r="C4" s="544" t="s">
        <v>1587</v>
      </c>
      <c r="D4" s="257"/>
    </row>
    <row r="5" spans="1:4" ht="13.5">
      <c r="A5" s="637">
        <v>42123</v>
      </c>
      <c r="B5" s="545" t="s">
        <v>1588</v>
      </c>
      <c r="C5" s="638" t="s">
        <v>1589</v>
      </c>
      <c r="D5" s="257"/>
    </row>
    <row r="6" spans="1:4" ht="13.5">
      <c r="A6" s="637"/>
      <c r="B6" s="546" t="s">
        <v>1590</v>
      </c>
      <c r="C6" s="638"/>
      <c r="D6" s="257"/>
    </row>
    <row r="7" spans="1:4" ht="13.5">
      <c r="A7" s="637">
        <v>42190</v>
      </c>
      <c r="B7" s="547" t="s">
        <v>1591</v>
      </c>
      <c r="C7" s="547" t="s">
        <v>1592</v>
      </c>
      <c r="D7" s="257"/>
    </row>
    <row r="8" spans="1:4" ht="13.5">
      <c r="A8" s="637"/>
      <c r="B8" s="548" t="s">
        <v>1593</v>
      </c>
      <c r="C8" s="548" t="s">
        <v>1594</v>
      </c>
      <c r="D8" s="257"/>
    </row>
    <row r="9" spans="1:4" ht="13.5">
      <c r="A9" s="637"/>
      <c r="B9" s="549" t="s">
        <v>1595</v>
      </c>
      <c r="C9" s="549" t="s">
        <v>1596</v>
      </c>
      <c r="D9" s="257"/>
    </row>
    <row r="10" spans="1:4" ht="13.5">
      <c r="A10" s="637">
        <v>42212</v>
      </c>
      <c r="B10" s="547" t="s">
        <v>1597</v>
      </c>
      <c r="C10" s="638" t="s">
        <v>1598</v>
      </c>
      <c r="D10" s="257"/>
    </row>
    <row r="11" spans="1:4" ht="13.5">
      <c r="A11" s="637"/>
      <c r="B11" s="549" t="s">
        <v>1599</v>
      </c>
      <c r="C11" s="638"/>
      <c r="D11" s="257"/>
    </row>
    <row r="12" spans="1:4" ht="13.5">
      <c r="A12" s="637">
        <v>42219</v>
      </c>
      <c r="B12" s="547" t="s">
        <v>1597</v>
      </c>
      <c r="C12" s="641" t="s">
        <v>1600</v>
      </c>
      <c r="D12" s="257"/>
    </row>
    <row r="13" spans="1:4" ht="13.5">
      <c r="A13" s="637"/>
      <c r="B13" s="548" t="s">
        <v>1601</v>
      </c>
      <c r="C13" s="639"/>
      <c r="D13" s="257"/>
    </row>
    <row r="14" spans="1:4" ht="13.5">
      <c r="A14" s="637"/>
      <c r="B14" s="548" t="s">
        <v>1597</v>
      </c>
      <c r="C14" s="639" t="s">
        <v>1602</v>
      </c>
      <c r="D14" s="257"/>
    </row>
    <row r="15" spans="1:4" ht="13.5">
      <c r="A15" s="637"/>
      <c r="B15" s="548" t="s">
        <v>1603</v>
      </c>
      <c r="C15" s="639"/>
      <c r="D15" s="257"/>
    </row>
    <row r="16" spans="1:4" ht="13.5">
      <c r="A16" s="637"/>
      <c r="B16" s="548" t="s">
        <v>1597</v>
      </c>
      <c r="C16" s="639" t="s">
        <v>1604</v>
      </c>
      <c r="D16" s="257"/>
    </row>
    <row r="17" spans="1:4" ht="13.5">
      <c r="A17" s="637"/>
      <c r="B17" s="549" t="s">
        <v>1605</v>
      </c>
      <c r="C17" s="640"/>
      <c r="D17" s="257"/>
    </row>
    <row r="18" spans="1:4" ht="13.5">
      <c r="A18" s="637">
        <v>42226</v>
      </c>
      <c r="B18" s="547" t="s">
        <v>1597</v>
      </c>
      <c r="C18" s="638" t="s">
        <v>1606</v>
      </c>
      <c r="D18" s="257"/>
    </row>
    <row r="19" spans="1:4" ht="13.5">
      <c r="A19" s="637"/>
      <c r="B19" s="549" t="s">
        <v>1607</v>
      </c>
      <c r="C19" s="638"/>
      <c r="D19" s="257"/>
    </row>
    <row r="20" spans="1:4" ht="13.5">
      <c r="A20" s="637">
        <v>42254</v>
      </c>
      <c r="B20" s="547" t="s">
        <v>1597</v>
      </c>
      <c r="C20" s="547" t="s">
        <v>1608</v>
      </c>
      <c r="D20" s="257"/>
    </row>
    <row r="21" spans="1:4" ht="13.5">
      <c r="A21" s="637"/>
      <c r="B21" s="549" t="s">
        <v>1609</v>
      </c>
      <c r="C21" s="549" t="s">
        <v>1610</v>
      </c>
      <c r="D21" s="257"/>
    </row>
    <row r="22" spans="1:4" ht="13.5">
      <c r="A22" s="637">
        <v>42261</v>
      </c>
      <c r="B22" s="547" t="s">
        <v>1597</v>
      </c>
      <c r="C22" s="638" t="s">
        <v>1604</v>
      </c>
      <c r="D22" s="257"/>
    </row>
    <row r="23" spans="1:4" ht="13.5">
      <c r="A23" s="637"/>
      <c r="B23" s="549" t="s">
        <v>1611</v>
      </c>
      <c r="C23" s="638"/>
      <c r="D23" s="257"/>
    </row>
    <row r="24" spans="1:4" ht="20.25" customHeight="1">
      <c r="A24" s="543" t="s">
        <v>1612</v>
      </c>
      <c r="B24" s="544" t="s">
        <v>1613</v>
      </c>
      <c r="C24" s="544" t="s">
        <v>1614</v>
      </c>
      <c r="D24" s="257"/>
    </row>
    <row r="25" spans="1:4" ht="13.5">
      <c r="A25" s="637">
        <v>42282</v>
      </c>
      <c r="B25" s="547" t="s">
        <v>1597</v>
      </c>
      <c r="C25" s="638" t="s">
        <v>1615</v>
      </c>
      <c r="D25" s="257"/>
    </row>
    <row r="26" spans="1:4" ht="13.5">
      <c r="A26" s="637"/>
      <c r="B26" s="549" t="s">
        <v>1616</v>
      </c>
      <c r="C26" s="638"/>
      <c r="D26" s="257"/>
    </row>
    <row r="27" spans="1:4" ht="20.25" customHeight="1">
      <c r="A27" s="543" t="s">
        <v>1617</v>
      </c>
      <c r="B27" s="544" t="s">
        <v>1618</v>
      </c>
      <c r="C27" s="544" t="s">
        <v>1614</v>
      </c>
      <c r="D27" s="257"/>
    </row>
    <row r="28" spans="1:4" ht="13.5">
      <c r="A28" s="637">
        <v>42296</v>
      </c>
      <c r="B28" s="547" t="s">
        <v>1597</v>
      </c>
      <c r="C28" s="641" t="s">
        <v>1619</v>
      </c>
      <c r="D28" s="257"/>
    </row>
    <row r="29" spans="1:4" ht="13.5">
      <c r="A29" s="637"/>
      <c r="B29" s="548" t="s">
        <v>1620</v>
      </c>
      <c r="C29" s="639"/>
      <c r="D29" s="257"/>
    </row>
    <row r="30" spans="1:4" ht="13.5">
      <c r="A30" s="637"/>
      <c r="B30" s="548" t="s">
        <v>1597</v>
      </c>
      <c r="C30" s="639" t="s">
        <v>1621</v>
      </c>
      <c r="D30" s="257"/>
    </row>
    <row r="31" spans="1:4" ht="13.5">
      <c r="A31" s="637"/>
      <c r="B31" s="549" t="s">
        <v>1622</v>
      </c>
      <c r="C31" s="640"/>
      <c r="D31" s="257"/>
    </row>
    <row r="32" spans="1:4" ht="13.5">
      <c r="A32" s="637">
        <v>42303</v>
      </c>
      <c r="B32" s="547" t="s">
        <v>1597</v>
      </c>
      <c r="C32" s="638" t="s">
        <v>1623</v>
      </c>
      <c r="D32" s="257"/>
    </row>
    <row r="33" spans="1:4" ht="13.5">
      <c r="A33" s="637"/>
      <c r="B33" s="549" t="s">
        <v>1624</v>
      </c>
      <c r="C33" s="638"/>
      <c r="D33" s="257"/>
    </row>
    <row r="34" spans="1:4" ht="21" customHeight="1">
      <c r="A34" s="550">
        <v>42310</v>
      </c>
      <c r="B34" s="544" t="s">
        <v>1625</v>
      </c>
      <c r="C34" s="544" t="s">
        <v>1615</v>
      </c>
      <c r="D34" s="257"/>
    </row>
    <row r="35" spans="1:4" ht="20.25" customHeight="1">
      <c r="A35" s="550">
        <v>42317</v>
      </c>
      <c r="B35" s="544" t="s">
        <v>1626</v>
      </c>
      <c r="C35" s="544" t="s">
        <v>1615</v>
      </c>
      <c r="D35" s="257"/>
    </row>
    <row r="36" spans="1:4" ht="20.25" customHeight="1">
      <c r="A36" s="543" t="s">
        <v>1627</v>
      </c>
      <c r="B36" s="544" t="s">
        <v>1628</v>
      </c>
      <c r="C36" s="544" t="s">
        <v>1629</v>
      </c>
      <c r="D36" s="257"/>
    </row>
    <row r="37" spans="1:4" ht="20.25" customHeight="1">
      <c r="A37" s="550">
        <v>42345</v>
      </c>
      <c r="B37" s="544" t="s">
        <v>1630</v>
      </c>
      <c r="C37" s="544" t="s">
        <v>1615</v>
      </c>
      <c r="D37" s="257"/>
    </row>
    <row r="38" spans="1:4" ht="20.25" customHeight="1">
      <c r="A38" s="543" t="s">
        <v>1631</v>
      </c>
      <c r="B38" s="544" t="s">
        <v>1632</v>
      </c>
      <c r="C38" s="544" t="s">
        <v>1633</v>
      </c>
      <c r="D38" s="257"/>
    </row>
    <row r="39" spans="1:4" ht="20.25" customHeight="1">
      <c r="A39" s="543" t="s">
        <v>1631</v>
      </c>
      <c r="B39" s="544" t="s">
        <v>1634</v>
      </c>
      <c r="C39" s="544" t="s">
        <v>1633</v>
      </c>
      <c r="D39" s="257"/>
    </row>
    <row r="40" spans="1:4" ht="13.5">
      <c r="A40" s="642" t="s">
        <v>1635</v>
      </c>
      <c r="B40" s="642"/>
      <c r="C40" s="642"/>
      <c r="D40" s="257"/>
    </row>
    <row r="41" spans="1:3" ht="13.5">
      <c r="A41" s="257"/>
      <c r="B41" s="257"/>
      <c r="C41" s="257"/>
    </row>
    <row r="42" spans="1:3" ht="13.5">
      <c r="A42" s="257"/>
      <c r="B42" s="257"/>
      <c r="C42" s="257"/>
    </row>
  </sheetData>
  <sheetProtection/>
  <mergeCells count="24">
    <mergeCell ref="A32:A33"/>
    <mergeCell ref="C32:C33"/>
    <mergeCell ref="A40:C40"/>
    <mergeCell ref="A20:A21"/>
    <mergeCell ref="A22:A23"/>
    <mergeCell ref="C22:C23"/>
    <mergeCell ref="A25:A26"/>
    <mergeCell ref="C25:C26"/>
    <mergeCell ref="A28:A31"/>
    <mergeCell ref="C28:C29"/>
    <mergeCell ref="C30:C31"/>
    <mergeCell ref="A12:A17"/>
    <mergeCell ref="C12:C13"/>
    <mergeCell ref="C14:C15"/>
    <mergeCell ref="C16:C17"/>
    <mergeCell ref="A18:A19"/>
    <mergeCell ref="C18:C19"/>
    <mergeCell ref="A1:B1"/>
    <mergeCell ref="A2:C2"/>
    <mergeCell ref="A5:A6"/>
    <mergeCell ref="C5:C6"/>
    <mergeCell ref="A7:A9"/>
    <mergeCell ref="A10:A11"/>
    <mergeCell ref="C10:C11"/>
  </mergeCells>
  <hyperlinks>
    <hyperlink ref="D1" location="目次!A1" display="目次へ戻る"/>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G44"/>
  <sheetViews>
    <sheetView zoomScalePageLayoutView="0" workbookViewId="0" topLeftCell="A1">
      <selection activeCell="E1" sqref="E1"/>
    </sheetView>
  </sheetViews>
  <sheetFormatPr defaultColWidth="9.140625" defaultRowHeight="15"/>
  <cols>
    <col min="1" max="1" width="3.57421875" style="0" customWidth="1"/>
    <col min="2" max="2" width="13.57421875" style="0" customWidth="1"/>
    <col min="3" max="3" width="28.8515625" style="0" customWidth="1"/>
    <col min="4" max="4" width="32.7109375" style="0" customWidth="1"/>
    <col min="5" max="5" width="6.140625" style="0" customWidth="1"/>
    <col min="6" max="6" width="5.8515625" style="0" customWidth="1"/>
  </cols>
  <sheetData>
    <row r="1" spans="2:5" ht="20.25" customHeight="1">
      <c r="B1" s="635" t="s">
        <v>980</v>
      </c>
      <c r="C1" s="647"/>
      <c r="D1" s="647"/>
      <c r="E1" s="551" t="s">
        <v>1636</v>
      </c>
    </row>
    <row r="2" spans="2:4" ht="14.25">
      <c r="B2" s="323"/>
      <c r="C2" s="324"/>
      <c r="D2" s="324"/>
    </row>
    <row r="3" spans="2:4" ht="57" customHeight="1">
      <c r="B3" s="648" t="s">
        <v>981</v>
      </c>
      <c r="C3" s="648"/>
      <c r="D3" s="648"/>
    </row>
    <row r="4" spans="2:4" ht="14.25">
      <c r="B4" s="325" t="s">
        <v>982</v>
      </c>
      <c r="C4" s="325" t="s">
        <v>983</v>
      </c>
      <c r="D4" s="325" t="s">
        <v>984</v>
      </c>
    </row>
    <row r="5" spans="2:4" ht="14.25">
      <c r="B5" s="325" t="s">
        <v>985</v>
      </c>
      <c r="C5" s="649" t="s">
        <v>986</v>
      </c>
      <c r="D5" s="649"/>
    </row>
    <row r="6" spans="2:7" ht="26.25" customHeight="1">
      <c r="B6" s="325" t="s">
        <v>987</v>
      </c>
      <c r="C6" s="649" t="s">
        <v>988</v>
      </c>
      <c r="D6" s="649"/>
      <c r="G6" s="326"/>
    </row>
    <row r="7" spans="2:4" ht="14.25">
      <c r="B7" s="325" t="s">
        <v>989</v>
      </c>
      <c r="C7" s="649" t="s">
        <v>990</v>
      </c>
      <c r="D7" s="649"/>
    </row>
    <row r="8" spans="2:4" ht="14.25">
      <c r="B8" s="325" t="s">
        <v>991</v>
      </c>
      <c r="C8" s="325" t="s">
        <v>992</v>
      </c>
      <c r="D8" s="325" t="s">
        <v>993</v>
      </c>
    </row>
    <row r="9" spans="2:4" ht="14.25">
      <c r="B9" s="325" t="s">
        <v>994</v>
      </c>
      <c r="C9" s="325" t="s">
        <v>995</v>
      </c>
      <c r="D9" s="325" t="s">
        <v>996</v>
      </c>
    </row>
    <row r="10" spans="2:4" ht="14.25">
      <c r="B10" s="325"/>
      <c r="C10" s="325" t="s">
        <v>997</v>
      </c>
      <c r="D10" s="325" t="s">
        <v>998</v>
      </c>
    </row>
    <row r="11" spans="2:4" ht="14.25">
      <c r="B11" s="325" t="s">
        <v>999</v>
      </c>
      <c r="C11" s="325"/>
      <c r="D11" s="325"/>
    </row>
    <row r="12" spans="2:4" ht="14.25">
      <c r="B12" s="325"/>
      <c r="C12" s="325" t="s">
        <v>1000</v>
      </c>
      <c r="D12" s="325" t="s">
        <v>1001</v>
      </c>
    </row>
    <row r="13" spans="2:4" ht="14.25">
      <c r="B13" s="325" t="s">
        <v>1002</v>
      </c>
      <c r="C13" s="325" t="s">
        <v>1003</v>
      </c>
      <c r="D13" s="325" t="s">
        <v>1004</v>
      </c>
    </row>
    <row r="14" spans="2:4" ht="14.25">
      <c r="B14" s="323"/>
      <c r="C14" s="324"/>
      <c r="D14" s="324"/>
    </row>
    <row r="15" spans="2:4" ht="14.25">
      <c r="B15" s="647" t="s">
        <v>1005</v>
      </c>
      <c r="C15" s="647"/>
      <c r="D15" s="324"/>
    </row>
    <row r="16" spans="2:4" ht="14.25">
      <c r="B16" s="323" t="s">
        <v>1006</v>
      </c>
      <c r="C16" s="324"/>
      <c r="D16" s="324"/>
    </row>
    <row r="17" spans="2:4" ht="14.25">
      <c r="B17" s="327" t="s">
        <v>1007</v>
      </c>
      <c r="C17" s="645" t="s">
        <v>1008</v>
      </c>
      <c r="D17" s="645"/>
    </row>
    <row r="18" spans="2:4" ht="28.5" customHeight="1">
      <c r="B18" s="328" t="s">
        <v>1009</v>
      </c>
      <c r="C18" s="643" t="s">
        <v>1010</v>
      </c>
      <c r="D18" s="646"/>
    </row>
    <row r="19" spans="2:4" ht="28.5" customHeight="1">
      <c r="B19" s="329" t="s">
        <v>1011</v>
      </c>
      <c r="C19" s="643" t="s">
        <v>1012</v>
      </c>
      <c r="D19" s="643"/>
    </row>
    <row r="20" spans="2:4" ht="28.5" customHeight="1">
      <c r="B20" s="643" t="s">
        <v>1013</v>
      </c>
      <c r="C20" s="643" t="s">
        <v>1014</v>
      </c>
      <c r="D20" s="643"/>
    </row>
    <row r="21" spans="2:4" ht="14.25" customHeight="1">
      <c r="B21" s="643"/>
      <c r="C21" s="643" t="s">
        <v>1015</v>
      </c>
      <c r="D21" s="643"/>
    </row>
    <row r="22" spans="2:4" ht="14.25" customHeight="1">
      <c r="B22" s="643"/>
      <c r="C22" s="643" t="s">
        <v>1016</v>
      </c>
      <c r="D22" s="643"/>
    </row>
    <row r="23" spans="2:4" ht="14.25" customHeight="1">
      <c r="B23" s="643"/>
      <c r="C23" s="643" t="s">
        <v>1017</v>
      </c>
      <c r="D23" s="643"/>
    </row>
    <row r="24" spans="2:4" ht="28.5" customHeight="1">
      <c r="B24" s="330" t="s">
        <v>1018</v>
      </c>
      <c r="C24" s="643" t="s">
        <v>1019</v>
      </c>
      <c r="D24" s="643"/>
    </row>
    <row r="25" spans="2:4" ht="28.5" customHeight="1">
      <c r="B25" s="330" t="s">
        <v>1020</v>
      </c>
      <c r="C25" s="643" t="s">
        <v>1021</v>
      </c>
      <c r="D25" s="643"/>
    </row>
    <row r="26" spans="2:4" ht="14.25">
      <c r="B26" s="323"/>
      <c r="C26" s="324"/>
      <c r="D26" s="324"/>
    </row>
    <row r="27" spans="2:4" ht="14.25">
      <c r="B27" s="323" t="s">
        <v>1022</v>
      </c>
      <c r="C27" s="324"/>
      <c r="D27" s="324"/>
    </row>
    <row r="28" spans="2:4" ht="14.25">
      <c r="B28" s="327" t="s">
        <v>1023</v>
      </c>
      <c r="C28" s="327" t="s">
        <v>1024</v>
      </c>
      <c r="D28" s="324"/>
    </row>
    <row r="29" spans="2:4" ht="14.25">
      <c r="B29" s="327" t="s">
        <v>1025</v>
      </c>
      <c r="C29" s="327" t="s">
        <v>1026</v>
      </c>
      <c r="D29" s="324"/>
    </row>
    <row r="30" spans="2:4" ht="14.25">
      <c r="B30" s="327" t="s">
        <v>1027</v>
      </c>
      <c r="C30" s="327" t="s">
        <v>1028</v>
      </c>
      <c r="D30" s="324"/>
    </row>
    <row r="31" spans="2:4" ht="14.25">
      <c r="B31" s="323"/>
      <c r="C31" s="324"/>
      <c r="D31" s="324"/>
    </row>
    <row r="32" spans="2:4" ht="14.25">
      <c r="B32" s="323" t="s">
        <v>1029</v>
      </c>
      <c r="C32" s="324"/>
      <c r="D32" s="324"/>
    </row>
    <row r="33" spans="2:4" ht="14.25">
      <c r="B33" s="327" t="s">
        <v>1007</v>
      </c>
      <c r="C33" s="643" t="s">
        <v>1030</v>
      </c>
      <c r="D33" s="643"/>
    </row>
    <row r="34" spans="2:4" ht="14.25" customHeight="1">
      <c r="B34" s="331" t="s">
        <v>1009</v>
      </c>
      <c r="C34" s="643" t="s">
        <v>1031</v>
      </c>
      <c r="D34" s="643"/>
    </row>
    <row r="35" spans="2:4" ht="28.5" customHeight="1">
      <c r="B35" s="331" t="s">
        <v>1011</v>
      </c>
      <c r="C35" s="643" t="s">
        <v>1032</v>
      </c>
      <c r="D35" s="643"/>
    </row>
    <row r="36" spans="2:4" ht="85.5" customHeight="1">
      <c r="B36" s="331" t="s">
        <v>1013</v>
      </c>
      <c r="C36" s="643" t="s">
        <v>1033</v>
      </c>
      <c r="D36" s="643"/>
    </row>
    <row r="37" spans="2:4" ht="42.75" customHeight="1">
      <c r="B37" s="331" t="s">
        <v>1018</v>
      </c>
      <c r="C37" s="643" t="s">
        <v>1034</v>
      </c>
      <c r="D37" s="643"/>
    </row>
    <row r="38" spans="2:4" ht="28.5" customHeight="1">
      <c r="B38" s="331" t="s">
        <v>1035</v>
      </c>
      <c r="C38" s="643" t="s">
        <v>1036</v>
      </c>
      <c r="D38" s="643"/>
    </row>
    <row r="39" spans="2:4" ht="14.25">
      <c r="B39" s="323"/>
      <c r="C39" s="324"/>
      <c r="D39" s="324"/>
    </row>
    <row r="40" spans="2:6" ht="14.25">
      <c r="B40" s="644" t="s">
        <v>1037</v>
      </c>
      <c r="C40" s="644"/>
      <c r="D40" s="644"/>
      <c r="E40" s="644"/>
      <c r="F40" s="644"/>
    </row>
    <row r="41" spans="2:4" ht="14.25">
      <c r="B41" s="324"/>
      <c r="C41" s="324"/>
      <c r="D41" s="324"/>
    </row>
    <row r="42" spans="2:4" ht="14.25">
      <c r="B42" s="324"/>
      <c r="C42" s="324"/>
      <c r="D42" s="324"/>
    </row>
    <row r="43" spans="2:4" ht="14.25">
      <c r="B43" s="324"/>
      <c r="C43" s="324"/>
      <c r="D43" s="324"/>
    </row>
    <row r="44" spans="2:4" ht="14.25">
      <c r="B44" s="324"/>
      <c r="C44" s="324"/>
      <c r="D44" s="324"/>
    </row>
  </sheetData>
  <sheetProtection/>
  <mergeCells count="23">
    <mergeCell ref="B1:D1"/>
    <mergeCell ref="B3:D3"/>
    <mergeCell ref="C5:D5"/>
    <mergeCell ref="C6:D6"/>
    <mergeCell ref="C7:D7"/>
    <mergeCell ref="B15:C15"/>
    <mergeCell ref="C17:D17"/>
    <mergeCell ref="C18:D18"/>
    <mergeCell ref="C19:D19"/>
    <mergeCell ref="B20:B23"/>
    <mergeCell ref="C20:D20"/>
    <mergeCell ref="C21:D21"/>
    <mergeCell ref="C22:D22"/>
    <mergeCell ref="C23:D23"/>
    <mergeCell ref="C37:D37"/>
    <mergeCell ref="C38:D38"/>
    <mergeCell ref="B40:F40"/>
    <mergeCell ref="C24:D24"/>
    <mergeCell ref="C25:D25"/>
    <mergeCell ref="C33:D33"/>
    <mergeCell ref="C34:D34"/>
    <mergeCell ref="C35:D35"/>
    <mergeCell ref="C36:D36"/>
  </mergeCells>
  <hyperlinks>
    <hyperlink ref="E1" location="目次!A1" display="目次へ戻る"/>
  </hyperlinks>
  <printOptions/>
  <pageMargins left="0.7" right="0.7" top="0.75" bottom="0.75" header="0.3" footer="0.3"/>
  <pageSetup orientation="portrait" paperSize="9" scale="83" r:id="rId1"/>
  <rowBreaks count="1" manualBreakCount="1">
    <brk id="36" max="255" man="1"/>
  </rowBreaks>
</worksheet>
</file>

<file path=xl/worksheets/sheet14.xml><?xml version="1.0" encoding="utf-8"?>
<worksheet xmlns="http://schemas.openxmlformats.org/spreadsheetml/2006/main" xmlns:r="http://schemas.openxmlformats.org/officeDocument/2006/relationships">
  <dimension ref="A1:L47"/>
  <sheetViews>
    <sheetView zoomScalePageLayoutView="0" workbookViewId="0" topLeftCell="A1">
      <selection activeCell="L1" sqref="L1"/>
    </sheetView>
  </sheetViews>
  <sheetFormatPr defaultColWidth="9.140625" defaultRowHeight="15"/>
  <cols>
    <col min="1" max="1" width="2.140625" style="334" customWidth="1"/>
    <col min="2" max="2" width="12.7109375" style="334" customWidth="1"/>
    <col min="3" max="3" width="6.140625" style="334" customWidth="1"/>
    <col min="4" max="4" width="7.421875" style="334" customWidth="1"/>
    <col min="5" max="5" width="9.421875" style="334" customWidth="1"/>
    <col min="6" max="6" width="6.140625" style="334" customWidth="1"/>
    <col min="7" max="7" width="7.421875" style="334" customWidth="1"/>
    <col min="8" max="8" width="9.421875" style="334" customWidth="1"/>
    <col min="9" max="9" width="5.8515625" style="364" customWidth="1"/>
    <col min="10" max="10" width="7.421875" style="364" customWidth="1"/>
    <col min="11" max="11" width="10.421875" style="364" customWidth="1"/>
    <col min="12" max="16384" width="9.00390625" style="334" customWidth="1"/>
  </cols>
  <sheetData>
    <row r="1" spans="1:12" ht="15" thickBot="1">
      <c r="A1" s="332" t="s">
        <v>1038</v>
      </c>
      <c r="B1" s="333"/>
      <c r="C1" s="333"/>
      <c r="D1" s="333"/>
      <c r="E1" s="333"/>
      <c r="F1" s="333"/>
      <c r="G1" s="333"/>
      <c r="H1" s="333"/>
      <c r="I1" s="333"/>
      <c r="J1" s="333"/>
      <c r="K1" s="333"/>
      <c r="L1" s="551" t="s">
        <v>1636</v>
      </c>
    </row>
    <row r="2" spans="1:12" ht="13.5">
      <c r="A2" s="656" t="s">
        <v>1039</v>
      </c>
      <c r="B2" s="657"/>
      <c r="C2" s="335" t="s">
        <v>1040</v>
      </c>
      <c r="D2" s="335"/>
      <c r="E2" s="335"/>
      <c r="F2" s="336" t="s">
        <v>1041</v>
      </c>
      <c r="G2" s="335"/>
      <c r="H2" s="335"/>
      <c r="I2" s="336" t="s">
        <v>1042</v>
      </c>
      <c r="J2" s="335"/>
      <c r="K2" s="335"/>
      <c r="L2" s="333"/>
    </row>
    <row r="3" spans="1:12" ht="13.5">
      <c r="A3" s="658"/>
      <c r="B3" s="659"/>
      <c r="C3" s="337" t="s">
        <v>1043</v>
      </c>
      <c r="D3" s="337" t="s">
        <v>1044</v>
      </c>
      <c r="E3" s="338" t="s">
        <v>1045</v>
      </c>
      <c r="F3" s="337" t="s">
        <v>1043</v>
      </c>
      <c r="G3" s="337" t="s">
        <v>1044</v>
      </c>
      <c r="H3" s="338" t="s">
        <v>1045</v>
      </c>
      <c r="I3" s="337" t="s">
        <v>1043</v>
      </c>
      <c r="J3" s="337" t="s">
        <v>1044</v>
      </c>
      <c r="K3" s="338" t="s">
        <v>1045</v>
      </c>
      <c r="L3" s="333"/>
    </row>
    <row r="4" spans="1:12" ht="12" customHeight="1">
      <c r="A4" s="660"/>
      <c r="B4" s="661"/>
      <c r="C4" s="339" t="s">
        <v>1046</v>
      </c>
      <c r="D4" s="339" t="s">
        <v>1047</v>
      </c>
      <c r="E4" s="340" t="s">
        <v>1048</v>
      </c>
      <c r="F4" s="339" t="s">
        <v>1046</v>
      </c>
      <c r="G4" s="339" t="s">
        <v>1047</v>
      </c>
      <c r="H4" s="340" t="s">
        <v>1048</v>
      </c>
      <c r="I4" s="339" t="s">
        <v>1046</v>
      </c>
      <c r="J4" s="339" t="s">
        <v>1047</v>
      </c>
      <c r="K4" s="340" t="s">
        <v>1048</v>
      </c>
      <c r="L4" s="333"/>
    </row>
    <row r="5" spans="1:12" ht="13.5" customHeight="1">
      <c r="A5" s="650" t="s">
        <v>1049</v>
      </c>
      <c r="B5" s="341" t="s">
        <v>1050</v>
      </c>
      <c r="C5" s="342">
        <v>41</v>
      </c>
      <c r="D5" s="342">
        <v>31235</v>
      </c>
      <c r="E5" s="343" t="s">
        <v>97</v>
      </c>
      <c r="F5" s="342">
        <v>44</v>
      </c>
      <c r="G5" s="342">
        <v>36244</v>
      </c>
      <c r="H5" s="343" t="s">
        <v>1051</v>
      </c>
      <c r="I5" s="342">
        <v>60</v>
      </c>
      <c r="J5" s="342">
        <v>35104</v>
      </c>
      <c r="K5" s="343" t="s">
        <v>1051</v>
      </c>
      <c r="L5" s="333"/>
    </row>
    <row r="6" spans="1:12" ht="13.5">
      <c r="A6" s="650"/>
      <c r="B6" s="344" t="s">
        <v>1052</v>
      </c>
      <c r="C6" s="342">
        <v>55</v>
      </c>
      <c r="D6" s="342">
        <v>45347</v>
      </c>
      <c r="E6" s="343" t="s">
        <v>97</v>
      </c>
      <c r="F6" s="342">
        <v>49</v>
      </c>
      <c r="G6" s="342">
        <v>53908</v>
      </c>
      <c r="H6" s="343" t="s">
        <v>1051</v>
      </c>
      <c r="I6" s="342">
        <v>48</v>
      </c>
      <c r="J6" s="342">
        <v>51544</v>
      </c>
      <c r="K6" s="343" t="s">
        <v>1051</v>
      </c>
      <c r="L6" s="333"/>
    </row>
    <row r="7" spans="1:12" ht="13.5">
      <c r="A7" s="650"/>
      <c r="B7" s="344" t="s">
        <v>1053</v>
      </c>
      <c r="C7" s="342">
        <v>14</v>
      </c>
      <c r="D7" s="342">
        <v>14429</v>
      </c>
      <c r="E7" s="343" t="s">
        <v>97</v>
      </c>
      <c r="F7" s="342">
        <v>5</v>
      </c>
      <c r="G7" s="342">
        <v>4130</v>
      </c>
      <c r="H7" s="343" t="s">
        <v>1051</v>
      </c>
      <c r="I7" s="342">
        <v>7</v>
      </c>
      <c r="J7" s="342">
        <v>4314</v>
      </c>
      <c r="K7" s="343" t="s">
        <v>1051</v>
      </c>
      <c r="L7" s="333"/>
    </row>
    <row r="8" spans="1:12" ht="13.5">
      <c r="A8" s="650"/>
      <c r="B8" s="344" t="s">
        <v>1054</v>
      </c>
      <c r="C8" s="342">
        <v>35</v>
      </c>
      <c r="D8" s="342">
        <v>2845</v>
      </c>
      <c r="E8" s="343" t="s">
        <v>97</v>
      </c>
      <c r="F8" s="342">
        <v>39</v>
      </c>
      <c r="G8" s="342">
        <v>2593</v>
      </c>
      <c r="H8" s="343" t="s">
        <v>1051</v>
      </c>
      <c r="I8" s="342">
        <v>37</v>
      </c>
      <c r="J8" s="342">
        <v>1882</v>
      </c>
      <c r="K8" s="343" t="s">
        <v>1051</v>
      </c>
      <c r="L8" s="333"/>
    </row>
    <row r="9" spans="1:12" ht="13.5">
      <c r="A9" s="650"/>
      <c r="B9" s="344" t="s">
        <v>1055</v>
      </c>
      <c r="C9" s="342">
        <v>0</v>
      </c>
      <c r="D9" s="342">
        <v>0</v>
      </c>
      <c r="E9" s="343" t="s">
        <v>97</v>
      </c>
      <c r="F9" s="342">
        <v>0</v>
      </c>
      <c r="G9" s="342">
        <v>0</v>
      </c>
      <c r="H9" s="343" t="s">
        <v>1056</v>
      </c>
      <c r="I9" s="342">
        <v>0</v>
      </c>
      <c r="J9" s="342">
        <v>0</v>
      </c>
      <c r="K9" s="343" t="s">
        <v>1056</v>
      </c>
      <c r="L9" s="333"/>
    </row>
    <row r="10" spans="1:12" ht="13.5">
      <c r="A10" s="651"/>
      <c r="B10" s="344" t="s">
        <v>1057</v>
      </c>
      <c r="C10" s="345">
        <v>145</v>
      </c>
      <c r="D10" s="345">
        <v>93856</v>
      </c>
      <c r="E10" s="346">
        <v>15227532</v>
      </c>
      <c r="F10" s="345">
        <f>SUM(F5:F9)</f>
        <v>137</v>
      </c>
      <c r="G10" s="345">
        <f>SUM(G5:G9)</f>
        <v>96875</v>
      </c>
      <c r="H10" s="346">
        <v>11438678</v>
      </c>
      <c r="I10" s="345">
        <f>SUM(I5:I9)</f>
        <v>152</v>
      </c>
      <c r="J10" s="345">
        <f>SUM(J5:J9)</f>
        <v>92844</v>
      </c>
      <c r="K10" s="346">
        <v>14092690</v>
      </c>
      <c r="L10" s="333"/>
    </row>
    <row r="11" spans="1:12" ht="13.5">
      <c r="A11" s="652" t="s">
        <v>1058</v>
      </c>
      <c r="B11" s="344" t="s">
        <v>1050</v>
      </c>
      <c r="C11" s="347">
        <v>44</v>
      </c>
      <c r="D11" s="347">
        <v>9130</v>
      </c>
      <c r="E11" s="343" t="s">
        <v>97</v>
      </c>
      <c r="F11" s="347">
        <v>75</v>
      </c>
      <c r="G11" s="347">
        <v>11208</v>
      </c>
      <c r="H11" s="343" t="s">
        <v>1059</v>
      </c>
      <c r="I11" s="347">
        <v>82</v>
      </c>
      <c r="J11" s="347">
        <v>12953</v>
      </c>
      <c r="K11" s="343" t="s">
        <v>1059</v>
      </c>
      <c r="L11" s="333"/>
    </row>
    <row r="12" spans="1:12" ht="13.5">
      <c r="A12" s="653"/>
      <c r="B12" s="344" t="s">
        <v>1052</v>
      </c>
      <c r="C12" s="342">
        <v>53</v>
      </c>
      <c r="D12" s="342">
        <v>7365</v>
      </c>
      <c r="E12" s="343" t="s">
        <v>97</v>
      </c>
      <c r="F12" s="342">
        <v>54</v>
      </c>
      <c r="G12" s="342">
        <v>7322</v>
      </c>
      <c r="H12" s="343" t="s">
        <v>1059</v>
      </c>
      <c r="I12" s="342">
        <v>50</v>
      </c>
      <c r="J12" s="342">
        <v>6158</v>
      </c>
      <c r="K12" s="343" t="s">
        <v>1059</v>
      </c>
      <c r="L12" s="333"/>
    </row>
    <row r="13" spans="1:12" ht="13.5">
      <c r="A13" s="653"/>
      <c r="B13" s="344" t="s">
        <v>1053</v>
      </c>
      <c r="C13" s="342">
        <v>1</v>
      </c>
      <c r="D13" s="342">
        <v>0</v>
      </c>
      <c r="E13" s="343" t="s">
        <v>97</v>
      </c>
      <c r="F13" s="342">
        <v>0</v>
      </c>
      <c r="G13" s="342">
        <v>0</v>
      </c>
      <c r="H13" s="343" t="s">
        <v>1059</v>
      </c>
      <c r="I13" s="342">
        <v>1</v>
      </c>
      <c r="J13" s="342">
        <v>170</v>
      </c>
      <c r="K13" s="343" t="s">
        <v>1059</v>
      </c>
      <c r="L13" s="333"/>
    </row>
    <row r="14" spans="1:12" ht="13.5">
      <c r="A14" s="653"/>
      <c r="B14" s="344" t="s">
        <v>1055</v>
      </c>
      <c r="C14" s="343">
        <v>0</v>
      </c>
      <c r="D14" s="343">
        <v>0</v>
      </c>
      <c r="E14" s="343" t="s">
        <v>97</v>
      </c>
      <c r="F14" s="342">
        <v>0</v>
      </c>
      <c r="G14" s="342">
        <v>0</v>
      </c>
      <c r="H14" s="343" t="s">
        <v>1056</v>
      </c>
      <c r="I14" s="342">
        <v>0</v>
      </c>
      <c r="J14" s="342">
        <v>0</v>
      </c>
      <c r="K14" s="343" t="s">
        <v>1056</v>
      </c>
      <c r="L14" s="333"/>
    </row>
    <row r="15" spans="1:12" ht="13.5">
      <c r="A15" s="653"/>
      <c r="B15" s="344" t="s">
        <v>1057</v>
      </c>
      <c r="C15" s="345">
        <v>98</v>
      </c>
      <c r="D15" s="345">
        <v>16495</v>
      </c>
      <c r="E15" s="346">
        <v>2680032</v>
      </c>
      <c r="F15" s="345">
        <f>SUM(F11:F14)</f>
        <v>129</v>
      </c>
      <c r="G15" s="345">
        <f>SUM(G11:G14)</f>
        <v>18530</v>
      </c>
      <c r="H15" s="346">
        <v>2964193</v>
      </c>
      <c r="I15" s="345">
        <f>SUM(I11:I14)</f>
        <v>133</v>
      </c>
      <c r="J15" s="345">
        <f>SUM(J11:J14)</f>
        <v>19281</v>
      </c>
      <c r="K15" s="346">
        <v>3081643</v>
      </c>
      <c r="L15" s="333"/>
    </row>
    <row r="16" spans="1:12" ht="13.5">
      <c r="A16" s="652" t="s">
        <v>1060</v>
      </c>
      <c r="B16" s="341" t="s">
        <v>1061</v>
      </c>
      <c r="C16" s="348">
        <v>6</v>
      </c>
      <c r="D16" s="348">
        <v>232</v>
      </c>
      <c r="E16" s="343" t="s">
        <v>97</v>
      </c>
      <c r="F16" s="348">
        <v>6</v>
      </c>
      <c r="G16" s="348">
        <v>342</v>
      </c>
      <c r="H16" s="343" t="s">
        <v>1056</v>
      </c>
      <c r="I16" s="348">
        <v>10</v>
      </c>
      <c r="J16" s="348">
        <v>960</v>
      </c>
      <c r="K16" s="343" t="s">
        <v>1056</v>
      </c>
      <c r="L16" s="333"/>
    </row>
    <row r="17" spans="1:12" ht="13.5">
      <c r="A17" s="653"/>
      <c r="B17" s="344" t="s">
        <v>1062</v>
      </c>
      <c r="C17" s="348">
        <v>8</v>
      </c>
      <c r="D17" s="348">
        <v>3234</v>
      </c>
      <c r="E17" s="343" t="s">
        <v>97</v>
      </c>
      <c r="F17" s="348">
        <v>9</v>
      </c>
      <c r="G17" s="348">
        <v>2810</v>
      </c>
      <c r="H17" s="343" t="s">
        <v>1056</v>
      </c>
      <c r="I17" s="348">
        <v>7</v>
      </c>
      <c r="J17" s="348">
        <v>2116</v>
      </c>
      <c r="K17" s="343" t="s">
        <v>1056</v>
      </c>
      <c r="L17" s="333"/>
    </row>
    <row r="18" spans="1:12" ht="13.5">
      <c r="A18" s="653"/>
      <c r="B18" s="344" t="s">
        <v>1063</v>
      </c>
      <c r="C18" s="348">
        <v>619</v>
      </c>
      <c r="D18" s="348">
        <v>43703</v>
      </c>
      <c r="E18" s="343" t="s">
        <v>97</v>
      </c>
      <c r="F18" s="348">
        <v>637</v>
      </c>
      <c r="G18" s="348">
        <v>46272</v>
      </c>
      <c r="H18" s="343" t="s">
        <v>1056</v>
      </c>
      <c r="I18" s="348">
        <v>664</v>
      </c>
      <c r="J18" s="348">
        <v>50989</v>
      </c>
      <c r="K18" s="343" t="s">
        <v>1056</v>
      </c>
      <c r="L18" s="333"/>
    </row>
    <row r="19" spans="1:12" ht="13.5">
      <c r="A19" s="653"/>
      <c r="B19" s="344" t="s">
        <v>1055</v>
      </c>
      <c r="C19" s="348">
        <v>6</v>
      </c>
      <c r="D19" s="348">
        <v>141</v>
      </c>
      <c r="E19" s="343" t="s">
        <v>97</v>
      </c>
      <c r="F19" s="348">
        <v>3</v>
      </c>
      <c r="G19" s="348">
        <v>224</v>
      </c>
      <c r="H19" s="343" t="s">
        <v>1056</v>
      </c>
      <c r="I19" s="348">
        <v>6</v>
      </c>
      <c r="J19" s="348">
        <v>186</v>
      </c>
      <c r="K19" s="343" t="s">
        <v>1056</v>
      </c>
      <c r="L19" s="333"/>
    </row>
    <row r="20" spans="1:12" ht="13.5">
      <c r="A20" s="653"/>
      <c r="B20" s="344" t="s">
        <v>1057</v>
      </c>
      <c r="C20" s="348">
        <v>639</v>
      </c>
      <c r="D20" s="348">
        <v>47310</v>
      </c>
      <c r="E20" s="343">
        <v>2940361</v>
      </c>
      <c r="F20" s="348">
        <f>SUM(F16:F19)</f>
        <v>655</v>
      </c>
      <c r="G20" s="348">
        <f>SUM(G16:G19)</f>
        <v>49648</v>
      </c>
      <c r="H20" s="343">
        <v>2983747</v>
      </c>
      <c r="I20" s="348">
        <f>SUM(I16:I19)</f>
        <v>687</v>
      </c>
      <c r="J20" s="348">
        <f>SUM(J16:J19)</f>
        <v>54251</v>
      </c>
      <c r="K20" s="343">
        <v>3212926</v>
      </c>
      <c r="L20" s="333"/>
    </row>
    <row r="21" spans="1:12" ht="14.25" thickBot="1">
      <c r="A21" s="654" t="s">
        <v>1064</v>
      </c>
      <c r="B21" s="655"/>
      <c r="C21" s="349">
        <v>882</v>
      </c>
      <c r="D21" s="349">
        <v>157661</v>
      </c>
      <c r="E21" s="350">
        <v>20847925</v>
      </c>
      <c r="F21" s="349">
        <f aca="true" t="shared" si="0" ref="F21:K21">SUM(F10,F15,F20)</f>
        <v>921</v>
      </c>
      <c r="G21" s="349">
        <f t="shared" si="0"/>
        <v>165053</v>
      </c>
      <c r="H21" s="349">
        <f t="shared" si="0"/>
        <v>17386618</v>
      </c>
      <c r="I21" s="349">
        <f t="shared" si="0"/>
        <v>972</v>
      </c>
      <c r="J21" s="349">
        <f>SUM(J10,J15,J20)</f>
        <v>166376</v>
      </c>
      <c r="K21" s="349">
        <f t="shared" si="0"/>
        <v>20387259</v>
      </c>
      <c r="L21" s="333"/>
    </row>
    <row r="22" spans="1:12" ht="13.5">
      <c r="A22" s="333"/>
      <c r="B22" s="333"/>
      <c r="C22" s="333"/>
      <c r="D22" s="333"/>
      <c r="E22" s="333"/>
      <c r="F22" s="333"/>
      <c r="G22" s="333"/>
      <c r="H22" s="333"/>
      <c r="I22" s="333"/>
      <c r="J22" s="333"/>
      <c r="K22" s="351" t="s">
        <v>1065</v>
      </c>
      <c r="L22" s="333"/>
    </row>
    <row r="23" spans="1:12" ht="14.25" thickBot="1">
      <c r="A23" s="333"/>
      <c r="B23" s="333"/>
      <c r="C23" s="333"/>
      <c r="D23" s="333"/>
      <c r="E23" s="333"/>
      <c r="F23" s="333"/>
      <c r="G23" s="333"/>
      <c r="H23" s="333"/>
      <c r="I23" s="333"/>
      <c r="J23" s="333"/>
      <c r="K23" s="333"/>
      <c r="L23" s="333"/>
    </row>
    <row r="24" spans="1:12" ht="13.5">
      <c r="A24" s="656" t="s">
        <v>1039</v>
      </c>
      <c r="B24" s="657"/>
      <c r="C24" s="335" t="s">
        <v>154</v>
      </c>
      <c r="D24" s="335"/>
      <c r="E24" s="335"/>
      <c r="F24" s="352" t="s">
        <v>1066</v>
      </c>
      <c r="G24" s="352"/>
      <c r="H24" s="352"/>
      <c r="I24" s="333"/>
      <c r="J24" s="333"/>
      <c r="K24" s="333"/>
      <c r="L24" s="333"/>
    </row>
    <row r="25" spans="1:12" ht="13.5">
      <c r="A25" s="658"/>
      <c r="B25" s="659"/>
      <c r="C25" s="337" t="s">
        <v>1043</v>
      </c>
      <c r="D25" s="337" t="s">
        <v>1044</v>
      </c>
      <c r="E25" s="338" t="s">
        <v>1045</v>
      </c>
      <c r="F25" s="353" t="s">
        <v>1043</v>
      </c>
      <c r="G25" s="353" t="s">
        <v>1044</v>
      </c>
      <c r="H25" s="354" t="s">
        <v>1045</v>
      </c>
      <c r="I25" s="333"/>
      <c r="J25" s="333"/>
      <c r="K25" s="333"/>
      <c r="L25" s="333"/>
    </row>
    <row r="26" spans="1:12" ht="13.5">
      <c r="A26" s="660"/>
      <c r="B26" s="661"/>
      <c r="C26" s="339" t="s">
        <v>1046</v>
      </c>
      <c r="D26" s="339" t="s">
        <v>1047</v>
      </c>
      <c r="E26" s="340" t="s">
        <v>1048</v>
      </c>
      <c r="F26" s="355" t="s">
        <v>1046</v>
      </c>
      <c r="G26" s="355" t="s">
        <v>1047</v>
      </c>
      <c r="H26" s="356" t="s">
        <v>1048</v>
      </c>
      <c r="I26" s="333"/>
      <c r="J26" s="333"/>
      <c r="K26" s="333"/>
      <c r="L26" s="333"/>
    </row>
    <row r="27" spans="1:12" ht="13.5">
      <c r="A27" s="650" t="s">
        <v>1049</v>
      </c>
      <c r="B27" s="341" t="s">
        <v>1050</v>
      </c>
      <c r="C27" s="342">
        <v>29</v>
      </c>
      <c r="D27" s="342">
        <v>29927</v>
      </c>
      <c r="E27" s="343" t="s">
        <v>1051</v>
      </c>
      <c r="F27" s="357">
        <v>100</v>
      </c>
      <c r="G27" s="357">
        <v>45923</v>
      </c>
      <c r="H27" s="358" t="s">
        <v>1051</v>
      </c>
      <c r="I27" s="333"/>
      <c r="J27" s="333"/>
      <c r="K27" s="333"/>
      <c r="L27" s="333"/>
    </row>
    <row r="28" spans="1:12" ht="13.5">
      <c r="A28" s="650"/>
      <c r="B28" s="344" t="s">
        <v>1052</v>
      </c>
      <c r="C28" s="342">
        <v>42</v>
      </c>
      <c r="D28" s="342">
        <v>40331</v>
      </c>
      <c r="E28" s="343" t="s">
        <v>1051</v>
      </c>
      <c r="F28" s="357">
        <v>38</v>
      </c>
      <c r="G28" s="357">
        <v>37594</v>
      </c>
      <c r="H28" s="358" t="s">
        <v>1051</v>
      </c>
      <c r="I28" s="333"/>
      <c r="J28" s="333"/>
      <c r="K28" s="333"/>
      <c r="L28" s="333"/>
    </row>
    <row r="29" spans="1:12" ht="13.5">
      <c r="A29" s="650"/>
      <c r="B29" s="344" t="s">
        <v>1053</v>
      </c>
      <c r="C29" s="342">
        <v>9</v>
      </c>
      <c r="D29" s="342">
        <v>6729</v>
      </c>
      <c r="E29" s="343" t="s">
        <v>1051</v>
      </c>
      <c r="F29" s="357">
        <v>5</v>
      </c>
      <c r="G29" s="357">
        <v>3900</v>
      </c>
      <c r="H29" s="358" t="s">
        <v>1051</v>
      </c>
      <c r="I29" s="333"/>
      <c r="J29" s="333"/>
      <c r="K29" s="333"/>
      <c r="L29" s="333"/>
    </row>
    <row r="30" spans="1:12" ht="13.5">
      <c r="A30" s="650"/>
      <c r="B30" s="344" t="s">
        <v>1054</v>
      </c>
      <c r="C30" s="342">
        <v>34</v>
      </c>
      <c r="D30" s="342">
        <v>2007</v>
      </c>
      <c r="E30" s="343" t="s">
        <v>1051</v>
      </c>
      <c r="F30" s="357">
        <v>5</v>
      </c>
      <c r="G30" s="357">
        <v>225</v>
      </c>
      <c r="H30" s="358" t="s">
        <v>1051</v>
      </c>
      <c r="I30" s="333"/>
      <c r="J30" s="333"/>
      <c r="K30" s="333"/>
      <c r="L30" s="333"/>
    </row>
    <row r="31" spans="1:12" ht="13.5">
      <c r="A31" s="650"/>
      <c r="B31" s="344" t="s">
        <v>1055</v>
      </c>
      <c r="C31" s="342">
        <v>0</v>
      </c>
      <c r="D31" s="342">
        <v>0</v>
      </c>
      <c r="E31" s="343" t="s">
        <v>1056</v>
      </c>
      <c r="F31" s="358" t="s">
        <v>1067</v>
      </c>
      <c r="G31" s="358" t="s">
        <v>1067</v>
      </c>
      <c r="H31" s="358" t="s">
        <v>1056</v>
      </c>
      <c r="I31" s="333"/>
      <c r="J31" s="333"/>
      <c r="K31" s="333"/>
      <c r="L31" s="333"/>
    </row>
    <row r="32" spans="1:12" ht="13.5">
      <c r="A32" s="651"/>
      <c r="B32" s="344" t="s">
        <v>1057</v>
      </c>
      <c r="C32" s="346">
        <f>SUM(C27:C31)</f>
        <v>114</v>
      </c>
      <c r="D32" s="346">
        <f>SUM(D27:D31)</f>
        <v>78994</v>
      </c>
      <c r="E32" s="346">
        <v>11657230</v>
      </c>
      <c r="F32" s="359">
        <f>SUM(F27:F31)</f>
        <v>148</v>
      </c>
      <c r="G32" s="359">
        <f>SUM(G27:G31)</f>
        <v>87642</v>
      </c>
      <c r="H32" s="359">
        <v>11182836</v>
      </c>
      <c r="I32" s="333"/>
      <c r="J32" s="333"/>
      <c r="K32" s="333"/>
      <c r="L32" s="333"/>
    </row>
    <row r="33" spans="1:12" ht="13.5">
      <c r="A33" s="652" t="s">
        <v>1058</v>
      </c>
      <c r="B33" s="344" t="s">
        <v>1050</v>
      </c>
      <c r="C33" s="347">
        <v>21</v>
      </c>
      <c r="D33" s="347">
        <v>6608</v>
      </c>
      <c r="E33" s="343" t="s">
        <v>1056</v>
      </c>
      <c r="F33" s="360">
        <v>71</v>
      </c>
      <c r="G33" s="360">
        <v>7994</v>
      </c>
      <c r="H33" s="358" t="s">
        <v>1056</v>
      </c>
      <c r="I33" s="333"/>
      <c r="J33" s="333"/>
      <c r="K33" s="333"/>
      <c r="L33" s="333"/>
    </row>
    <row r="34" spans="1:12" ht="13.5">
      <c r="A34" s="653"/>
      <c r="B34" s="344" t="s">
        <v>1052</v>
      </c>
      <c r="C34" s="342">
        <v>45</v>
      </c>
      <c r="D34" s="342">
        <v>5781</v>
      </c>
      <c r="E34" s="343" t="s">
        <v>1056</v>
      </c>
      <c r="F34" s="357">
        <v>34</v>
      </c>
      <c r="G34" s="357">
        <v>4911</v>
      </c>
      <c r="H34" s="358" t="s">
        <v>1056</v>
      </c>
      <c r="I34" s="333"/>
      <c r="J34" s="333"/>
      <c r="K34" s="333"/>
      <c r="L34" s="333"/>
    </row>
    <row r="35" spans="1:12" ht="13.5">
      <c r="A35" s="653"/>
      <c r="B35" s="344" t="s">
        <v>1053</v>
      </c>
      <c r="C35" s="342">
        <v>2</v>
      </c>
      <c r="D35" s="342">
        <v>105</v>
      </c>
      <c r="E35" s="343" t="s">
        <v>1056</v>
      </c>
      <c r="F35" s="357">
        <v>2</v>
      </c>
      <c r="G35" s="357">
        <v>350</v>
      </c>
      <c r="H35" s="358" t="s">
        <v>1056</v>
      </c>
      <c r="I35" s="333"/>
      <c r="J35" s="333"/>
      <c r="K35" s="333"/>
      <c r="L35" s="333"/>
    </row>
    <row r="36" spans="1:12" ht="13.5">
      <c r="A36" s="653"/>
      <c r="B36" s="344" t="s">
        <v>1055</v>
      </c>
      <c r="C36" s="343">
        <v>0</v>
      </c>
      <c r="D36" s="343">
        <v>0</v>
      </c>
      <c r="E36" s="343" t="s">
        <v>1056</v>
      </c>
      <c r="F36" s="358" t="s">
        <v>1067</v>
      </c>
      <c r="G36" s="358" t="s">
        <v>1067</v>
      </c>
      <c r="H36" s="358" t="s">
        <v>1056</v>
      </c>
      <c r="I36" s="333"/>
      <c r="J36" s="333"/>
      <c r="K36" s="333"/>
      <c r="L36" s="333"/>
    </row>
    <row r="37" spans="1:12" ht="13.5">
      <c r="A37" s="653"/>
      <c r="B37" s="344" t="s">
        <v>1057</v>
      </c>
      <c r="C37" s="345">
        <f>SUM(C33:C36)</f>
        <v>68</v>
      </c>
      <c r="D37" s="345">
        <f>SUM(D33:D36)</f>
        <v>12494</v>
      </c>
      <c r="E37" s="345">
        <v>2106666</v>
      </c>
      <c r="F37" s="361">
        <f>SUM(F33:F36)</f>
        <v>107</v>
      </c>
      <c r="G37" s="361">
        <f>SUM(G33:G36)</f>
        <v>13255</v>
      </c>
      <c r="H37" s="361">
        <v>1657275</v>
      </c>
      <c r="I37" s="333"/>
      <c r="J37" s="333"/>
      <c r="K37" s="333"/>
      <c r="L37" s="333"/>
    </row>
    <row r="38" spans="1:12" ht="13.5">
      <c r="A38" s="652" t="s">
        <v>1060</v>
      </c>
      <c r="B38" s="341" t="s">
        <v>1061</v>
      </c>
      <c r="C38" s="348">
        <v>10</v>
      </c>
      <c r="D38" s="348">
        <v>542</v>
      </c>
      <c r="E38" s="343" t="s">
        <v>1056</v>
      </c>
      <c r="F38" s="362">
        <v>15</v>
      </c>
      <c r="G38" s="362">
        <v>539</v>
      </c>
      <c r="H38" s="358" t="s">
        <v>1056</v>
      </c>
      <c r="I38" s="333"/>
      <c r="J38" s="333"/>
      <c r="K38" s="333"/>
      <c r="L38" s="333"/>
    </row>
    <row r="39" spans="1:12" ht="13.5">
      <c r="A39" s="653"/>
      <c r="B39" s="344" t="s">
        <v>1062</v>
      </c>
      <c r="C39" s="348">
        <v>5</v>
      </c>
      <c r="D39" s="348">
        <v>1550</v>
      </c>
      <c r="E39" s="343" t="s">
        <v>1056</v>
      </c>
      <c r="F39" s="362">
        <v>5</v>
      </c>
      <c r="G39" s="362">
        <v>1265</v>
      </c>
      <c r="H39" s="358" t="s">
        <v>1056</v>
      </c>
      <c r="I39" s="333"/>
      <c r="J39" s="333"/>
      <c r="K39" s="333"/>
      <c r="L39" s="333"/>
    </row>
    <row r="40" spans="1:12" ht="13.5">
      <c r="A40" s="653"/>
      <c r="B40" s="344" t="s">
        <v>1063</v>
      </c>
      <c r="C40" s="348">
        <v>556</v>
      </c>
      <c r="D40" s="348">
        <v>26083</v>
      </c>
      <c r="E40" s="343" t="s">
        <v>1056</v>
      </c>
      <c r="F40" s="362">
        <v>707</v>
      </c>
      <c r="G40" s="362">
        <v>49813</v>
      </c>
      <c r="H40" s="358" t="s">
        <v>1056</v>
      </c>
      <c r="I40" s="333"/>
      <c r="J40" s="333"/>
      <c r="K40" s="333"/>
      <c r="L40" s="333"/>
    </row>
    <row r="41" spans="1:12" ht="13.5">
      <c r="A41" s="653"/>
      <c r="B41" s="344" t="s">
        <v>1055</v>
      </c>
      <c r="C41" s="348">
        <v>2</v>
      </c>
      <c r="D41" s="348">
        <v>36</v>
      </c>
      <c r="E41" s="343" t="s">
        <v>1056</v>
      </c>
      <c r="F41" s="362">
        <v>1</v>
      </c>
      <c r="G41" s="362">
        <v>25</v>
      </c>
      <c r="H41" s="358" t="s">
        <v>1056</v>
      </c>
      <c r="I41" s="333"/>
      <c r="J41" s="333"/>
      <c r="K41" s="333"/>
      <c r="L41" s="333"/>
    </row>
    <row r="42" spans="1:12" ht="13.5">
      <c r="A42" s="653"/>
      <c r="B42" s="344" t="s">
        <v>1057</v>
      </c>
      <c r="C42" s="348">
        <f>SUM(C38:C41)</f>
        <v>573</v>
      </c>
      <c r="D42" s="348">
        <f>SUM(D38:D41)</f>
        <v>28211</v>
      </c>
      <c r="E42" s="348">
        <v>1833314</v>
      </c>
      <c r="F42" s="362">
        <f>SUM(F38:F41)</f>
        <v>728</v>
      </c>
      <c r="G42" s="362">
        <f>SUM(G38:G41)</f>
        <v>51642</v>
      </c>
      <c r="H42" s="362">
        <v>2824472</v>
      </c>
      <c r="I42" s="333"/>
      <c r="J42" s="333"/>
      <c r="K42" s="333"/>
      <c r="L42" s="333"/>
    </row>
    <row r="43" spans="1:12" ht="14.25" thickBot="1">
      <c r="A43" s="654" t="s">
        <v>1064</v>
      </c>
      <c r="B43" s="655"/>
      <c r="C43" s="349">
        <f aca="true" t="shared" si="1" ref="C43:H43">SUM(C42,C37,C32)</f>
        <v>755</v>
      </c>
      <c r="D43" s="349">
        <f t="shared" si="1"/>
        <v>119699</v>
      </c>
      <c r="E43" s="349">
        <f t="shared" si="1"/>
        <v>15597210</v>
      </c>
      <c r="F43" s="363">
        <f t="shared" si="1"/>
        <v>983</v>
      </c>
      <c r="G43" s="363">
        <f t="shared" si="1"/>
        <v>152539</v>
      </c>
      <c r="H43" s="363">
        <f t="shared" si="1"/>
        <v>15664583</v>
      </c>
      <c r="I43" s="333"/>
      <c r="J43" s="333"/>
      <c r="K43" s="333"/>
      <c r="L43" s="333"/>
    </row>
    <row r="44" spans="1:12" ht="13.5">
      <c r="A44" s="333"/>
      <c r="B44" s="333"/>
      <c r="C44" s="333"/>
      <c r="D44" s="333"/>
      <c r="E44" s="333"/>
      <c r="F44" s="333"/>
      <c r="G44" s="333"/>
      <c r="H44" s="333"/>
      <c r="I44" s="333"/>
      <c r="J44" s="333"/>
      <c r="K44" s="333"/>
      <c r="L44" s="333"/>
    </row>
    <row r="45" spans="1:12" ht="13.5">
      <c r="A45" s="333"/>
      <c r="B45" s="333"/>
      <c r="C45" s="333"/>
      <c r="D45" s="333"/>
      <c r="E45" s="333"/>
      <c r="F45" s="333"/>
      <c r="G45" s="333"/>
      <c r="H45" s="333"/>
      <c r="I45" s="333"/>
      <c r="J45" s="333"/>
      <c r="K45" s="333"/>
      <c r="L45" s="333"/>
    </row>
    <row r="46" spans="1:12" ht="13.5">
      <c r="A46" s="333"/>
      <c r="B46" s="333"/>
      <c r="C46" s="333"/>
      <c r="D46" s="333"/>
      <c r="E46" s="333"/>
      <c r="F46" s="333"/>
      <c r="G46" s="333"/>
      <c r="H46" s="333"/>
      <c r="I46" s="333"/>
      <c r="J46" s="333"/>
      <c r="K46" s="333"/>
      <c r="L46" s="333"/>
    </row>
    <row r="47" spans="1:12" ht="13.5">
      <c r="A47" s="333"/>
      <c r="B47" s="333"/>
      <c r="C47" s="333"/>
      <c r="D47" s="333"/>
      <c r="E47" s="333"/>
      <c r="F47" s="333"/>
      <c r="G47" s="333"/>
      <c r="H47" s="333"/>
      <c r="I47" s="333"/>
      <c r="J47" s="333"/>
      <c r="K47" s="333"/>
      <c r="L47" s="333"/>
    </row>
  </sheetData>
  <sheetProtection/>
  <mergeCells count="10">
    <mergeCell ref="A27:A32"/>
    <mergeCell ref="A33:A37"/>
    <mergeCell ref="A38:A42"/>
    <mergeCell ref="A43:B43"/>
    <mergeCell ref="A2:B4"/>
    <mergeCell ref="A5:A10"/>
    <mergeCell ref="A11:A15"/>
    <mergeCell ref="A16:A20"/>
    <mergeCell ref="A21:B21"/>
    <mergeCell ref="A24:B26"/>
  </mergeCells>
  <hyperlinks>
    <hyperlink ref="L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L23"/>
  <sheetViews>
    <sheetView zoomScalePageLayoutView="0" workbookViewId="0" topLeftCell="A1">
      <selection activeCell="L1" sqref="L1"/>
    </sheetView>
  </sheetViews>
  <sheetFormatPr defaultColWidth="9.140625" defaultRowHeight="15"/>
  <cols>
    <col min="1" max="11" width="7.28125" style="0" customWidth="1"/>
  </cols>
  <sheetData>
    <row r="1" spans="1:12" ht="13.5">
      <c r="A1" s="365" t="s">
        <v>1068</v>
      </c>
      <c r="B1" s="297"/>
      <c r="C1" s="297"/>
      <c r="D1" s="297"/>
      <c r="E1" s="297"/>
      <c r="F1" s="297"/>
      <c r="G1" s="297"/>
      <c r="H1" s="297"/>
      <c r="I1" s="297"/>
      <c r="J1" s="297"/>
      <c r="K1" s="297"/>
      <c r="L1" s="551" t="s">
        <v>1636</v>
      </c>
    </row>
    <row r="2" spans="1:12" ht="13.5">
      <c r="A2" s="297"/>
      <c r="B2" s="297"/>
      <c r="C2" s="297"/>
      <c r="D2" s="297"/>
      <c r="E2" s="297"/>
      <c r="F2" s="297"/>
      <c r="G2" s="297"/>
      <c r="H2" s="297"/>
      <c r="I2" s="297"/>
      <c r="J2" s="297"/>
      <c r="K2" s="297"/>
      <c r="L2" s="297"/>
    </row>
    <row r="3" spans="1:12" s="368" customFormat="1" ht="52.5" customHeight="1">
      <c r="A3" s="662" t="s">
        <v>1069</v>
      </c>
      <c r="B3" s="662"/>
      <c r="C3" s="662"/>
      <c r="D3" s="662"/>
      <c r="E3" s="662"/>
      <c r="F3" s="662"/>
      <c r="G3" s="662"/>
      <c r="H3" s="662"/>
      <c r="I3" s="662"/>
      <c r="J3" s="662"/>
      <c r="K3" s="367"/>
      <c r="L3" s="367"/>
    </row>
    <row r="4" spans="1:12" ht="13.5">
      <c r="A4" s="297"/>
      <c r="B4" s="297"/>
      <c r="C4" s="297"/>
      <c r="D4" s="297"/>
      <c r="E4" s="297"/>
      <c r="F4" s="297"/>
      <c r="G4" s="297"/>
      <c r="H4" s="297"/>
      <c r="I4" s="297"/>
      <c r="J4" s="297"/>
      <c r="K4" s="297"/>
      <c r="L4" s="297"/>
    </row>
    <row r="5" spans="1:12" s="370" customFormat="1" ht="12.75">
      <c r="A5" s="369" t="s">
        <v>1070</v>
      </c>
      <c r="B5" s="369"/>
      <c r="C5" s="369"/>
      <c r="D5" s="369"/>
      <c r="E5" s="369"/>
      <c r="F5" s="369"/>
      <c r="G5" s="369"/>
      <c r="H5" s="369"/>
      <c r="I5" s="369"/>
      <c r="J5" s="369"/>
      <c r="K5" s="369"/>
      <c r="L5" s="369"/>
    </row>
    <row r="6" spans="1:12" s="370" customFormat="1" ht="12.75">
      <c r="A6" s="369" t="s">
        <v>1071</v>
      </c>
      <c r="B6" s="369"/>
      <c r="C6" s="369"/>
      <c r="D6" s="369"/>
      <c r="E6" s="369"/>
      <c r="F6" s="369"/>
      <c r="G6" s="369"/>
      <c r="H6" s="369"/>
      <c r="I6" s="369"/>
      <c r="J6" s="369"/>
      <c r="K6" s="369"/>
      <c r="L6" s="369"/>
    </row>
    <row r="7" spans="1:12" s="370" customFormat="1" ht="12.75">
      <c r="A7" s="369" t="s">
        <v>1072</v>
      </c>
      <c r="B7" s="369"/>
      <c r="C7" s="369"/>
      <c r="D7" s="369"/>
      <c r="E7" s="369"/>
      <c r="F7" s="369"/>
      <c r="G7" s="369"/>
      <c r="H7" s="369"/>
      <c r="I7" s="369"/>
      <c r="J7" s="369"/>
      <c r="K7" s="369"/>
      <c r="L7" s="369"/>
    </row>
    <row r="8" spans="1:12" s="370" customFormat="1" ht="12.75">
      <c r="A8" s="369" t="s">
        <v>1073</v>
      </c>
      <c r="B8" s="369"/>
      <c r="C8" s="369"/>
      <c r="D8" s="369"/>
      <c r="E8" s="369"/>
      <c r="F8" s="369"/>
      <c r="G8" s="369"/>
      <c r="H8" s="369"/>
      <c r="I8" s="369"/>
      <c r="J8" s="369"/>
      <c r="K8" s="369"/>
      <c r="L8" s="369"/>
    </row>
    <row r="9" spans="1:12" s="370" customFormat="1" ht="12.75">
      <c r="A9" s="369" t="s">
        <v>1074</v>
      </c>
      <c r="B9" s="369"/>
      <c r="C9" s="369"/>
      <c r="D9" s="369"/>
      <c r="E9" s="369"/>
      <c r="F9" s="369"/>
      <c r="G9" s="369"/>
      <c r="H9" s="369"/>
      <c r="I9" s="369"/>
      <c r="J9" s="369"/>
      <c r="K9" s="369"/>
      <c r="L9" s="369"/>
    </row>
    <row r="10" spans="1:12" s="370" customFormat="1" ht="12.75">
      <c r="A10" s="369" t="s">
        <v>1075</v>
      </c>
      <c r="B10" s="369"/>
      <c r="C10" s="369"/>
      <c r="D10" s="369"/>
      <c r="E10" s="369"/>
      <c r="F10" s="369"/>
      <c r="G10" s="369"/>
      <c r="H10" s="369"/>
      <c r="I10" s="369"/>
      <c r="J10" s="369"/>
      <c r="K10" s="369"/>
      <c r="L10" s="369"/>
    </row>
    <row r="11" spans="1:12" s="370" customFormat="1" ht="12.75">
      <c r="A11" s="369" t="s">
        <v>1076</v>
      </c>
      <c r="B11" s="369"/>
      <c r="C11" s="369"/>
      <c r="D11" s="369"/>
      <c r="E11" s="369"/>
      <c r="F11" s="369"/>
      <c r="G11" s="369"/>
      <c r="H11" s="369"/>
      <c r="I11" s="369"/>
      <c r="J11" s="369"/>
      <c r="K11" s="369"/>
      <c r="L11" s="369"/>
    </row>
    <row r="12" spans="1:12" ht="13.5">
      <c r="A12" s="297"/>
      <c r="B12" s="297"/>
      <c r="C12" s="297"/>
      <c r="D12" s="297"/>
      <c r="E12" s="297"/>
      <c r="F12" s="297"/>
      <c r="G12" s="297"/>
      <c r="H12" s="297"/>
      <c r="I12" s="297"/>
      <c r="J12" s="297"/>
      <c r="K12" s="297"/>
      <c r="L12" s="297"/>
    </row>
    <row r="13" spans="1:12" ht="14.25" thickBot="1">
      <c r="A13" s="371"/>
      <c r="B13" s="297"/>
      <c r="C13" s="297"/>
      <c r="D13" s="297"/>
      <c r="E13" s="297"/>
      <c r="F13" s="297"/>
      <c r="G13" s="297"/>
      <c r="H13" s="297"/>
      <c r="I13" s="297"/>
      <c r="J13" s="297"/>
      <c r="K13" s="297"/>
      <c r="L13" s="297"/>
    </row>
    <row r="14" spans="1:12" ht="13.5">
      <c r="A14" s="663" t="s">
        <v>1077</v>
      </c>
      <c r="B14" s="665" t="s">
        <v>1078</v>
      </c>
      <c r="C14" s="665"/>
      <c r="D14" s="665"/>
      <c r="E14" s="665" t="s">
        <v>1079</v>
      </c>
      <c r="F14" s="665"/>
      <c r="G14" s="665"/>
      <c r="H14" s="665" t="s">
        <v>1080</v>
      </c>
      <c r="I14" s="665"/>
      <c r="J14" s="666"/>
      <c r="K14" s="297"/>
      <c r="L14" s="297"/>
    </row>
    <row r="15" spans="1:12" ht="13.5">
      <c r="A15" s="664"/>
      <c r="B15" s="372" t="s">
        <v>1081</v>
      </c>
      <c r="C15" s="372" t="s">
        <v>1082</v>
      </c>
      <c r="D15" s="372" t="s">
        <v>1083</v>
      </c>
      <c r="E15" s="372" t="s">
        <v>1081</v>
      </c>
      <c r="F15" s="372" t="s">
        <v>1082</v>
      </c>
      <c r="G15" s="372" t="s">
        <v>1083</v>
      </c>
      <c r="H15" s="372" t="s">
        <v>1081</v>
      </c>
      <c r="I15" s="372" t="s">
        <v>1082</v>
      </c>
      <c r="J15" s="373" t="s">
        <v>1083</v>
      </c>
      <c r="K15" s="297"/>
      <c r="L15" s="297"/>
    </row>
    <row r="16" spans="1:12" ht="13.5">
      <c r="A16" s="374">
        <v>22</v>
      </c>
      <c r="B16" s="318">
        <v>1829</v>
      </c>
      <c r="C16" s="318">
        <v>35</v>
      </c>
      <c r="D16" s="374">
        <v>1864</v>
      </c>
      <c r="E16" s="318">
        <v>1330</v>
      </c>
      <c r="F16" s="318">
        <v>735</v>
      </c>
      <c r="G16" s="374">
        <v>2065</v>
      </c>
      <c r="H16" s="318">
        <v>3159</v>
      </c>
      <c r="I16" s="318">
        <v>770</v>
      </c>
      <c r="J16" s="318">
        <v>3929</v>
      </c>
      <c r="K16" s="297"/>
      <c r="L16" s="297"/>
    </row>
    <row r="17" spans="1:12" ht="13.5">
      <c r="A17" s="374">
        <v>23</v>
      </c>
      <c r="B17" s="318">
        <v>1478</v>
      </c>
      <c r="C17" s="318">
        <v>29</v>
      </c>
      <c r="D17" s="374">
        <v>1507</v>
      </c>
      <c r="E17" s="318">
        <v>665</v>
      </c>
      <c r="F17" s="318">
        <v>350</v>
      </c>
      <c r="G17" s="374">
        <v>1015</v>
      </c>
      <c r="H17" s="318">
        <v>2143</v>
      </c>
      <c r="I17" s="318">
        <v>379</v>
      </c>
      <c r="J17" s="318">
        <v>2522</v>
      </c>
      <c r="K17" s="297"/>
      <c r="L17" s="297"/>
    </row>
    <row r="18" spans="1:12" ht="13.5">
      <c r="A18" s="374">
        <v>24</v>
      </c>
      <c r="B18" s="318">
        <v>1730</v>
      </c>
      <c r="C18" s="318">
        <v>47</v>
      </c>
      <c r="D18" s="374">
        <v>1777</v>
      </c>
      <c r="E18" s="318">
        <v>789</v>
      </c>
      <c r="F18" s="318">
        <v>600</v>
      </c>
      <c r="G18" s="374">
        <v>1389</v>
      </c>
      <c r="H18" s="318">
        <v>2519</v>
      </c>
      <c r="I18" s="318">
        <v>647</v>
      </c>
      <c r="J18" s="318">
        <v>3166</v>
      </c>
      <c r="K18" s="297"/>
      <c r="L18" s="297"/>
    </row>
    <row r="19" spans="1:12" ht="13.5">
      <c r="A19" s="374">
        <v>25</v>
      </c>
      <c r="B19" s="318">
        <v>1324</v>
      </c>
      <c r="C19" s="318">
        <v>21</v>
      </c>
      <c r="D19" s="374">
        <v>1345</v>
      </c>
      <c r="E19" s="318">
        <v>460</v>
      </c>
      <c r="F19" s="318">
        <v>261</v>
      </c>
      <c r="G19" s="374">
        <v>721</v>
      </c>
      <c r="H19" s="318">
        <v>1784</v>
      </c>
      <c r="I19" s="318">
        <v>282</v>
      </c>
      <c r="J19" s="318">
        <v>2066</v>
      </c>
      <c r="K19" s="297"/>
      <c r="L19" s="297"/>
    </row>
    <row r="20" spans="1:12" ht="14.25" thickBot="1">
      <c r="A20" s="375">
        <v>26</v>
      </c>
      <c r="B20" s="376">
        <v>1477</v>
      </c>
      <c r="C20" s="376">
        <v>47</v>
      </c>
      <c r="D20" s="375">
        <f>B20+C20</f>
        <v>1524</v>
      </c>
      <c r="E20" s="376">
        <v>947</v>
      </c>
      <c r="F20" s="376">
        <v>478</v>
      </c>
      <c r="G20" s="375">
        <f>E20+F20</f>
        <v>1425</v>
      </c>
      <c r="H20" s="376">
        <f>B20+E20</f>
        <v>2424</v>
      </c>
      <c r="I20" s="376">
        <f>C20+F20</f>
        <v>525</v>
      </c>
      <c r="J20" s="376">
        <f>H20+I20</f>
        <v>2949</v>
      </c>
      <c r="K20" s="297"/>
      <c r="L20" s="297"/>
    </row>
    <row r="21" spans="1:12" ht="13.5">
      <c r="A21" s="297"/>
      <c r="B21" s="297"/>
      <c r="C21" s="297"/>
      <c r="D21" s="297"/>
      <c r="E21" s="297"/>
      <c r="F21" s="297"/>
      <c r="G21" s="297"/>
      <c r="H21" s="297"/>
      <c r="I21" s="297"/>
      <c r="J21" s="297"/>
      <c r="K21" s="297"/>
      <c r="L21" s="297"/>
    </row>
    <row r="22" spans="1:12" ht="13.5">
      <c r="A22" s="297"/>
      <c r="B22" s="297"/>
      <c r="C22" s="297"/>
      <c r="D22" s="297"/>
      <c r="E22" s="297"/>
      <c r="F22" s="297"/>
      <c r="G22" s="297"/>
      <c r="H22" s="297"/>
      <c r="I22" s="297"/>
      <c r="J22" s="297"/>
      <c r="K22" s="297"/>
      <c r="L22" s="297"/>
    </row>
    <row r="23" spans="1:12" ht="13.5">
      <c r="A23" s="377"/>
      <c r="B23" s="377"/>
      <c r="C23" s="377"/>
      <c r="D23" s="377"/>
      <c r="E23" s="377"/>
      <c r="F23" s="377"/>
      <c r="G23" s="377"/>
      <c r="H23" s="377"/>
      <c r="I23" s="377"/>
      <c r="J23" s="377"/>
      <c r="K23" s="377"/>
      <c r="L23" s="377"/>
    </row>
  </sheetData>
  <sheetProtection/>
  <mergeCells count="5">
    <mergeCell ref="A3:J3"/>
    <mergeCell ref="A14:A15"/>
    <mergeCell ref="B14:D14"/>
    <mergeCell ref="E14:G14"/>
    <mergeCell ref="H14:J14"/>
  </mergeCells>
  <hyperlinks>
    <hyperlink ref="L1" location="目次!A1" display="目次へ戻る"/>
  </hyperlinks>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L120"/>
  <sheetViews>
    <sheetView zoomScalePageLayoutView="0" workbookViewId="0" topLeftCell="A1">
      <selection activeCell="G1" sqref="G1"/>
    </sheetView>
  </sheetViews>
  <sheetFormatPr defaultColWidth="9.140625" defaultRowHeight="15"/>
  <cols>
    <col min="1" max="1" width="4.00390625" style="0" customWidth="1"/>
    <col min="2" max="2" width="27.421875" style="0" customWidth="1"/>
    <col min="3" max="4" width="7.421875" style="0" customWidth="1"/>
    <col min="5" max="5" width="8.8515625" style="0" customWidth="1"/>
    <col min="6" max="6" width="34.7109375" style="0" customWidth="1"/>
  </cols>
  <sheetData>
    <row r="1" spans="1:10" ht="13.5">
      <c r="A1" s="675" t="s">
        <v>1084</v>
      </c>
      <c r="B1" s="675"/>
      <c r="C1" s="675"/>
      <c r="D1" s="675"/>
      <c r="E1" s="675"/>
      <c r="F1" s="675"/>
      <c r="G1" s="551" t="s">
        <v>1636</v>
      </c>
      <c r="H1" s="257"/>
      <c r="I1" s="257"/>
      <c r="J1" s="257"/>
    </row>
    <row r="2" spans="1:10" ht="13.5">
      <c r="A2" s="378"/>
      <c r="B2" s="257"/>
      <c r="C2" s="257"/>
      <c r="D2" s="257"/>
      <c r="E2" s="257"/>
      <c r="F2" s="257"/>
      <c r="G2" s="257"/>
      <c r="H2" s="257"/>
      <c r="I2" s="257"/>
      <c r="J2" s="257"/>
    </row>
    <row r="3" spans="1:10" ht="40.5" customHeight="1">
      <c r="A3" s="679" t="s">
        <v>1085</v>
      </c>
      <c r="B3" s="679"/>
      <c r="C3" s="679"/>
      <c r="D3" s="679"/>
      <c r="E3" s="679"/>
      <c r="F3" s="679"/>
      <c r="G3" s="257"/>
      <c r="H3" s="257"/>
      <c r="I3" s="257"/>
      <c r="J3" s="257"/>
    </row>
    <row r="4" spans="1:10" ht="27" customHeight="1">
      <c r="A4" s="676" t="s">
        <v>1086</v>
      </c>
      <c r="B4" s="676"/>
      <c r="C4" s="676"/>
      <c r="D4" s="676"/>
      <c r="E4" s="676"/>
      <c r="F4" s="676"/>
      <c r="G4" s="257"/>
      <c r="H4" s="257"/>
      <c r="I4" s="257"/>
      <c r="J4" s="257"/>
    </row>
    <row r="5" spans="1:10" ht="13.5">
      <c r="A5" s="378"/>
      <c r="B5" s="257"/>
      <c r="C5" s="257"/>
      <c r="D5" s="257"/>
      <c r="E5" s="257"/>
      <c r="F5" s="257"/>
      <c r="G5" s="257"/>
      <c r="H5" s="257"/>
      <c r="I5" s="257"/>
      <c r="J5" s="257"/>
    </row>
    <row r="6" spans="1:10" ht="13.5">
      <c r="A6" s="378"/>
      <c r="B6" s="257"/>
      <c r="C6" s="257"/>
      <c r="D6" s="257"/>
      <c r="E6" s="257"/>
      <c r="F6" s="257"/>
      <c r="G6" s="257"/>
      <c r="H6" s="257"/>
      <c r="I6" s="257"/>
      <c r="J6" s="257"/>
    </row>
    <row r="7" spans="1:10" ht="13.5">
      <c r="A7" s="259">
        <v>1</v>
      </c>
      <c r="B7" s="258" t="s">
        <v>1087</v>
      </c>
      <c r="C7" s="258"/>
      <c r="D7" s="258"/>
      <c r="E7" s="258"/>
      <c r="F7" s="258"/>
      <c r="G7" s="257"/>
      <c r="H7" s="257"/>
      <c r="I7" s="257"/>
      <c r="J7" s="257"/>
    </row>
    <row r="8" spans="1:10" ht="13.5">
      <c r="A8" s="261" t="s">
        <v>1088</v>
      </c>
      <c r="B8" s="261"/>
      <c r="C8" s="261"/>
      <c r="D8" s="261"/>
      <c r="E8" s="261"/>
      <c r="F8" s="261"/>
      <c r="G8" s="257"/>
      <c r="H8" s="257"/>
      <c r="I8" s="257"/>
      <c r="J8" s="257"/>
    </row>
    <row r="9" spans="1:10" ht="13.5">
      <c r="A9" s="676" t="s">
        <v>1089</v>
      </c>
      <c r="B9" s="676"/>
      <c r="C9" s="676"/>
      <c r="D9" s="676"/>
      <c r="E9" s="676"/>
      <c r="F9" s="676"/>
      <c r="G9" s="257"/>
      <c r="H9" s="257"/>
      <c r="I9" s="257"/>
      <c r="J9" s="257"/>
    </row>
    <row r="10" spans="1:10" ht="13.5" customHeight="1">
      <c r="A10" s="676" t="s">
        <v>1090</v>
      </c>
      <c r="B10" s="676"/>
      <c r="C10" s="676"/>
      <c r="D10" s="676"/>
      <c r="E10" s="676"/>
      <c r="F10" s="676"/>
      <c r="G10" s="257"/>
      <c r="H10" s="257"/>
      <c r="I10" s="257"/>
      <c r="J10" s="257"/>
    </row>
    <row r="11" spans="1:10" ht="13.5" customHeight="1">
      <c r="A11" s="379"/>
      <c r="B11" s="674" t="s">
        <v>1091</v>
      </c>
      <c r="C11" s="674"/>
      <c r="D11" s="674"/>
      <c r="E11" s="674"/>
      <c r="F11" s="674"/>
      <c r="G11" s="257"/>
      <c r="H11" s="257"/>
      <c r="I11" s="257"/>
      <c r="J11" s="257"/>
    </row>
    <row r="12" spans="1:10" ht="13.5">
      <c r="A12" s="674" t="s">
        <v>1092</v>
      </c>
      <c r="B12" s="674"/>
      <c r="C12" s="674"/>
      <c r="D12" s="674"/>
      <c r="E12" s="674"/>
      <c r="F12" s="674"/>
      <c r="G12" s="257"/>
      <c r="H12" s="257"/>
      <c r="I12" s="257"/>
      <c r="J12" s="257"/>
    </row>
    <row r="13" spans="1:10" ht="13.5">
      <c r="A13" s="674" t="s">
        <v>1093</v>
      </c>
      <c r="B13" s="674"/>
      <c r="C13" s="674"/>
      <c r="D13" s="674"/>
      <c r="E13" s="674"/>
      <c r="F13" s="674"/>
      <c r="G13" s="257"/>
      <c r="H13" s="257"/>
      <c r="I13" s="257"/>
      <c r="J13" s="257"/>
    </row>
    <row r="14" spans="1:10" ht="13.5">
      <c r="A14" s="262">
        <v>2</v>
      </c>
      <c r="B14" s="261" t="s">
        <v>1094</v>
      </c>
      <c r="C14" s="261"/>
      <c r="D14" s="261"/>
      <c r="E14" s="261"/>
      <c r="F14" s="261"/>
      <c r="G14" s="257"/>
      <c r="H14" s="257"/>
      <c r="I14" s="257"/>
      <c r="J14" s="257"/>
    </row>
    <row r="15" spans="1:10" ht="13.5">
      <c r="A15" s="674" t="s">
        <v>1095</v>
      </c>
      <c r="B15" s="674"/>
      <c r="C15" s="674"/>
      <c r="D15" s="674"/>
      <c r="E15" s="674"/>
      <c r="F15" s="674"/>
      <c r="G15" s="257"/>
      <c r="H15" s="257"/>
      <c r="I15" s="257"/>
      <c r="J15" s="257"/>
    </row>
    <row r="16" spans="1:10" ht="13.5">
      <c r="A16" s="674" t="s">
        <v>1096</v>
      </c>
      <c r="B16" s="674"/>
      <c r="C16" s="674"/>
      <c r="D16" s="674"/>
      <c r="E16" s="674"/>
      <c r="F16" s="674"/>
      <c r="G16" s="257"/>
      <c r="H16" s="257"/>
      <c r="I16" s="257"/>
      <c r="J16" s="257"/>
    </row>
    <row r="17" spans="1:10" ht="13.5">
      <c r="A17" s="262">
        <v>3</v>
      </c>
      <c r="B17" s="261" t="s">
        <v>1097</v>
      </c>
      <c r="C17" s="261"/>
      <c r="D17" s="261"/>
      <c r="E17" s="261"/>
      <c r="F17" s="261"/>
      <c r="G17" s="257"/>
      <c r="H17" s="257"/>
      <c r="I17" s="257"/>
      <c r="J17" s="257"/>
    </row>
    <row r="18" spans="1:12" ht="13.5" customHeight="1">
      <c r="A18" s="380"/>
      <c r="B18" s="674" t="s">
        <v>1098</v>
      </c>
      <c r="C18" s="674"/>
      <c r="D18" s="674"/>
      <c r="E18" s="674"/>
      <c r="F18" s="674"/>
      <c r="G18" s="678"/>
      <c r="H18" s="678"/>
      <c r="I18" s="678"/>
      <c r="J18" s="678"/>
      <c r="K18" s="678"/>
      <c r="L18" s="678"/>
    </row>
    <row r="19" spans="1:12" ht="13.5" customHeight="1">
      <c r="A19" s="380"/>
      <c r="B19" s="674" t="s">
        <v>1099</v>
      </c>
      <c r="C19" s="674"/>
      <c r="D19" s="674"/>
      <c r="E19" s="674"/>
      <c r="F19" s="674"/>
      <c r="G19" s="381"/>
      <c r="H19" s="381"/>
      <c r="I19" s="381"/>
      <c r="J19" s="381"/>
      <c r="K19" s="381"/>
      <c r="L19" s="381"/>
    </row>
    <row r="20" spans="1:12" ht="13.5" customHeight="1">
      <c r="A20" s="380"/>
      <c r="B20" s="674" t="s">
        <v>1100</v>
      </c>
      <c r="C20" s="674"/>
      <c r="D20" s="674"/>
      <c r="E20" s="674"/>
      <c r="F20" s="674"/>
      <c r="G20" s="381"/>
      <c r="H20" s="381"/>
      <c r="I20" s="381"/>
      <c r="J20" s="381"/>
      <c r="K20" s="381"/>
      <c r="L20" s="381"/>
    </row>
    <row r="21" spans="1:12" ht="13.5" customHeight="1">
      <c r="A21" s="380"/>
      <c r="B21" s="674" t="s">
        <v>1101</v>
      </c>
      <c r="C21" s="674"/>
      <c r="D21" s="674"/>
      <c r="E21" s="674"/>
      <c r="F21" s="674"/>
      <c r="G21" s="381"/>
      <c r="H21" s="381"/>
      <c r="I21" s="381"/>
      <c r="J21" s="381"/>
      <c r="K21" s="381"/>
      <c r="L21" s="381"/>
    </row>
    <row r="22" spans="1:10" ht="13.5">
      <c r="A22" s="261" t="s">
        <v>1102</v>
      </c>
      <c r="B22" s="261" t="s">
        <v>1103</v>
      </c>
      <c r="C22" s="261"/>
      <c r="D22" s="261"/>
      <c r="E22" s="261"/>
      <c r="F22" s="261"/>
      <c r="G22" s="257"/>
      <c r="H22" s="257"/>
      <c r="I22" s="257"/>
      <c r="J22" s="257"/>
    </row>
    <row r="23" spans="1:10" ht="13.5" customHeight="1">
      <c r="A23" s="380"/>
      <c r="B23" s="676" t="s">
        <v>1104</v>
      </c>
      <c r="C23" s="674"/>
      <c r="D23" s="674"/>
      <c r="E23" s="674"/>
      <c r="F23" s="674"/>
      <c r="G23" s="382"/>
      <c r="H23" s="257"/>
      <c r="I23" s="257"/>
      <c r="J23" s="257"/>
    </row>
    <row r="24" spans="1:10" ht="13.5" customHeight="1">
      <c r="A24" s="380"/>
      <c r="B24" s="674" t="s">
        <v>1105</v>
      </c>
      <c r="C24" s="674"/>
      <c r="D24" s="674"/>
      <c r="E24" s="674"/>
      <c r="F24" s="674"/>
      <c r="G24" s="382"/>
      <c r="H24" s="257"/>
      <c r="I24" s="257"/>
      <c r="J24" s="257"/>
    </row>
    <row r="25" spans="1:10" ht="13.5">
      <c r="A25" s="261"/>
      <c r="B25" s="261" t="s">
        <v>1106</v>
      </c>
      <c r="C25" s="257"/>
      <c r="D25" s="257"/>
      <c r="E25" s="257"/>
      <c r="F25" s="257"/>
      <c r="G25" s="257"/>
      <c r="H25" s="257"/>
      <c r="I25" s="257"/>
      <c r="J25" s="257"/>
    </row>
    <row r="26" spans="1:10" ht="13.5">
      <c r="A26" s="257"/>
      <c r="B26" s="674" t="s">
        <v>1107</v>
      </c>
      <c r="C26" s="674"/>
      <c r="D26" s="674"/>
      <c r="E26" s="674"/>
      <c r="F26" s="674"/>
      <c r="G26" s="257"/>
      <c r="H26" s="257"/>
      <c r="I26" s="257"/>
      <c r="J26" s="257"/>
    </row>
    <row r="27" spans="1:10" ht="13.5">
      <c r="A27" s="257"/>
      <c r="B27" s="675" t="s">
        <v>1108</v>
      </c>
      <c r="C27" s="675"/>
      <c r="D27" s="675"/>
      <c r="E27" s="675"/>
      <c r="F27" s="675"/>
      <c r="G27" s="257"/>
      <c r="H27" s="257"/>
      <c r="I27" s="257"/>
      <c r="J27" s="257"/>
    </row>
    <row r="28" spans="1:10" ht="13.5" customHeight="1">
      <c r="A28" s="257"/>
      <c r="B28" s="676" t="s">
        <v>1109</v>
      </c>
      <c r="C28" s="674"/>
      <c r="D28" s="674"/>
      <c r="E28" s="674"/>
      <c r="F28" s="674"/>
      <c r="G28" s="257"/>
      <c r="H28" s="257"/>
      <c r="I28" s="257"/>
      <c r="J28" s="257"/>
    </row>
    <row r="29" spans="1:10" ht="13.5" customHeight="1">
      <c r="A29" s="257"/>
      <c r="B29" s="677" t="s">
        <v>1110</v>
      </c>
      <c r="C29" s="677"/>
      <c r="D29" s="677"/>
      <c r="E29" s="677"/>
      <c r="F29" s="677"/>
      <c r="G29" s="257"/>
      <c r="H29" s="257"/>
      <c r="I29" s="257"/>
      <c r="J29" s="257"/>
    </row>
    <row r="30" spans="1:10" ht="13.5">
      <c r="A30" s="259">
        <v>4</v>
      </c>
      <c r="B30" s="383" t="s">
        <v>1111</v>
      </c>
      <c r="C30" s="257"/>
      <c r="D30" s="257"/>
      <c r="E30" s="257"/>
      <c r="F30" s="257"/>
      <c r="G30" s="257"/>
      <c r="H30" s="384"/>
      <c r="I30" s="257"/>
      <c r="J30" s="257"/>
    </row>
    <row r="31" spans="1:10" ht="13.5">
      <c r="A31" s="257"/>
      <c r="B31" s="378" t="s">
        <v>1112</v>
      </c>
      <c r="C31" s="257"/>
      <c r="D31" s="257"/>
      <c r="E31" s="257"/>
      <c r="F31" s="257"/>
      <c r="G31" s="257"/>
      <c r="H31" s="385"/>
      <c r="I31" s="257"/>
      <c r="J31" s="257"/>
    </row>
    <row r="32" spans="1:10" ht="13.5">
      <c r="A32" s="386"/>
      <c r="B32" s="257" t="s">
        <v>1113</v>
      </c>
      <c r="C32" s="257"/>
      <c r="D32" s="257"/>
      <c r="E32" s="257"/>
      <c r="F32" s="257"/>
      <c r="G32" s="257"/>
      <c r="H32" s="385"/>
      <c r="I32" s="257"/>
      <c r="J32" s="257"/>
    </row>
    <row r="33" spans="1:10" ht="13.5">
      <c r="A33" s="386"/>
      <c r="B33" s="675" t="s">
        <v>1114</v>
      </c>
      <c r="C33" s="675"/>
      <c r="D33" s="675"/>
      <c r="E33" s="675"/>
      <c r="F33" s="675"/>
      <c r="G33" s="257"/>
      <c r="H33" s="385"/>
      <c r="I33" s="257"/>
      <c r="J33" s="257"/>
    </row>
    <row r="34" spans="1:10" ht="13.5">
      <c r="A34" s="386"/>
      <c r="B34" s="675" t="s">
        <v>1115</v>
      </c>
      <c r="C34" s="675"/>
      <c r="D34" s="675"/>
      <c r="E34" s="675"/>
      <c r="F34" s="675"/>
      <c r="G34" s="257"/>
      <c r="H34" s="385"/>
      <c r="I34" s="257"/>
      <c r="J34" s="257"/>
    </row>
    <row r="35" spans="1:10" ht="13.5">
      <c r="A35" s="386"/>
      <c r="B35" s="675" t="s">
        <v>1116</v>
      </c>
      <c r="C35" s="675"/>
      <c r="D35" s="675"/>
      <c r="E35" s="675"/>
      <c r="F35" s="675"/>
      <c r="G35" s="257"/>
      <c r="H35" s="385"/>
      <c r="I35" s="257"/>
      <c r="J35" s="257"/>
    </row>
    <row r="36" spans="1:10" ht="13.5">
      <c r="A36" s="386"/>
      <c r="B36" s="675" t="s">
        <v>1117</v>
      </c>
      <c r="C36" s="675"/>
      <c r="D36" s="675"/>
      <c r="E36" s="675"/>
      <c r="F36" s="675"/>
      <c r="G36" s="257"/>
      <c r="H36" s="385"/>
      <c r="I36" s="257"/>
      <c r="J36" s="257"/>
    </row>
    <row r="37" spans="1:10" ht="13.5" customHeight="1">
      <c r="A37" s="257"/>
      <c r="B37" s="674" t="s">
        <v>1118</v>
      </c>
      <c r="C37" s="674"/>
      <c r="D37" s="674"/>
      <c r="E37" s="674"/>
      <c r="F37" s="674"/>
      <c r="G37" s="257"/>
      <c r="H37" s="387" t="s">
        <v>1119</v>
      </c>
      <c r="I37" s="257"/>
      <c r="J37" s="257"/>
    </row>
    <row r="38" spans="1:10" ht="13.5" customHeight="1">
      <c r="A38" s="257"/>
      <c r="B38" s="674" t="s">
        <v>1120</v>
      </c>
      <c r="C38" s="674"/>
      <c r="D38" s="674"/>
      <c r="E38" s="674"/>
      <c r="F38" s="674"/>
      <c r="G38" s="257"/>
      <c r="H38" s="387" t="s">
        <v>1121</v>
      </c>
      <c r="I38" s="257"/>
      <c r="J38" s="257"/>
    </row>
    <row r="39" spans="1:10" ht="13.5" customHeight="1">
      <c r="A39" s="257"/>
      <c r="B39" s="674" t="s">
        <v>1122</v>
      </c>
      <c r="C39" s="674"/>
      <c r="D39" s="674"/>
      <c r="E39" s="674"/>
      <c r="F39" s="674"/>
      <c r="G39" s="257"/>
      <c r="H39" s="387"/>
      <c r="I39" s="257"/>
      <c r="J39" s="257"/>
    </row>
    <row r="40" spans="1:10" ht="13.5" customHeight="1">
      <c r="A40" s="257"/>
      <c r="B40" s="674" t="s">
        <v>1123</v>
      </c>
      <c r="C40" s="674"/>
      <c r="D40" s="674"/>
      <c r="E40" s="674"/>
      <c r="F40" s="674"/>
      <c r="G40" s="257"/>
      <c r="H40" s="387"/>
      <c r="I40" s="257"/>
      <c r="J40" s="257"/>
    </row>
    <row r="41" spans="1:10" ht="13.5" customHeight="1">
      <c r="A41" s="257"/>
      <c r="B41" s="676" t="s">
        <v>1124</v>
      </c>
      <c r="C41" s="676"/>
      <c r="D41" s="676"/>
      <c r="E41" s="676"/>
      <c r="F41" s="676"/>
      <c r="G41" s="257"/>
      <c r="H41" s="387"/>
      <c r="I41" s="257"/>
      <c r="J41" s="257"/>
    </row>
    <row r="42" spans="1:10" ht="13.5" customHeight="1">
      <c r="A42" s="257"/>
      <c r="B42" s="674" t="s">
        <v>1125</v>
      </c>
      <c r="C42" s="674"/>
      <c r="D42" s="674"/>
      <c r="E42" s="674"/>
      <c r="F42" s="674"/>
      <c r="G42" s="257"/>
      <c r="H42" s="387"/>
      <c r="I42" s="257"/>
      <c r="J42" s="257"/>
    </row>
    <row r="43" spans="1:10" ht="13.5">
      <c r="A43" s="257"/>
      <c r="B43" s="378" t="s">
        <v>1126</v>
      </c>
      <c r="C43" s="257"/>
      <c r="D43" s="257"/>
      <c r="E43" s="257"/>
      <c r="F43" s="257"/>
      <c r="G43" s="257"/>
      <c r="H43" s="387"/>
      <c r="I43" s="257"/>
      <c r="J43" s="257"/>
    </row>
    <row r="44" spans="1:10" ht="13.5" customHeight="1">
      <c r="A44" s="257"/>
      <c r="B44" s="675" t="s">
        <v>1127</v>
      </c>
      <c r="C44" s="675"/>
      <c r="D44" s="675"/>
      <c r="E44" s="675"/>
      <c r="F44" s="675"/>
      <c r="G44" s="257"/>
      <c r="H44" s="387"/>
      <c r="I44" s="257"/>
      <c r="J44" s="257"/>
    </row>
    <row r="45" spans="1:10" ht="13.5" customHeight="1">
      <c r="A45" s="257"/>
      <c r="B45" s="674" t="s">
        <v>1128</v>
      </c>
      <c r="C45" s="674"/>
      <c r="D45" s="674"/>
      <c r="E45" s="674"/>
      <c r="F45" s="674"/>
      <c r="G45" s="257"/>
      <c r="H45" s="387"/>
      <c r="I45" s="257"/>
      <c r="J45" s="257"/>
    </row>
    <row r="46" spans="1:10" ht="13.5" customHeight="1">
      <c r="A46" s="257"/>
      <c r="B46" s="674" t="s">
        <v>1129</v>
      </c>
      <c r="C46" s="674"/>
      <c r="D46" s="674"/>
      <c r="E46" s="674"/>
      <c r="F46" s="674"/>
      <c r="G46" s="257"/>
      <c r="H46" s="387"/>
      <c r="I46" s="257"/>
      <c r="J46" s="257"/>
    </row>
    <row r="47" spans="1:10" ht="13.5" customHeight="1">
      <c r="A47" s="257"/>
      <c r="B47" s="674" t="s">
        <v>1130</v>
      </c>
      <c r="C47" s="674"/>
      <c r="D47" s="674"/>
      <c r="E47" s="674"/>
      <c r="F47" s="674"/>
      <c r="G47" s="257"/>
      <c r="H47" s="387"/>
      <c r="I47" s="257"/>
      <c r="J47" s="257"/>
    </row>
    <row r="48" spans="1:10" ht="13.5" customHeight="1">
      <c r="A48" s="257"/>
      <c r="B48" s="674" t="s">
        <v>1131</v>
      </c>
      <c r="C48" s="674"/>
      <c r="D48" s="674"/>
      <c r="E48" s="674"/>
      <c r="F48" s="674"/>
      <c r="G48" s="257"/>
      <c r="H48" s="387"/>
      <c r="I48" s="257"/>
      <c r="J48" s="257"/>
    </row>
    <row r="49" spans="1:10" ht="13.5" customHeight="1">
      <c r="A49" s="257"/>
      <c r="B49" s="674" t="s">
        <v>1132</v>
      </c>
      <c r="C49" s="674"/>
      <c r="D49" s="674"/>
      <c r="E49" s="674"/>
      <c r="F49" s="674"/>
      <c r="G49" s="257"/>
      <c r="H49" s="387"/>
      <c r="I49" s="257"/>
      <c r="J49" s="257"/>
    </row>
    <row r="50" spans="1:10" ht="13.5">
      <c r="A50" s="257"/>
      <c r="B50" s="674" t="s">
        <v>1133</v>
      </c>
      <c r="C50" s="674"/>
      <c r="D50" s="674"/>
      <c r="E50" s="674"/>
      <c r="F50" s="674"/>
      <c r="G50" s="257"/>
      <c r="H50" s="387"/>
      <c r="I50" s="257"/>
      <c r="J50" s="257"/>
    </row>
    <row r="51" spans="1:10" ht="13.5">
      <c r="A51" s="257"/>
      <c r="B51" s="378" t="s">
        <v>1134</v>
      </c>
      <c r="C51" s="257"/>
      <c r="D51" s="257"/>
      <c r="E51" s="257"/>
      <c r="F51" s="257"/>
      <c r="G51" s="257"/>
      <c r="H51" s="387"/>
      <c r="I51" s="257"/>
      <c r="J51" s="257"/>
    </row>
    <row r="52" spans="1:10" ht="13.5" customHeight="1">
      <c r="A52" s="257"/>
      <c r="B52" s="674" t="s">
        <v>1135</v>
      </c>
      <c r="C52" s="674"/>
      <c r="D52" s="674"/>
      <c r="E52" s="674"/>
      <c r="F52" s="674"/>
      <c r="G52" s="257"/>
      <c r="H52" s="387"/>
      <c r="I52" s="257"/>
      <c r="J52" s="257"/>
    </row>
    <row r="53" spans="1:10" ht="13.5" customHeight="1">
      <c r="A53" s="257"/>
      <c r="B53" s="674" t="s">
        <v>1136</v>
      </c>
      <c r="C53" s="674"/>
      <c r="D53" s="674"/>
      <c r="E53" s="674"/>
      <c r="F53" s="674"/>
      <c r="G53" s="257"/>
      <c r="H53" s="387"/>
      <c r="I53" s="257"/>
      <c r="J53" s="257"/>
    </row>
    <row r="54" spans="1:10" ht="13.5" customHeight="1">
      <c r="A54" s="257"/>
      <c r="B54" s="674" t="s">
        <v>1137</v>
      </c>
      <c r="C54" s="674"/>
      <c r="D54" s="674"/>
      <c r="E54" s="674"/>
      <c r="F54" s="674"/>
      <c r="G54" s="257"/>
      <c r="H54" s="387"/>
      <c r="I54" s="257"/>
      <c r="J54" s="257"/>
    </row>
    <row r="55" spans="1:10" ht="13.5" customHeight="1">
      <c r="A55" s="257"/>
      <c r="B55" s="674" t="s">
        <v>1138</v>
      </c>
      <c r="C55" s="674"/>
      <c r="D55" s="674"/>
      <c r="E55" s="674"/>
      <c r="F55" s="674"/>
      <c r="G55" s="257"/>
      <c r="H55" s="387"/>
      <c r="I55" s="257"/>
      <c r="J55" s="257"/>
    </row>
    <row r="56" spans="1:10" ht="13.5">
      <c r="A56" s="259"/>
      <c r="B56" s="674" t="s">
        <v>1139</v>
      </c>
      <c r="C56" s="674"/>
      <c r="D56" s="674"/>
      <c r="E56" s="674"/>
      <c r="F56" s="674"/>
      <c r="G56" s="257"/>
      <c r="H56" s="387"/>
      <c r="I56" s="257"/>
      <c r="J56" s="257"/>
    </row>
    <row r="57" spans="1:10" ht="13.5" customHeight="1">
      <c r="A57" s="292"/>
      <c r="B57" s="378" t="s">
        <v>1140</v>
      </c>
      <c r="C57" s="257"/>
      <c r="D57" s="257"/>
      <c r="E57" s="257"/>
      <c r="F57" s="257"/>
      <c r="G57" s="257"/>
      <c r="H57" s="387"/>
      <c r="I57" s="257"/>
      <c r="J57" s="257"/>
    </row>
    <row r="58" spans="1:10" ht="13.5" customHeight="1">
      <c r="A58" s="292"/>
      <c r="B58" s="675" t="s">
        <v>1141</v>
      </c>
      <c r="C58" s="675"/>
      <c r="D58" s="675"/>
      <c r="E58" s="675"/>
      <c r="F58" s="675"/>
      <c r="G58" s="257"/>
      <c r="H58" s="387"/>
      <c r="I58" s="257"/>
      <c r="J58" s="257"/>
    </row>
    <row r="59" spans="1:10" ht="13.5" customHeight="1">
      <c r="A59" s="292"/>
      <c r="B59" s="675" t="s">
        <v>1142</v>
      </c>
      <c r="C59" s="675"/>
      <c r="D59" s="675"/>
      <c r="E59" s="675"/>
      <c r="F59" s="675"/>
      <c r="G59" s="257"/>
      <c r="H59" s="387"/>
      <c r="I59" s="257"/>
      <c r="J59" s="257"/>
    </row>
    <row r="60" spans="1:10" ht="13.5" customHeight="1">
      <c r="A60" s="292"/>
      <c r="B60" s="675" t="s">
        <v>1143</v>
      </c>
      <c r="C60" s="675"/>
      <c r="D60" s="675"/>
      <c r="E60" s="675"/>
      <c r="F60" s="675"/>
      <c r="G60" s="257"/>
      <c r="H60" s="387"/>
      <c r="I60" s="257"/>
      <c r="J60" s="257"/>
    </row>
    <row r="61" spans="1:10" ht="13.5">
      <c r="A61" s="259">
        <v>5</v>
      </c>
      <c r="B61" s="676" t="s">
        <v>1144</v>
      </c>
      <c r="C61" s="676"/>
      <c r="D61" s="676"/>
      <c r="E61" s="676"/>
      <c r="F61" s="676"/>
      <c r="G61" s="257"/>
      <c r="H61" s="387"/>
      <c r="I61" s="257"/>
      <c r="J61" s="257"/>
    </row>
    <row r="62" spans="1:10" ht="13.5">
      <c r="A62" s="673" t="s">
        <v>1145</v>
      </c>
      <c r="B62" s="673" t="s">
        <v>1146</v>
      </c>
      <c r="C62" s="388" t="s">
        <v>1147</v>
      </c>
      <c r="D62" s="673" t="s">
        <v>1148</v>
      </c>
      <c r="E62" s="673" t="s">
        <v>1149</v>
      </c>
      <c r="F62" s="673" t="s">
        <v>1150</v>
      </c>
      <c r="G62" s="257"/>
      <c r="H62" s="387"/>
      <c r="I62" s="257"/>
      <c r="J62" s="257"/>
    </row>
    <row r="63" spans="1:10" ht="13.5" customHeight="1">
      <c r="A63" s="673"/>
      <c r="B63" s="673"/>
      <c r="C63" s="389" t="s">
        <v>1151</v>
      </c>
      <c r="D63" s="673"/>
      <c r="E63" s="673"/>
      <c r="F63" s="673"/>
      <c r="G63" s="257"/>
      <c r="H63" s="387"/>
      <c r="I63" s="257"/>
      <c r="J63" s="257"/>
    </row>
    <row r="64" spans="1:10" ht="13.5">
      <c r="A64" s="667" t="s">
        <v>1152</v>
      </c>
      <c r="B64" s="390" t="s">
        <v>1153</v>
      </c>
      <c r="C64" s="391">
        <v>1300</v>
      </c>
      <c r="D64" s="392">
        <v>2003</v>
      </c>
      <c r="E64" s="392" t="s">
        <v>1154</v>
      </c>
      <c r="F64" s="669" t="s">
        <v>1155</v>
      </c>
      <c r="G64" s="257"/>
      <c r="H64" s="387"/>
      <c r="I64" s="393"/>
      <c r="J64" s="257"/>
    </row>
    <row r="65" spans="1:10" ht="13.5">
      <c r="A65" s="667"/>
      <c r="B65" s="390" t="s">
        <v>1156</v>
      </c>
      <c r="C65" s="391">
        <v>1300</v>
      </c>
      <c r="D65" s="392">
        <v>2004</v>
      </c>
      <c r="E65" s="392" t="s">
        <v>1157</v>
      </c>
      <c r="F65" s="669"/>
      <c r="G65" s="257"/>
      <c r="H65" s="387"/>
      <c r="I65" s="393"/>
      <c r="J65" s="257"/>
    </row>
    <row r="66" spans="1:10" ht="13.5">
      <c r="A66" s="667"/>
      <c r="B66" s="390" t="s">
        <v>1158</v>
      </c>
      <c r="C66" s="391">
        <v>1300</v>
      </c>
      <c r="D66" s="392">
        <v>2005</v>
      </c>
      <c r="E66" s="392" t="s">
        <v>1159</v>
      </c>
      <c r="F66" s="669"/>
      <c r="G66" s="257"/>
      <c r="H66" s="387"/>
      <c r="I66" s="393"/>
      <c r="J66" s="257"/>
    </row>
    <row r="67" spans="1:10" ht="13.5">
      <c r="A67" s="667"/>
      <c r="B67" s="390" t="s">
        <v>1160</v>
      </c>
      <c r="C67" s="391">
        <v>1300</v>
      </c>
      <c r="D67" s="392">
        <v>2006</v>
      </c>
      <c r="E67" s="392" t="s">
        <v>1161</v>
      </c>
      <c r="F67" s="669"/>
      <c r="G67" s="257"/>
      <c r="H67" s="387"/>
      <c r="I67" s="257"/>
      <c r="J67" s="257"/>
    </row>
    <row r="68" spans="1:10" ht="13.5">
      <c r="A68" s="667"/>
      <c r="B68" s="390" t="s">
        <v>1162</v>
      </c>
      <c r="C68" s="391">
        <v>1500</v>
      </c>
      <c r="D68" s="392">
        <v>2007</v>
      </c>
      <c r="E68" s="392" t="s">
        <v>1157</v>
      </c>
      <c r="F68" s="669"/>
      <c r="G68" s="257"/>
      <c r="H68" s="387"/>
      <c r="I68" s="257"/>
      <c r="J68" s="257"/>
    </row>
    <row r="69" spans="1:10" ht="13.5">
      <c r="A69" s="667"/>
      <c r="B69" s="390" t="s">
        <v>1163</v>
      </c>
      <c r="C69" s="391">
        <v>1800</v>
      </c>
      <c r="D69" s="392">
        <v>2008</v>
      </c>
      <c r="E69" s="392" t="s">
        <v>1164</v>
      </c>
      <c r="F69" s="669"/>
      <c r="G69" s="257"/>
      <c r="H69" s="387"/>
      <c r="I69" s="257"/>
      <c r="J69" s="257"/>
    </row>
    <row r="70" spans="1:10" ht="13.5">
      <c r="A70" s="667"/>
      <c r="B70" s="390" t="s">
        <v>1165</v>
      </c>
      <c r="C70" s="391">
        <v>1800</v>
      </c>
      <c r="D70" s="392">
        <v>2009</v>
      </c>
      <c r="E70" s="392" t="s">
        <v>1166</v>
      </c>
      <c r="F70" s="669"/>
      <c r="G70" s="257"/>
      <c r="H70" s="387"/>
      <c r="I70" s="257"/>
      <c r="J70" s="257"/>
    </row>
    <row r="71" spans="1:10" ht="13.5">
      <c r="A71" s="667"/>
      <c r="B71" s="390" t="s">
        <v>1167</v>
      </c>
      <c r="C71" s="391">
        <v>1800</v>
      </c>
      <c r="D71" s="392">
        <v>2010</v>
      </c>
      <c r="E71" s="392" t="s">
        <v>1168</v>
      </c>
      <c r="F71" s="669"/>
      <c r="G71" s="257"/>
      <c r="H71" s="387"/>
      <c r="I71" s="257"/>
      <c r="J71" s="257"/>
    </row>
    <row r="72" spans="1:10" ht="13.5">
      <c r="A72" s="667"/>
      <c r="B72" s="390" t="s">
        <v>1169</v>
      </c>
      <c r="C72" s="391">
        <v>1800</v>
      </c>
      <c r="D72" s="392">
        <v>2011</v>
      </c>
      <c r="E72" s="392" t="s">
        <v>1170</v>
      </c>
      <c r="F72" s="669"/>
      <c r="G72" s="257"/>
      <c r="H72" s="387"/>
      <c r="I72" s="257"/>
      <c r="J72" s="257"/>
    </row>
    <row r="73" spans="1:10" ht="13.5">
      <c r="A73" s="667"/>
      <c r="B73" s="390" t="s">
        <v>1171</v>
      </c>
      <c r="C73" s="391">
        <v>1800</v>
      </c>
      <c r="D73" s="392">
        <v>2012</v>
      </c>
      <c r="E73" s="392" t="s">
        <v>1172</v>
      </c>
      <c r="F73" s="669"/>
      <c r="G73" s="257"/>
      <c r="H73" s="387"/>
      <c r="I73" s="257"/>
      <c r="J73" s="257"/>
    </row>
    <row r="74" spans="1:10" ht="13.5" customHeight="1">
      <c r="A74" s="667"/>
      <c r="B74" s="390" t="s">
        <v>1173</v>
      </c>
      <c r="C74" s="391">
        <v>1800</v>
      </c>
      <c r="D74" s="392">
        <v>2013</v>
      </c>
      <c r="E74" s="392" t="s">
        <v>1174</v>
      </c>
      <c r="F74" s="669"/>
      <c r="G74" s="257"/>
      <c r="H74" s="387"/>
      <c r="I74" s="257"/>
      <c r="J74" s="257"/>
    </row>
    <row r="75" spans="1:10" ht="13.5">
      <c r="A75" s="667"/>
      <c r="B75" s="390" t="s">
        <v>1175</v>
      </c>
      <c r="C75" s="391">
        <v>1800</v>
      </c>
      <c r="D75" s="392">
        <v>2014</v>
      </c>
      <c r="E75" s="392" t="s">
        <v>1174</v>
      </c>
      <c r="F75" s="669"/>
      <c r="G75" s="257"/>
      <c r="H75" s="387"/>
      <c r="I75" s="394"/>
      <c r="J75" s="283"/>
    </row>
    <row r="76" spans="1:10" ht="13.5" customHeight="1">
      <c r="A76" s="667"/>
      <c r="B76" s="390" t="s">
        <v>1176</v>
      </c>
      <c r="C76" s="388">
        <v>800</v>
      </c>
      <c r="D76" s="392">
        <v>2010</v>
      </c>
      <c r="E76" s="392" t="s">
        <v>1177</v>
      </c>
      <c r="F76" s="669"/>
      <c r="G76" s="257"/>
      <c r="H76" s="387"/>
      <c r="I76" s="257"/>
      <c r="J76" s="257"/>
    </row>
    <row r="77" spans="1:10" ht="13.5">
      <c r="A77" s="667" t="s">
        <v>1178</v>
      </c>
      <c r="B77" s="395" t="s">
        <v>1179</v>
      </c>
      <c r="C77" s="388">
        <v>500</v>
      </c>
      <c r="D77" s="392">
        <v>2003</v>
      </c>
      <c r="E77" s="392" t="s">
        <v>1180</v>
      </c>
      <c r="F77" s="669" t="s">
        <v>1181</v>
      </c>
      <c r="G77" s="257"/>
      <c r="H77" s="387"/>
      <c r="I77" s="257"/>
      <c r="J77" s="257"/>
    </row>
    <row r="78" spans="1:10" ht="13.5">
      <c r="A78" s="667"/>
      <c r="B78" s="395" t="s">
        <v>1182</v>
      </c>
      <c r="C78" s="388">
        <v>500</v>
      </c>
      <c r="D78" s="392">
        <v>2004</v>
      </c>
      <c r="E78" s="392" t="s">
        <v>1183</v>
      </c>
      <c r="F78" s="669"/>
      <c r="G78" s="257"/>
      <c r="H78" s="387"/>
      <c r="I78" s="257"/>
      <c r="J78" s="257"/>
    </row>
    <row r="79" spans="1:10" ht="13.5">
      <c r="A79" s="667"/>
      <c r="B79" s="395" t="s">
        <v>1184</v>
      </c>
      <c r="C79" s="388">
        <v>500</v>
      </c>
      <c r="D79" s="392">
        <v>2005</v>
      </c>
      <c r="E79" s="392" t="s">
        <v>1185</v>
      </c>
      <c r="F79" s="669"/>
      <c r="G79" s="257"/>
      <c r="H79" s="387"/>
      <c r="I79" s="257"/>
      <c r="J79" s="257"/>
    </row>
    <row r="80" spans="1:10" ht="13.5">
      <c r="A80" s="667"/>
      <c r="B80" s="395" t="s">
        <v>1186</v>
      </c>
      <c r="C80" s="388">
        <v>500</v>
      </c>
      <c r="D80" s="392">
        <v>2006</v>
      </c>
      <c r="E80" s="392" t="s">
        <v>1187</v>
      </c>
      <c r="F80" s="669"/>
      <c r="G80" s="257"/>
      <c r="H80" s="387"/>
      <c r="I80" s="257"/>
      <c r="J80" s="257"/>
    </row>
    <row r="81" spans="1:10" ht="13.5">
      <c r="A81" s="667"/>
      <c r="B81" s="395" t="s">
        <v>1188</v>
      </c>
      <c r="C81" s="388">
        <v>500</v>
      </c>
      <c r="D81" s="392">
        <v>2007</v>
      </c>
      <c r="E81" s="392" t="s">
        <v>1189</v>
      </c>
      <c r="F81" s="669"/>
      <c r="G81" s="257"/>
      <c r="H81" s="396"/>
      <c r="I81" s="257"/>
      <c r="J81" s="257"/>
    </row>
    <row r="82" spans="1:10" ht="13.5">
      <c r="A82" s="667"/>
      <c r="B82" s="395" t="s">
        <v>1190</v>
      </c>
      <c r="C82" s="388">
        <v>500</v>
      </c>
      <c r="D82" s="392">
        <v>2008</v>
      </c>
      <c r="E82" s="392" t="s">
        <v>1191</v>
      </c>
      <c r="F82" s="669"/>
      <c r="G82" s="257"/>
      <c r="H82" s="396"/>
      <c r="I82" s="257"/>
      <c r="J82" s="257"/>
    </row>
    <row r="83" spans="1:10" ht="13.5" customHeight="1">
      <c r="A83" s="667"/>
      <c r="B83" s="395" t="s">
        <v>1192</v>
      </c>
      <c r="C83" s="388">
        <v>500</v>
      </c>
      <c r="D83" s="392">
        <v>2009</v>
      </c>
      <c r="E83" s="392" t="s">
        <v>1174</v>
      </c>
      <c r="F83" s="669"/>
      <c r="G83" s="257"/>
      <c r="H83" s="387"/>
      <c r="I83" s="257"/>
      <c r="J83" s="257"/>
    </row>
    <row r="84" spans="1:10" ht="13.5">
      <c r="A84" s="667"/>
      <c r="B84" s="395" t="s">
        <v>1193</v>
      </c>
      <c r="C84" s="388">
        <v>800</v>
      </c>
      <c r="D84" s="392">
        <v>2010</v>
      </c>
      <c r="E84" s="392" t="s">
        <v>1194</v>
      </c>
      <c r="F84" s="669"/>
      <c r="G84" s="257"/>
      <c r="H84" s="387"/>
      <c r="I84" s="394"/>
      <c r="J84" s="257"/>
    </row>
    <row r="85" spans="1:10" ht="13.5">
      <c r="A85" s="667"/>
      <c r="B85" s="395" t="s">
        <v>1195</v>
      </c>
      <c r="C85" s="391">
        <v>1000</v>
      </c>
      <c r="D85" s="392">
        <v>2011</v>
      </c>
      <c r="E85" s="392" t="s">
        <v>1196</v>
      </c>
      <c r="F85" s="669"/>
      <c r="G85" s="257"/>
      <c r="H85" s="387"/>
      <c r="I85" s="394"/>
      <c r="J85" s="257"/>
    </row>
    <row r="86" spans="1:10" ht="13.5">
      <c r="A86" s="667"/>
      <c r="B86" s="395" t="s">
        <v>1197</v>
      </c>
      <c r="C86" s="391">
        <v>1000</v>
      </c>
      <c r="D86" s="392">
        <v>2012</v>
      </c>
      <c r="E86" s="392" t="s">
        <v>1198</v>
      </c>
      <c r="F86" s="669"/>
      <c r="G86" s="257"/>
      <c r="H86" s="387"/>
      <c r="I86" s="283"/>
      <c r="J86" s="257"/>
    </row>
    <row r="87" spans="1:10" ht="13.5">
      <c r="A87" s="667"/>
      <c r="B87" s="397" t="s">
        <v>1199</v>
      </c>
      <c r="C87" s="673">
        <v>500</v>
      </c>
      <c r="D87" s="672">
        <v>2005</v>
      </c>
      <c r="E87" s="672" t="s">
        <v>1200</v>
      </c>
      <c r="F87" s="669" t="s">
        <v>1201</v>
      </c>
      <c r="G87" s="257"/>
      <c r="H87" s="396"/>
      <c r="I87" s="257"/>
      <c r="J87" s="257"/>
    </row>
    <row r="88" spans="1:10" ht="13.5">
      <c r="A88" s="667"/>
      <c r="B88" s="397" t="s">
        <v>1202</v>
      </c>
      <c r="C88" s="673"/>
      <c r="D88" s="672"/>
      <c r="E88" s="672"/>
      <c r="F88" s="669"/>
      <c r="G88" s="257"/>
      <c r="H88" s="396"/>
      <c r="I88" s="257"/>
      <c r="J88" s="283"/>
    </row>
    <row r="89" spans="1:10" ht="13.5" customHeight="1">
      <c r="A89" s="667"/>
      <c r="B89" s="397" t="s">
        <v>1203</v>
      </c>
      <c r="C89" s="673">
        <v>500</v>
      </c>
      <c r="D89" s="672">
        <v>2006</v>
      </c>
      <c r="E89" s="672" t="s">
        <v>1204</v>
      </c>
      <c r="F89" s="669"/>
      <c r="G89" s="257"/>
      <c r="H89" s="396"/>
      <c r="I89" s="257"/>
      <c r="J89" s="257"/>
    </row>
    <row r="90" spans="1:10" ht="13.5">
      <c r="A90" s="667"/>
      <c r="B90" s="397" t="s">
        <v>1202</v>
      </c>
      <c r="C90" s="673"/>
      <c r="D90" s="672"/>
      <c r="E90" s="672"/>
      <c r="F90" s="669"/>
      <c r="G90" s="257"/>
      <c r="H90" s="396"/>
      <c r="I90" s="257"/>
      <c r="J90" s="257"/>
    </row>
    <row r="91" spans="1:10" ht="13.5" customHeight="1">
      <c r="A91" s="667"/>
      <c r="B91" s="397" t="s">
        <v>1205</v>
      </c>
      <c r="C91" s="673">
        <v>500</v>
      </c>
      <c r="D91" s="672">
        <v>2007</v>
      </c>
      <c r="E91" s="672" t="s">
        <v>1206</v>
      </c>
      <c r="F91" s="669"/>
      <c r="G91" s="257"/>
      <c r="H91" s="387"/>
      <c r="I91" s="257"/>
      <c r="J91" s="257"/>
    </row>
    <row r="92" spans="1:10" ht="13.5">
      <c r="A92" s="667"/>
      <c r="B92" s="397" t="s">
        <v>1202</v>
      </c>
      <c r="C92" s="673"/>
      <c r="D92" s="672"/>
      <c r="E92" s="672"/>
      <c r="F92" s="669"/>
      <c r="G92" s="257"/>
      <c r="H92" s="387"/>
      <c r="I92" s="257"/>
      <c r="J92" s="257"/>
    </row>
    <row r="93" spans="1:10" ht="13.5">
      <c r="A93" s="667"/>
      <c r="B93" s="397" t="s">
        <v>1207</v>
      </c>
      <c r="C93" s="673">
        <v>500</v>
      </c>
      <c r="D93" s="672">
        <v>2010</v>
      </c>
      <c r="E93" s="672" t="s">
        <v>1208</v>
      </c>
      <c r="F93" s="669"/>
      <c r="G93" s="257"/>
      <c r="H93" s="387"/>
      <c r="I93" s="257"/>
      <c r="J93" s="257"/>
    </row>
    <row r="94" spans="1:10" ht="13.5" customHeight="1">
      <c r="A94" s="667"/>
      <c r="B94" s="397" t="s">
        <v>1202</v>
      </c>
      <c r="C94" s="673"/>
      <c r="D94" s="672"/>
      <c r="E94" s="672"/>
      <c r="F94" s="669"/>
      <c r="G94" s="257"/>
      <c r="H94" s="396"/>
      <c r="I94" s="257"/>
      <c r="J94" s="257"/>
    </row>
    <row r="95" spans="1:10" ht="13.5">
      <c r="A95" s="667"/>
      <c r="B95" s="397" t="s">
        <v>1209</v>
      </c>
      <c r="C95" s="673" t="s">
        <v>848</v>
      </c>
      <c r="D95" s="672">
        <v>2013</v>
      </c>
      <c r="E95" s="672" t="s">
        <v>1210</v>
      </c>
      <c r="F95" s="669"/>
      <c r="G95" s="257"/>
      <c r="H95" s="396"/>
      <c r="I95" s="257"/>
      <c r="J95" s="257"/>
    </row>
    <row r="96" spans="1:10" ht="13.5" customHeight="1">
      <c r="A96" s="667"/>
      <c r="B96" s="397" t="s">
        <v>1202</v>
      </c>
      <c r="C96" s="673"/>
      <c r="D96" s="672"/>
      <c r="E96" s="672"/>
      <c r="F96" s="669"/>
      <c r="G96" s="257"/>
      <c r="H96" s="257"/>
      <c r="I96" s="257"/>
      <c r="J96" s="257"/>
    </row>
    <row r="97" spans="1:10" ht="13.5">
      <c r="A97" s="667"/>
      <c r="B97" s="395" t="s">
        <v>1211</v>
      </c>
      <c r="C97" s="671">
        <v>2000</v>
      </c>
      <c r="D97" s="672">
        <v>2008</v>
      </c>
      <c r="E97" s="672" t="s">
        <v>1212</v>
      </c>
      <c r="F97" s="669" t="s">
        <v>1213</v>
      </c>
      <c r="G97" s="257"/>
      <c r="H97" s="257"/>
      <c r="I97" s="257"/>
      <c r="J97" s="257"/>
    </row>
    <row r="98" spans="1:10" ht="27" customHeight="1">
      <c r="A98" s="667"/>
      <c r="B98" s="395" t="s">
        <v>1214</v>
      </c>
      <c r="C98" s="671"/>
      <c r="D98" s="672"/>
      <c r="E98" s="672"/>
      <c r="F98" s="670"/>
      <c r="G98" s="257"/>
      <c r="H98" s="257"/>
      <c r="I98" s="257"/>
      <c r="J98" s="257"/>
    </row>
    <row r="99" spans="1:10" ht="13.5">
      <c r="A99" s="667"/>
      <c r="B99" s="395" t="s">
        <v>1215</v>
      </c>
      <c r="C99" s="671">
        <v>2000</v>
      </c>
      <c r="D99" s="672">
        <v>2011</v>
      </c>
      <c r="E99" s="672" t="s">
        <v>1216</v>
      </c>
      <c r="F99" s="669" t="s">
        <v>1217</v>
      </c>
      <c r="G99" s="257"/>
      <c r="H99" s="257"/>
      <c r="I99" s="257"/>
      <c r="J99" s="257"/>
    </row>
    <row r="100" spans="1:10" ht="13.5" customHeight="1">
      <c r="A100" s="667"/>
      <c r="B100" s="390" t="s">
        <v>1218</v>
      </c>
      <c r="C100" s="671"/>
      <c r="D100" s="672"/>
      <c r="E100" s="672"/>
      <c r="F100" s="669"/>
      <c r="G100" s="257"/>
      <c r="H100" s="257"/>
      <c r="I100" s="257"/>
      <c r="J100" s="257"/>
    </row>
    <row r="101" spans="1:10" ht="40.5" customHeight="1">
      <c r="A101" s="667"/>
      <c r="B101" s="398" t="s">
        <v>1219</v>
      </c>
      <c r="C101" s="391">
        <v>1000</v>
      </c>
      <c r="D101" s="392">
        <v>2006</v>
      </c>
      <c r="E101" s="398" t="s">
        <v>1220</v>
      </c>
      <c r="F101" s="399" t="s">
        <v>1221</v>
      </c>
      <c r="G101" s="257"/>
      <c r="H101" s="257"/>
      <c r="I101" s="257"/>
      <c r="J101" s="257"/>
    </row>
    <row r="102" spans="1:10" ht="40.5" customHeight="1">
      <c r="A102" s="667" t="s">
        <v>1222</v>
      </c>
      <c r="B102" s="397" t="s">
        <v>1223</v>
      </c>
      <c r="C102" s="391">
        <v>2800</v>
      </c>
      <c r="D102" s="392">
        <v>2009</v>
      </c>
      <c r="E102" s="400" t="s">
        <v>1224</v>
      </c>
      <c r="F102" s="401" t="s">
        <v>1225</v>
      </c>
      <c r="G102" s="257"/>
      <c r="H102" s="257"/>
      <c r="I102" s="257"/>
      <c r="J102" s="257"/>
    </row>
    <row r="103" spans="1:10" ht="13.5" customHeight="1">
      <c r="A103" s="667"/>
      <c r="B103" s="390" t="s">
        <v>1226</v>
      </c>
      <c r="C103" s="671">
        <v>3500</v>
      </c>
      <c r="D103" s="672">
        <v>2011</v>
      </c>
      <c r="E103" s="668" t="s">
        <v>1227</v>
      </c>
      <c r="F103" s="669" t="s">
        <v>1228</v>
      </c>
      <c r="G103" s="257"/>
      <c r="H103" s="257"/>
      <c r="I103" s="257"/>
      <c r="J103" s="257"/>
    </row>
    <row r="104" spans="1:10" ht="13.5">
      <c r="A104" s="667"/>
      <c r="B104" s="390" t="s">
        <v>1229</v>
      </c>
      <c r="C104" s="671"/>
      <c r="D104" s="672"/>
      <c r="E104" s="668"/>
      <c r="F104" s="669"/>
      <c r="G104" s="257"/>
      <c r="H104" s="257"/>
      <c r="I104" s="257"/>
      <c r="J104" s="257"/>
    </row>
    <row r="105" spans="1:10" ht="40.5" customHeight="1">
      <c r="A105" s="667"/>
      <c r="B105" s="390" t="s">
        <v>1230</v>
      </c>
      <c r="C105" s="391">
        <v>2000</v>
      </c>
      <c r="D105" s="392">
        <v>2015</v>
      </c>
      <c r="E105" s="400" t="s">
        <v>1231</v>
      </c>
      <c r="F105" s="399" t="s">
        <v>1232</v>
      </c>
      <c r="G105" s="257"/>
      <c r="H105" s="257"/>
      <c r="I105" s="257"/>
      <c r="J105" s="257"/>
    </row>
    <row r="106" spans="1:10" ht="40.5" customHeight="1">
      <c r="A106" s="400" t="s">
        <v>1233</v>
      </c>
      <c r="B106" s="397" t="s">
        <v>1234</v>
      </c>
      <c r="C106" s="388">
        <v>700</v>
      </c>
      <c r="D106" s="392">
        <v>2009</v>
      </c>
      <c r="E106" s="400" t="s">
        <v>1235</v>
      </c>
      <c r="F106" s="401" t="s">
        <v>1236</v>
      </c>
      <c r="G106" s="257"/>
      <c r="H106" s="257"/>
      <c r="I106" s="257"/>
      <c r="J106" s="257"/>
    </row>
    <row r="107" spans="1:10" ht="27" customHeight="1">
      <c r="A107" s="667" t="s">
        <v>1237</v>
      </c>
      <c r="B107" s="397" t="s">
        <v>1238</v>
      </c>
      <c r="C107" s="391">
        <v>1200</v>
      </c>
      <c r="D107" s="392">
        <v>2005</v>
      </c>
      <c r="E107" s="400" t="s">
        <v>1239</v>
      </c>
      <c r="F107" s="399" t="s">
        <v>1240</v>
      </c>
      <c r="G107" s="257"/>
      <c r="H107" s="257"/>
      <c r="I107" s="257"/>
      <c r="J107" s="257"/>
    </row>
    <row r="108" spans="1:10" ht="27" customHeight="1">
      <c r="A108" s="667"/>
      <c r="B108" s="397" t="s">
        <v>1241</v>
      </c>
      <c r="C108" s="391">
        <v>1500</v>
      </c>
      <c r="D108" s="392">
        <v>2009</v>
      </c>
      <c r="E108" s="400" t="s">
        <v>1239</v>
      </c>
      <c r="F108" s="399" t="s">
        <v>1242</v>
      </c>
      <c r="G108" s="257"/>
      <c r="H108" s="257"/>
      <c r="I108" s="257"/>
      <c r="J108" s="257"/>
    </row>
    <row r="109" spans="1:10" ht="40.5" customHeight="1">
      <c r="A109" s="400" t="s">
        <v>1243</v>
      </c>
      <c r="B109" s="397" t="s">
        <v>1244</v>
      </c>
      <c r="C109" s="391">
        <v>1200</v>
      </c>
      <c r="D109" s="392">
        <v>2009</v>
      </c>
      <c r="E109" s="400" t="s">
        <v>1245</v>
      </c>
      <c r="F109" s="399" t="s">
        <v>1246</v>
      </c>
      <c r="G109" s="257"/>
      <c r="H109" s="257"/>
      <c r="I109" s="257" t="s">
        <v>1247</v>
      </c>
      <c r="J109" s="257"/>
    </row>
    <row r="110" spans="1:10" ht="27" customHeight="1">
      <c r="A110" s="668" t="s">
        <v>1248</v>
      </c>
      <c r="B110" s="390" t="s">
        <v>1249</v>
      </c>
      <c r="C110" s="391">
        <v>1700</v>
      </c>
      <c r="D110" s="392">
        <v>2007</v>
      </c>
      <c r="E110" s="400" t="s">
        <v>1250</v>
      </c>
      <c r="F110" s="399" t="s">
        <v>1251</v>
      </c>
      <c r="G110" s="257"/>
      <c r="H110" s="257"/>
      <c r="I110" s="257"/>
      <c r="J110" s="257"/>
    </row>
    <row r="111" spans="1:10" ht="40.5" customHeight="1">
      <c r="A111" s="668"/>
      <c r="B111" s="397" t="s">
        <v>1252</v>
      </c>
      <c r="C111" s="391">
        <v>1100</v>
      </c>
      <c r="D111" s="392">
        <v>2007</v>
      </c>
      <c r="E111" s="400" t="s">
        <v>1253</v>
      </c>
      <c r="F111" s="399" t="s">
        <v>1254</v>
      </c>
      <c r="G111" s="257"/>
      <c r="H111" s="257"/>
      <c r="I111" s="257"/>
      <c r="J111" s="257"/>
    </row>
    <row r="112" spans="1:10" ht="40.5" customHeight="1">
      <c r="A112" s="667" t="s">
        <v>1255</v>
      </c>
      <c r="B112" s="390" t="s">
        <v>1256</v>
      </c>
      <c r="C112" s="391">
        <v>3000</v>
      </c>
      <c r="D112" s="392">
        <v>2012</v>
      </c>
      <c r="E112" s="400" t="s">
        <v>1257</v>
      </c>
      <c r="F112" s="399" t="s">
        <v>1258</v>
      </c>
      <c r="G112" s="257"/>
      <c r="H112" s="257"/>
      <c r="I112" s="257"/>
      <c r="J112" s="257"/>
    </row>
    <row r="113" spans="1:10" ht="40.5" customHeight="1">
      <c r="A113" s="667"/>
      <c r="B113" s="390" t="s">
        <v>1259</v>
      </c>
      <c r="C113" s="391">
        <v>3000</v>
      </c>
      <c r="D113" s="392">
        <v>2013</v>
      </c>
      <c r="E113" s="400" t="s">
        <v>1260</v>
      </c>
      <c r="F113" s="399" t="s">
        <v>1261</v>
      </c>
      <c r="G113" s="257"/>
      <c r="H113" s="257"/>
      <c r="I113" s="257"/>
      <c r="J113" s="257"/>
    </row>
    <row r="114" spans="1:10" ht="40.5" customHeight="1">
      <c r="A114" s="667"/>
      <c r="B114" s="397" t="s">
        <v>1262</v>
      </c>
      <c r="C114" s="391">
        <v>1800</v>
      </c>
      <c r="D114" s="392">
        <v>2014</v>
      </c>
      <c r="E114" s="400" t="s">
        <v>1263</v>
      </c>
      <c r="F114" s="399" t="s">
        <v>1264</v>
      </c>
      <c r="G114" s="257"/>
      <c r="H114" s="257"/>
      <c r="I114" s="257"/>
      <c r="J114" s="257"/>
    </row>
    <row r="115" spans="1:6" ht="40.5" customHeight="1">
      <c r="A115" s="668" t="s">
        <v>1265</v>
      </c>
      <c r="B115" s="390" t="s">
        <v>1266</v>
      </c>
      <c r="C115" s="391">
        <v>50000</v>
      </c>
      <c r="D115" s="392">
        <v>2005</v>
      </c>
      <c r="E115" s="400" t="s">
        <v>1267</v>
      </c>
      <c r="F115" s="399" t="s">
        <v>1268</v>
      </c>
    </row>
    <row r="116" spans="1:6" ht="13.5">
      <c r="A116" s="668"/>
      <c r="B116" s="390" t="s">
        <v>1269</v>
      </c>
      <c r="C116" s="388">
        <v>800</v>
      </c>
      <c r="D116" s="392">
        <v>2005</v>
      </c>
      <c r="E116" s="392" t="s">
        <v>1270</v>
      </c>
      <c r="F116" s="397" t="s">
        <v>1271</v>
      </c>
    </row>
    <row r="117" spans="1:6" ht="13.5">
      <c r="A117" s="257"/>
      <c r="B117" s="283"/>
      <c r="C117" s="283"/>
      <c r="D117" s="283"/>
      <c r="E117" s="283"/>
      <c r="F117" s="283"/>
    </row>
    <row r="118" spans="1:6" ht="13.5">
      <c r="A118" s="257"/>
      <c r="B118" s="283"/>
      <c r="C118" s="283"/>
      <c r="D118" s="283"/>
      <c r="E118" s="283"/>
      <c r="F118" s="283"/>
    </row>
    <row r="119" spans="1:6" ht="14.25">
      <c r="A119" s="324"/>
      <c r="B119" s="257"/>
      <c r="C119" s="257"/>
      <c r="D119" s="257"/>
      <c r="E119" s="257"/>
      <c r="F119" s="257"/>
    </row>
    <row r="120" spans="2:6" ht="14.25">
      <c r="B120" s="324"/>
      <c r="C120" s="324"/>
      <c r="D120" s="324"/>
      <c r="E120" s="324"/>
      <c r="F120" s="324"/>
    </row>
  </sheetData>
  <sheetProtection/>
  <mergeCells count="89">
    <mergeCell ref="A1:F1"/>
    <mergeCell ref="A3:F3"/>
    <mergeCell ref="A4:F4"/>
    <mergeCell ref="A9:F9"/>
    <mergeCell ref="A10:F10"/>
    <mergeCell ref="B11:F11"/>
    <mergeCell ref="A12:F12"/>
    <mergeCell ref="A13:F13"/>
    <mergeCell ref="A15:F15"/>
    <mergeCell ref="A16:F16"/>
    <mergeCell ref="B18:F18"/>
    <mergeCell ref="G18:L18"/>
    <mergeCell ref="B19:F19"/>
    <mergeCell ref="B20:F20"/>
    <mergeCell ref="B21:F21"/>
    <mergeCell ref="B23:F23"/>
    <mergeCell ref="B24:F24"/>
    <mergeCell ref="B26:F26"/>
    <mergeCell ref="B27:F27"/>
    <mergeCell ref="B28:F28"/>
    <mergeCell ref="B29:F29"/>
    <mergeCell ref="B33:F33"/>
    <mergeCell ref="B34:F34"/>
    <mergeCell ref="B35:F35"/>
    <mergeCell ref="B36:F36"/>
    <mergeCell ref="B37:F37"/>
    <mergeCell ref="B38:F38"/>
    <mergeCell ref="B39:F39"/>
    <mergeCell ref="B40:F40"/>
    <mergeCell ref="B41:F41"/>
    <mergeCell ref="B42:F42"/>
    <mergeCell ref="B44:F44"/>
    <mergeCell ref="B45:F45"/>
    <mergeCell ref="B46:F46"/>
    <mergeCell ref="B47:F47"/>
    <mergeCell ref="B48:F48"/>
    <mergeCell ref="B49:F49"/>
    <mergeCell ref="B50:F50"/>
    <mergeCell ref="B52:F52"/>
    <mergeCell ref="B53:F53"/>
    <mergeCell ref="B54:F54"/>
    <mergeCell ref="B55:F55"/>
    <mergeCell ref="B56:F56"/>
    <mergeCell ref="B58:F58"/>
    <mergeCell ref="B59:F59"/>
    <mergeCell ref="B60:F60"/>
    <mergeCell ref="B61:F61"/>
    <mergeCell ref="A62:A63"/>
    <mergeCell ref="B62:B63"/>
    <mergeCell ref="D62:D63"/>
    <mergeCell ref="E62:E63"/>
    <mergeCell ref="F62:F63"/>
    <mergeCell ref="A64:A76"/>
    <mergeCell ref="F64:F76"/>
    <mergeCell ref="A77:A101"/>
    <mergeCell ref="F77:F86"/>
    <mergeCell ref="C87:C88"/>
    <mergeCell ref="D87:D88"/>
    <mergeCell ref="E87:E88"/>
    <mergeCell ref="F87:F96"/>
    <mergeCell ref="C89:C90"/>
    <mergeCell ref="D89:D90"/>
    <mergeCell ref="E89:E90"/>
    <mergeCell ref="C91:C92"/>
    <mergeCell ref="D91:D92"/>
    <mergeCell ref="E91:E92"/>
    <mergeCell ref="C93:C94"/>
    <mergeCell ref="D93:D94"/>
    <mergeCell ref="E93:E94"/>
    <mergeCell ref="C103:C104"/>
    <mergeCell ref="D103:D104"/>
    <mergeCell ref="E103:E104"/>
    <mergeCell ref="F103:F104"/>
    <mergeCell ref="C95:C96"/>
    <mergeCell ref="D95:D96"/>
    <mergeCell ref="E95:E96"/>
    <mergeCell ref="C97:C98"/>
    <mergeCell ref="D97:D98"/>
    <mergeCell ref="E97:E98"/>
    <mergeCell ref="A107:A108"/>
    <mergeCell ref="A110:A111"/>
    <mergeCell ref="A112:A114"/>
    <mergeCell ref="A115:A116"/>
    <mergeCell ref="F97:F98"/>
    <mergeCell ref="C99:C100"/>
    <mergeCell ref="D99:D100"/>
    <mergeCell ref="E99:E100"/>
    <mergeCell ref="F99:F100"/>
    <mergeCell ref="A102:A105"/>
  </mergeCells>
  <hyperlinks>
    <hyperlink ref="G1" location="目次!A1" display="目次へ戻る"/>
  </hyperlinks>
  <printOptions/>
  <pageMargins left="0.7" right="0.7" top="0.75" bottom="0.75" header="0.3" footer="0.3"/>
  <pageSetup horizontalDpi="600" verticalDpi="600" orientation="portrait" paperSize="9" scale="99" r:id="rId1"/>
  <rowBreaks count="2" manualBreakCount="2">
    <brk id="56" max="5" man="1"/>
    <brk id="105" max="5" man="1"/>
  </rowBreaks>
</worksheet>
</file>

<file path=xl/worksheets/sheet17.xml><?xml version="1.0" encoding="utf-8"?>
<worksheet xmlns="http://schemas.openxmlformats.org/spreadsheetml/2006/main" xmlns:r="http://schemas.openxmlformats.org/officeDocument/2006/relationships">
  <dimension ref="A1:D115"/>
  <sheetViews>
    <sheetView zoomScalePageLayoutView="0" workbookViewId="0" topLeftCell="A1">
      <selection activeCell="B1" sqref="B1"/>
    </sheetView>
  </sheetViews>
  <sheetFormatPr defaultColWidth="9.140625" defaultRowHeight="15"/>
  <cols>
    <col min="1" max="1" width="86.140625" style="0" customWidth="1"/>
  </cols>
  <sheetData>
    <row r="1" spans="1:2" ht="14.25">
      <c r="A1" s="296" t="s">
        <v>1272</v>
      </c>
      <c r="B1" s="551" t="s">
        <v>1636</v>
      </c>
    </row>
    <row r="2" ht="14.25">
      <c r="A2" s="402"/>
    </row>
    <row r="3" ht="13.5">
      <c r="A3" s="403" t="s">
        <v>1273</v>
      </c>
    </row>
    <row r="4" ht="13.5">
      <c r="A4" s="404" t="s">
        <v>1274</v>
      </c>
    </row>
    <row r="5" ht="13.5">
      <c r="A5" s="404" t="s">
        <v>1275</v>
      </c>
    </row>
    <row r="6" ht="13.5">
      <c r="A6" s="404" t="s">
        <v>1276</v>
      </c>
    </row>
    <row r="7" ht="13.5">
      <c r="A7" s="404" t="s">
        <v>1277</v>
      </c>
    </row>
    <row r="8" ht="13.5">
      <c r="A8" s="404" t="s">
        <v>1278</v>
      </c>
    </row>
    <row r="9" ht="13.5">
      <c r="A9" s="404" t="s">
        <v>1279</v>
      </c>
    </row>
    <row r="10" ht="13.5" customHeight="1">
      <c r="A10" s="366" t="s">
        <v>1280</v>
      </c>
    </row>
    <row r="11" ht="13.5">
      <c r="A11" s="405" t="s">
        <v>1281</v>
      </c>
    </row>
    <row r="12" ht="13.5">
      <c r="A12" s="405" t="s">
        <v>1282</v>
      </c>
    </row>
    <row r="13" ht="13.5">
      <c r="A13" s="404"/>
    </row>
    <row r="14" ht="13.5">
      <c r="A14" s="406" t="s">
        <v>1283</v>
      </c>
    </row>
    <row r="15" ht="13.5">
      <c r="A15" s="406" t="s">
        <v>1284</v>
      </c>
    </row>
    <row r="16" spans="1:2" ht="13.5">
      <c r="A16" s="404" t="s">
        <v>1285</v>
      </c>
      <c r="B16" s="407"/>
    </row>
    <row r="17" spans="1:2" ht="13.5">
      <c r="A17" s="404" t="s">
        <v>1286</v>
      </c>
      <c r="B17" s="408"/>
    </row>
    <row r="18" spans="1:2" ht="13.5">
      <c r="A18" s="409" t="s">
        <v>1287</v>
      </c>
      <c r="B18" s="407"/>
    </row>
    <row r="19" spans="1:2" ht="13.5">
      <c r="A19" s="409" t="s">
        <v>1288</v>
      </c>
      <c r="B19" s="408"/>
    </row>
    <row r="20" spans="1:2" ht="13.5">
      <c r="A20" s="409" t="s">
        <v>1289</v>
      </c>
      <c r="B20" s="408"/>
    </row>
    <row r="21" spans="1:2" ht="13.5">
      <c r="A21" s="409" t="s">
        <v>1290</v>
      </c>
      <c r="B21" s="408" t="s">
        <v>1291</v>
      </c>
    </row>
    <row r="22" spans="1:2" ht="13.5">
      <c r="A22" s="409" t="s">
        <v>1292</v>
      </c>
      <c r="B22" s="408" t="s">
        <v>1291</v>
      </c>
    </row>
    <row r="23" spans="1:2" ht="13.5">
      <c r="A23" s="409" t="s">
        <v>1293</v>
      </c>
      <c r="B23" s="407"/>
    </row>
    <row r="24" spans="1:2" ht="13.5">
      <c r="A24" s="409" t="s">
        <v>1294</v>
      </c>
      <c r="B24" s="407"/>
    </row>
    <row r="25" spans="1:2" ht="13.5">
      <c r="A25" s="409" t="s">
        <v>1295</v>
      </c>
      <c r="B25" s="407"/>
    </row>
    <row r="26" spans="1:2" ht="13.5">
      <c r="A26" s="409" t="s">
        <v>1296</v>
      </c>
      <c r="B26" s="407"/>
    </row>
    <row r="27" spans="1:2" ht="13.5">
      <c r="A27" s="409" t="s">
        <v>1297</v>
      </c>
      <c r="B27" s="407"/>
    </row>
    <row r="28" spans="1:2" ht="13.5">
      <c r="A28" s="409" t="s">
        <v>1298</v>
      </c>
      <c r="B28" s="407"/>
    </row>
    <row r="29" spans="1:2" ht="13.5">
      <c r="A29" s="258" t="s">
        <v>1299</v>
      </c>
      <c r="B29" s="407"/>
    </row>
    <row r="30" spans="1:2" ht="13.5">
      <c r="A30" s="409" t="s">
        <v>1300</v>
      </c>
      <c r="B30" s="407"/>
    </row>
    <row r="31" spans="1:2" ht="13.5">
      <c r="A31" s="410" t="s">
        <v>1301</v>
      </c>
      <c r="B31" s="407"/>
    </row>
    <row r="32" spans="1:2" ht="13.5">
      <c r="A32" s="258" t="s">
        <v>1302</v>
      </c>
      <c r="B32" s="407"/>
    </row>
    <row r="33" spans="1:3" ht="25.5">
      <c r="A33" s="411" t="s">
        <v>1303</v>
      </c>
      <c r="B33" s="407"/>
      <c r="C33" s="407"/>
    </row>
    <row r="34" spans="1:4" ht="13.5">
      <c r="A34" s="258"/>
      <c r="B34" s="407"/>
      <c r="D34" s="407"/>
    </row>
    <row r="35" ht="13.5">
      <c r="A35" s="412" t="s">
        <v>1304</v>
      </c>
    </row>
    <row r="36" spans="1:2" ht="13.5">
      <c r="A36" s="409" t="s">
        <v>1305</v>
      </c>
      <c r="B36" s="407"/>
    </row>
    <row r="37" spans="1:2" ht="13.5">
      <c r="A37" s="409" t="s">
        <v>1306</v>
      </c>
      <c r="B37" s="408"/>
    </row>
    <row r="38" spans="1:2" ht="13.5">
      <c r="A38" s="409" t="s">
        <v>1307</v>
      </c>
      <c r="B38" s="407"/>
    </row>
    <row r="39" spans="1:2" ht="13.5">
      <c r="A39" s="409" t="s">
        <v>1308</v>
      </c>
      <c r="B39" s="408"/>
    </row>
    <row r="40" spans="1:2" ht="13.5">
      <c r="A40" s="409" t="s">
        <v>1309</v>
      </c>
      <c r="B40" s="408"/>
    </row>
    <row r="41" spans="1:2" ht="13.5">
      <c r="A41" s="409" t="s">
        <v>1310</v>
      </c>
      <c r="B41" s="407"/>
    </row>
    <row r="42" spans="1:2" ht="13.5">
      <c r="A42" s="409" t="s">
        <v>1311</v>
      </c>
      <c r="B42" s="407"/>
    </row>
    <row r="43" spans="1:2" ht="13.5">
      <c r="A43" s="409" t="s">
        <v>1312</v>
      </c>
      <c r="B43" s="407"/>
    </row>
    <row r="44" spans="1:2" ht="13.5">
      <c r="A44" s="409" t="s">
        <v>1313</v>
      </c>
      <c r="B44" s="407"/>
    </row>
    <row r="45" spans="1:2" ht="13.5">
      <c r="A45" s="409" t="s">
        <v>1314</v>
      </c>
      <c r="B45" s="407"/>
    </row>
    <row r="46" spans="1:2" ht="13.5">
      <c r="A46" s="409" t="s">
        <v>1315</v>
      </c>
      <c r="B46" s="407"/>
    </row>
    <row r="47" spans="1:2" ht="13.5">
      <c r="A47" s="409" t="s">
        <v>1316</v>
      </c>
      <c r="B47" s="407"/>
    </row>
    <row r="48" spans="1:2" ht="13.5">
      <c r="A48" s="409" t="s">
        <v>1317</v>
      </c>
      <c r="B48" s="407"/>
    </row>
    <row r="49" ht="13.5">
      <c r="A49" s="409" t="s">
        <v>1318</v>
      </c>
    </row>
    <row r="50" ht="13.5">
      <c r="A50" s="412" t="s">
        <v>1319</v>
      </c>
    </row>
    <row r="51" ht="13.5">
      <c r="A51" s="409" t="s">
        <v>1320</v>
      </c>
    </row>
    <row r="52" ht="13.5">
      <c r="A52" s="409" t="s">
        <v>1321</v>
      </c>
    </row>
    <row r="53" ht="13.5">
      <c r="A53" s="409" t="s">
        <v>1322</v>
      </c>
    </row>
    <row r="54" ht="13.5">
      <c r="A54" s="409" t="s">
        <v>1323</v>
      </c>
    </row>
    <row r="55" ht="13.5">
      <c r="A55" s="409" t="s">
        <v>1324</v>
      </c>
    </row>
    <row r="56" ht="13.5">
      <c r="A56" s="409" t="s">
        <v>1325</v>
      </c>
    </row>
    <row r="57" ht="13.5">
      <c r="A57" s="409" t="s">
        <v>1326</v>
      </c>
    </row>
    <row r="58" ht="13.5">
      <c r="A58" s="409" t="s">
        <v>1327</v>
      </c>
    </row>
    <row r="59" spans="1:2" ht="13.5">
      <c r="A59" s="409" t="s">
        <v>1328</v>
      </c>
      <c r="B59" s="407"/>
    </row>
    <row r="60" ht="13.5">
      <c r="A60" s="409" t="s">
        <v>1329</v>
      </c>
    </row>
    <row r="61" ht="13.5">
      <c r="A61" s="409" t="s">
        <v>1330</v>
      </c>
    </row>
    <row r="62" ht="13.5">
      <c r="A62" s="409" t="s">
        <v>1331</v>
      </c>
    </row>
    <row r="63" ht="13.5">
      <c r="A63" s="409" t="s">
        <v>1332</v>
      </c>
    </row>
    <row r="64" ht="13.5">
      <c r="A64" s="409" t="s">
        <v>1333</v>
      </c>
    </row>
    <row r="65" ht="13.5">
      <c r="A65" s="412" t="s">
        <v>1334</v>
      </c>
    </row>
    <row r="66" ht="13.5">
      <c r="A66" s="409" t="s">
        <v>1335</v>
      </c>
    </row>
    <row r="67" ht="13.5">
      <c r="A67" s="413" t="s">
        <v>1336</v>
      </c>
    </row>
    <row r="68" ht="13.5">
      <c r="A68" s="409" t="s">
        <v>1337</v>
      </c>
    </row>
    <row r="69" ht="13.5">
      <c r="A69" s="409" t="s">
        <v>1338</v>
      </c>
    </row>
    <row r="70" ht="13.5">
      <c r="A70" s="409" t="s">
        <v>1339</v>
      </c>
    </row>
    <row r="71" ht="13.5">
      <c r="A71" s="409" t="s">
        <v>1340</v>
      </c>
    </row>
    <row r="72" ht="13.5">
      <c r="A72" s="409" t="s">
        <v>1341</v>
      </c>
    </row>
    <row r="73" ht="13.5">
      <c r="A73" s="409" t="s">
        <v>1342</v>
      </c>
    </row>
    <row r="74" spans="1:2" ht="13.5">
      <c r="A74" s="409" t="s">
        <v>1343</v>
      </c>
      <c r="B74" s="407"/>
    </row>
    <row r="75" ht="13.5">
      <c r="A75" s="409" t="s">
        <v>1344</v>
      </c>
    </row>
    <row r="76" ht="13.5">
      <c r="A76" s="409"/>
    </row>
    <row r="77" ht="13.5">
      <c r="A77" s="412" t="s">
        <v>1345</v>
      </c>
    </row>
    <row r="78" ht="13.5">
      <c r="A78" s="414"/>
    </row>
    <row r="79" ht="13.5">
      <c r="A79" s="414"/>
    </row>
    <row r="80" ht="13.5">
      <c r="A80" s="378"/>
    </row>
    <row r="81" ht="13.5">
      <c r="A81" s="409"/>
    </row>
    <row r="82" ht="13.5">
      <c r="A82" s="414"/>
    </row>
    <row r="83" ht="13.5">
      <c r="A83" s="414"/>
    </row>
    <row r="84" spans="1:2" ht="13.5">
      <c r="A84" s="414"/>
      <c r="B84" s="295"/>
    </row>
    <row r="85" ht="13.5">
      <c r="A85" s="414"/>
    </row>
    <row r="86" ht="13.5">
      <c r="A86" s="415"/>
    </row>
    <row r="87" ht="13.5">
      <c r="A87" s="414"/>
    </row>
    <row r="88" ht="13.5">
      <c r="A88" s="414"/>
    </row>
    <row r="89" ht="13.5">
      <c r="A89" s="414"/>
    </row>
    <row r="90" ht="13.5">
      <c r="A90" s="414"/>
    </row>
    <row r="91" ht="13.5">
      <c r="A91" s="414"/>
    </row>
    <row r="92" ht="13.5">
      <c r="A92" s="414"/>
    </row>
    <row r="93" ht="13.5">
      <c r="A93" s="414"/>
    </row>
    <row r="94" ht="13.5">
      <c r="A94" s="414"/>
    </row>
    <row r="95" ht="13.5">
      <c r="A95" s="414"/>
    </row>
    <row r="96" ht="13.5">
      <c r="A96" s="414"/>
    </row>
    <row r="97" ht="13.5">
      <c r="A97" s="414"/>
    </row>
    <row r="98" ht="13.5">
      <c r="A98" s="414"/>
    </row>
    <row r="99" ht="13.5">
      <c r="A99" s="414"/>
    </row>
    <row r="100" ht="13.5">
      <c r="A100" s="410" t="s">
        <v>1346</v>
      </c>
    </row>
    <row r="101" ht="13.5">
      <c r="A101" s="409"/>
    </row>
    <row r="102" ht="13.5">
      <c r="A102" s="409"/>
    </row>
    <row r="103" ht="13.5">
      <c r="A103" s="409"/>
    </row>
    <row r="104" ht="13.5">
      <c r="A104" s="409"/>
    </row>
    <row r="105" ht="13.5">
      <c r="A105" s="409"/>
    </row>
    <row r="106" ht="13.5">
      <c r="A106" s="408"/>
    </row>
    <row r="107" ht="13.5">
      <c r="A107" s="408"/>
    </row>
    <row r="108" ht="13.5">
      <c r="A108" s="408"/>
    </row>
    <row r="109" ht="13.5">
      <c r="A109" s="408"/>
    </row>
    <row r="110" ht="13.5">
      <c r="A110" s="408"/>
    </row>
    <row r="111" ht="13.5">
      <c r="A111" s="408"/>
    </row>
    <row r="112" ht="13.5">
      <c r="A112" s="416"/>
    </row>
    <row r="113" ht="13.5">
      <c r="A113" s="416"/>
    </row>
    <row r="114" ht="13.5">
      <c r="A114" s="416"/>
    </row>
    <row r="115" ht="13.5">
      <c r="A115" s="407"/>
    </row>
  </sheetData>
  <sheetProtection/>
  <hyperlinks>
    <hyperlink ref="B1" location="目次!A1" display="目次へ戻る"/>
  </hyperlinks>
  <printOptions/>
  <pageMargins left="0.7" right="0.7" top="0.75" bottom="0.75" header="0.3" footer="0.3"/>
  <pageSetup horizontalDpi="600" verticalDpi="600" orientation="portrait" paperSize="9" scale="98" r:id="rId2"/>
  <drawing r:id="rId1"/>
</worksheet>
</file>

<file path=xl/worksheets/sheet18.xml><?xml version="1.0" encoding="utf-8"?>
<worksheet xmlns="http://schemas.openxmlformats.org/spreadsheetml/2006/main" xmlns:r="http://schemas.openxmlformats.org/officeDocument/2006/relationships">
  <dimension ref="A1:I181"/>
  <sheetViews>
    <sheetView zoomScalePageLayoutView="0" workbookViewId="0" topLeftCell="A1">
      <selection activeCell="G12" sqref="G12"/>
    </sheetView>
  </sheetViews>
  <sheetFormatPr defaultColWidth="9.140625" defaultRowHeight="15"/>
  <cols>
    <col min="1" max="1" width="11.00390625" style="108" customWidth="1"/>
    <col min="2" max="8" width="9.421875" style="108" customWidth="1"/>
    <col min="9" max="16384" width="9.00390625" style="108" customWidth="1"/>
  </cols>
  <sheetData>
    <row r="1" spans="1:9" ht="15.75" customHeight="1" thickBot="1">
      <c r="A1" s="106" t="s">
        <v>1347</v>
      </c>
      <c r="B1" s="173"/>
      <c r="C1" s="173"/>
      <c r="D1" s="173"/>
      <c r="E1" s="110"/>
      <c r="F1" s="110"/>
      <c r="G1" s="173"/>
      <c r="H1" s="110" t="s">
        <v>1348</v>
      </c>
      <c r="I1" s="551" t="s">
        <v>1636</v>
      </c>
    </row>
    <row r="2" spans="1:8" s="115" customFormat="1" ht="13.5" customHeight="1">
      <c r="A2" s="417" t="s">
        <v>152</v>
      </c>
      <c r="B2" s="418" t="s">
        <v>1349</v>
      </c>
      <c r="C2" s="419"/>
      <c r="D2" s="419"/>
      <c r="E2" s="419"/>
      <c r="F2" s="419"/>
      <c r="G2" s="418" t="s">
        <v>1350</v>
      </c>
      <c r="H2" s="419"/>
    </row>
    <row r="3" spans="1:8" s="115" customFormat="1" ht="13.5" customHeight="1">
      <c r="A3" s="420"/>
      <c r="B3" s="605" t="s">
        <v>1351</v>
      </c>
      <c r="C3" s="583"/>
      <c r="D3" s="604" t="s">
        <v>1352</v>
      </c>
      <c r="E3" s="583"/>
      <c r="F3" s="680" t="s">
        <v>1353</v>
      </c>
      <c r="G3" s="604" t="s">
        <v>1351</v>
      </c>
      <c r="H3" s="605"/>
    </row>
    <row r="4" spans="2:8" s="115" customFormat="1" ht="13.5" customHeight="1">
      <c r="B4" s="421" t="s">
        <v>1354</v>
      </c>
      <c r="C4" s="251" t="s">
        <v>1355</v>
      </c>
      <c r="D4" s="251" t="s">
        <v>1356</v>
      </c>
      <c r="E4" s="251" t="s">
        <v>1355</v>
      </c>
      <c r="F4" s="681"/>
      <c r="G4" s="251" t="s">
        <v>1354</v>
      </c>
      <c r="H4" s="421" t="s">
        <v>1357</v>
      </c>
    </row>
    <row r="5" spans="1:8" s="115" customFormat="1" ht="13.5" customHeight="1">
      <c r="A5" s="422" t="s">
        <v>1358</v>
      </c>
      <c r="B5" s="423" t="s">
        <v>1359</v>
      </c>
      <c r="C5" s="424" t="s">
        <v>1360</v>
      </c>
      <c r="D5" s="423" t="s">
        <v>1361</v>
      </c>
      <c r="E5" s="423" t="s">
        <v>1360</v>
      </c>
      <c r="F5" s="423" t="s">
        <v>1360</v>
      </c>
      <c r="G5" s="423" t="s">
        <v>1362</v>
      </c>
      <c r="H5" s="425" t="s">
        <v>1360</v>
      </c>
    </row>
    <row r="6" spans="1:8" ht="13.5" customHeight="1">
      <c r="A6" s="244">
        <v>20</v>
      </c>
      <c r="B6" s="159">
        <v>286</v>
      </c>
      <c r="C6" s="159">
        <v>29262</v>
      </c>
      <c r="D6" s="159">
        <v>369</v>
      </c>
      <c r="E6" s="159">
        <v>10528</v>
      </c>
      <c r="F6" s="426">
        <v>39790</v>
      </c>
      <c r="G6" s="159">
        <v>302</v>
      </c>
      <c r="H6" s="159">
        <v>1794</v>
      </c>
    </row>
    <row r="7" spans="1:8" ht="13.5" customHeight="1">
      <c r="A7" s="244">
        <v>21</v>
      </c>
      <c r="B7" s="159">
        <v>279</v>
      </c>
      <c r="C7" s="159">
        <v>32376</v>
      </c>
      <c r="D7" s="159">
        <v>375</v>
      </c>
      <c r="E7" s="159">
        <v>10134</v>
      </c>
      <c r="F7" s="426">
        <v>42510</v>
      </c>
      <c r="G7" s="159">
        <v>302</v>
      </c>
      <c r="H7" s="159">
        <v>2480</v>
      </c>
    </row>
    <row r="8" spans="1:8" ht="13.5" customHeight="1">
      <c r="A8" s="244">
        <v>22</v>
      </c>
      <c r="B8" s="159">
        <v>267</v>
      </c>
      <c r="C8" s="159">
        <v>29883</v>
      </c>
      <c r="D8" s="159">
        <v>313</v>
      </c>
      <c r="E8" s="159">
        <v>10509</v>
      </c>
      <c r="F8" s="426">
        <v>40392</v>
      </c>
      <c r="G8" s="159">
        <v>299</v>
      </c>
      <c r="H8" s="159">
        <v>2502</v>
      </c>
    </row>
    <row r="9" spans="1:9" ht="13.5" customHeight="1">
      <c r="A9" s="244">
        <v>23</v>
      </c>
      <c r="B9" s="159">
        <v>216</v>
      </c>
      <c r="C9" s="159">
        <v>37846</v>
      </c>
      <c r="D9" s="159">
        <v>818</v>
      </c>
      <c r="E9" s="159">
        <v>20771</v>
      </c>
      <c r="F9" s="426">
        <v>58617</v>
      </c>
      <c r="G9" s="159">
        <v>301</v>
      </c>
      <c r="H9" s="159">
        <v>887</v>
      </c>
      <c r="I9" s="190"/>
    </row>
    <row r="10" spans="1:9" ht="13.5" customHeight="1">
      <c r="A10" s="427">
        <v>24</v>
      </c>
      <c r="B10" s="428">
        <f aca="true" t="shared" si="0" ref="B10:H10">SUM(B11:B22)</f>
        <v>283</v>
      </c>
      <c r="C10" s="428">
        <f t="shared" si="0"/>
        <v>37085</v>
      </c>
      <c r="D10" s="428">
        <f t="shared" si="0"/>
        <v>1013</v>
      </c>
      <c r="E10" s="428">
        <f t="shared" si="0"/>
        <v>20845</v>
      </c>
      <c r="F10" s="429">
        <f t="shared" si="0"/>
        <v>57930</v>
      </c>
      <c r="G10" s="430">
        <f t="shared" si="0"/>
        <v>304</v>
      </c>
      <c r="H10" s="430">
        <f t="shared" si="0"/>
        <v>2693</v>
      </c>
      <c r="I10" s="190"/>
    </row>
    <row r="11" spans="1:9" ht="18.75" customHeight="1">
      <c r="A11" s="178" t="s">
        <v>1363</v>
      </c>
      <c r="B11" s="158">
        <v>24</v>
      </c>
      <c r="C11" s="159">
        <v>3417</v>
      </c>
      <c r="D11" s="159">
        <v>92</v>
      </c>
      <c r="E11" s="159">
        <v>1201</v>
      </c>
      <c r="F11" s="426">
        <f>C11+E11</f>
        <v>4618</v>
      </c>
      <c r="G11" s="158">
        <v>26</v>
      </c>
      <c r="H11" s="159">
        <v>105</v>
      </c>
      <c r="I11" s="190"/>
    </row>
    <row r="12" spans="1:9" ht="13.5" customHeight="1">
      <c r="A12" s="178" t="s">
        <v>1364</v>
      </c>
      <c r="B12" s="158">
        <v>26</v>
      </c>
      <c r="C12" s="159">
        <v>2301</v>
      </c>
      <c r="D12" s="159">
        <v>115</v>
      </c>
      <c r="E12" s="159">
        <v>2042</v>
      </c>
      <c r="F12" s="426">
        <f>C12+E12</f>
        <v>4343</v>
      </c>
      <c r="G12" s="158">
        <v>26</v>
      </c>
      <c r="H12" s="159">
        <v>490</v>
      </c>
      <c r="I12" s="190"/>
    </row>
    <row r="13" spans="1:9" ht="13.5" customHeight="1">
      <c r="A13" s="178" t="s">
        <v>1365</v>
      </c>
      <c r="B13" s="158">
        <v>16</v>
      </c>
      <c r="C13" s="159">
        <v>2658</v>
      </c>
      <c r="D13" s="159">
        <v>53</v>
      </c>
      <c r="E13" s="159">
        <v>1456</v>
      </c>
      <c r="F13" s="426">
        <f>C13+E13</f>
        <v>4114</v>
      </c>
      <c r="G13" s="158">
        <v>26</v>
      </c>
      <c r="H13" s="159">
        <v>319</v>
      </c>
      <c r="I13" s="190"/>
    </row>
    <row r="14" spans="1:9" ht="13.5" customHeight="1">
      <c r="A14" s="178" t="s">
        <v>1366</v>
      </c>
      <c r="B14" s="158">
        <v>26</v>
      </c>
      <c r="C14" s="159">
        <v>4320</v>
      </c>
      <c r="D14" s="159">
        <v>89</v>
      </c>
      <c r="E14" s="159">
        <v>2462</v>
      </c>
      <c r="F14" s="426">
        <f>C14+E14</f>
        <v>6782</v>
      </c>
      <c r="G14" s="158">
        <v>26</v>
      </c>
      <c r="H14" s="159">
        <v>378</v>
      </c>
      <c r="I14" s="190"/>
    </row>
    <row r="15" spans="1:9" ht="13.5" customHeight="1">
      <c r="A15" s="178" t="s">
        <v>1367</v>
      </c>
      <c r="B15" s="158">
        <v>27</v>
      </c>
      <c r="C15" s="159">
        <v>8763</v>
      </c>
      <c r="D15" s="159">
        <v>122</v>
      </c>
      <c r="E15" s="159">
        <v>4639</v>
      </c>
      <c r="F15" s="426">
        <f>C15+E15</f>
        <v>13402</v>
      </c>
      <c r="G15" s="158">
        <v>25</v>
      </c>
      <c r="H15" s="159">
        <v>338</v>
      </c>
      <c r="I15" s="190"/>
    </row>
    <row r="16" spans="1:9" ht="18" customHeight="1">
      <c r="A16" s="178" t="s">
        <v>1368</v>
      </c>
      <c r="B16" s="158">
        <v>23</v>
      </c>
      <c r="C16" s="159">
        <v>2264</v>
      </c>
      <c r="D16" s="159">
        <v>87</v>
      </c>
      <c r="E16" s="159">
        <v>1452</v>
      </c>
      <c r="F16" s="426">
        <f aca="true" t="shared" si="1" ref="F16:F21">C16+E16</f>
        <v>3716</v>
      </c>
      <c r="G16" s="158">
        <v>26</v>
      </c>
      <c r="H16" s="159">
        <v>148</v>
      </c>
      <c r="I16" s="190"/>
    </row>
    <row r="17" spans="1:9" ht="13.5" customHeight="1">
      <c r="A17" s="178" t="s">
        <v>1369</v>
      </c>
      <c r="B17" s="158">
        <v>24</v>
      </c>
      <c r="C17" s="159">
        <v>2542</v>
      </c>
      <c r="D17" s="159">
        <v>95</v>
      </c>
      <c r="E17" s="159">
        <v>1708</v>
      </c>
      <c r="F17" s="426">
        <f t="shared" si="1"/>
        <v>4250</v>
      </c>
      <c r="G17" s="158">
        <v>26</v>
      </c>
      <c r="H17" s="159">
        <v>157</v>
      </c>
      <c r="I17" s="190"/>
    </row>
    <row r="18" spans="1:9" ht="13.5" customHeight="1">
      <c r="A18" s="178" t="s">
        <v>1370</v>
      </c>
      <c r="B18" s="158">
        <v>24</v>
      </c>
      <c r="C18" s="159">
        <v>2412</v>
      </c>
      <c r="D18" s="159">
        <v>72</v>
      </c>
      <c r="E18" s="159">
        <v>1101</v>
      </c>
      <c r="F18" s="426">
        <f t="shared" si="1"/>
        <v>3513</v>
      </c>
      <c r="G18" s="158">
        <v>26</v>
      </c>
      <c r="H18" s="159">
        <v>270</v>
      </c>
      <c r="I18" s="190"/>
    </row>
    <row r="19" spans="1:9" ht="13.5" customHeight="1">
      <c r="A19" s="178" t="s">
        <v>1371</v>
      </c>
      <c r="B19" s="158">
        <v>24</v>
      </c>
      <c r="C19" s="159">
        <v>1264</v>
      </c>
      <c r="D19" s="159">
        <v>54</v>
      </c>
      <c r="E19" s="159">
        <v>507</v>
      </c>
      <c r="F19" s="426">
        <f t="shared" si="1"/>
        <v>1771</v>
      </c>
      <c r="G19" s="158">
        <v>24</v>
      </c>
      <c r="H19" s="159">
        <v>75</v>
      </c>
      <c r="I19" s="190"/>
    </row>
    <row r="20" spans="1:9" ht="13.5" customHeight="1">
      <c r="A20" s="178" t="s">
        <v>1372</v>
      </c>
      <c r="B20" s="158">
        <v>24</v>
      </c>
      <c r="C20" s="159">
        <v>1254</v>
      </c>
      <c r="D20" s="159">
        <v>59</v>
      </c>
      <c r="E20" s="159">
        <v>426</v>
      </c>
      <c r="F20" s="426">
        <f t="shared" si="1"/>
        <v>1680</v>
      </c>
      <c r="G20" s="158">
        <v>23</v>
      </c>
      <c r="H20" s="159">
        <v>49</v>
      </c>
      <c r="I20" s="190"/>
    </row>
    <row r="21" spans="1:9" ht="18.75" customHeight="1">
      <c r="A21" s="178" t="s">
        <v>1373</v>
      </c>
      <c r="B21" s="158">
        <v>20</v>
      </c>
      <c r="C21" s="159">
        <v>3403</v>
      </c>
      <c r="D21" s="159">
        <v>58</v>
      </c>
      <c r="E21" s="159">
        <v>979</v>
      </c>
      <c r="F21" s="426">
        <f t="shared" si="1"/>
        <v>4382</v>
      </c>
      <c r="G21" s="158">
        <v>24</v>
      </c>
      <c r="H21" s="159">
        <v>141</v>
      </c>
      <c r="I21" s="190"/>
    </row>
    <row r="22" spans="1:9" ht="13.5" customHeight="1">
      <c r="A22" s="178" t="s">
        <v>1374</v>
      </c>
      <c r="B22" s="158">
        <v>25</v>
      </c>
      <c r="C22" s="159">
        <v>2487</v>
      </c>
      <c r="D22" s="159">
        <v>117</v>
      </c>
      <c r="E22" s="159">
        <v>2872</v>
      </c>
      <c r="F22" s="426">
        <f>C22+E22</f>
        <v>5359</v>
      </c>
      <c r="G22" s="158">
        <v>26</v>
      </c>
      <c r="H22" s="159">
        <v>223</v>
      </c>
      <c r="I22" s="190"/>
    </row>
    <row r="23" spans="1:9" ht="18.75" customHeight="1">
      <c r="A23" s="427">
        <v>25</v>
      </c>
      <c r="B23" s="430">
        <f>SUM(B24:B35)</f>
        <v>287</v>
      </c>
      <c r="C23" s="430">
        <f aca="true" t="shared" si="2" ref="C23:H23">SUM(C24:C35)</f>
        <v>35096</v>
      </c>
      <c r="D23" s="430">
        <f t="shared" si="2"/>
        <v>1049</v>
      </c>
      <c r="E23" s="430">
        <f t="shared" si="2"/>
        <v>18606</v>
      </c>
      <c r="F23" s="429">
        <f t="shared" si="2"/>
        <v>53702</v>
      </c>
      <c r="G23" s="430">
        <f t="shared" si="2"/>
        <v>297</v>
      </c>
      <c r="H23" s="430">
        <f t="shared" si="2"/>
        <v>1727</v>
      </c>
      <c r="I23" s="190"/>
    </row>
    <row r="24" spans="1:9" ht="18.75" customHeight="1">
      <c r="A24" s="178" t="s">
        <v>1363</v>
      </c>
      <c r="B24" s="158">
        <v>25</v>
      </c>
      <c r="C24" s="159">
        <v>2801</v>
      </c>
      <c r="D24" s="159">
        <v>112</v>
      </c>
      <c r="E24" s="159">
        <v>1921</v>
      </c>
      <c r="F24" s="426">
        <f>C24+E24</f>
        <v>4722</v>
      </c>
      <c r="G24" s="158">
        <v>25</v>
      </c>
      <c r="H24" s="159">
        <v>206</v>
      </c>
      <c r="I24" s="190"/>
    </row>
    <row r="25" spans="1:9" ht="13.5" customHeight="1">
      <c r="A25" s="178" t="s">
        <v>1364</v>
      </c>
      <c r="B25" s="158">
        <v>27</v>
      </c>
      <c r="C25" s="159">
        <v>1820</v>
      </c>
      <c r="D25" s="159">
        <v>86</v>
      </c>
      <c r="E25" s="159">
        <v>999</v>
      </c>
      <c r="F25" s="426">
        <f aca="true" t="shared" si="3" ref="F25:F34">C25+E25</f>
        <v>2819</v>
      </c>
      <c r="G25" s="158">
        <v>27</v>
      </c>
      <c r="H25" s="159">
        <v>453</v>
      </c>
      <c r="I25" s="190"/>
    </row>
    <row r="26" spans="1:9" ht="13.5" customHeight="1">
      <c r="A26" s="178" t="s">
        <v>1365</v>
      </c>
      <c r="B26" s="158">
        <v>20</v>
      </c>
      <c r="C26" s="159">
        <v>1799</v>
      </c>
      <c r="D26" s="159">
        <v>69</v>
      </c>
      <c r="E26" s="159">
        <v>1265</v>
      </c>
      <c r="F26" s="426">
        <f t="shared" si="3"/>
        <v>3064</v>
      </c>
      <c r="G26" s="158">
        <v>26</v>
      </c>
      <c r="H26" s="159">
        <v>110</v>
      </c>
      <c r="I26" s="190"/>
    </row>
    <row r="27" spans="1:9" ht="13.5" customHeight="1">
      <c r="A27" s="178" t="s">
        <v>1366</v>
      </c>
      <c r="B27" s="158">
        <v>26</v>
      </c>
      <c r="C27" s="159">
        <v>2960</v>
      </c>
      <c r="D27" s="159">
        <v>131</v>
      </c>
      <c r="E27" s="159">
        <v>2451</v>
      </c>
      <c r="F27" s="426">
        <f t="shared" si="3"/>
        <v>5411</v>
      </c>
      <c r="G27" s="158">
        <v>26</v>
      </c>
      <c r="H27" s="159">
        <v>213</v>
      </c>
      <c r="I27" s="190"/>
    </row>
    <row r="28" spans="1:9" ht="13.5" customHeight="1">
      <c r="A28" s="178" t="s">
        <v>1367</v>
      </c>
      <c r="B28" s="158">
        <v>27</v>
      </c>
      <c r="C28" s="159">
        <v>6399</v>
      </c>
      <c r="D28" s="159">
        <v>172</v>
      </c>
      <c r="E28" s="159">
        <v>4692</v>
      </c>
      <c r="F28" s="426">
        <f>C28+E28</f>
        <v>11091</v>
      </c>
      <c r="G28" s="158">
        <v>25</v>
      </c>
      <c r="H28" s="159">
        <v>176</v>
      </c>
      <c r="I28" s="190"/>
    </row>
    <row r="29" spans="1:9" ht="18" customHeight="1">
      <c r="A29" s="178" t="s">
        <v>1368</v>
      </c>
      <c r="B29" s="158">
        <v>17</v>
      </c>
      <c r="C29" s="159">
        <v>5772</v>
      </c>
      <c r="D29" s="159">
        <v>56</v>
      </c>
      <c r="E29" s="159">
        <v>767</v>
      </c>
      <c r="F29" s="426">
        <f t="shared" si="3"/>
        <v>6539</v>
      </c>
      <c r="G29" s="158">
        <v>25</v>
      </c>
      <c r="H29" s="159">
        <v>75</v>
      </c>
      <c r="I29" s="190"/>
    </row>
    <row r="30" spans="1:9" ht="13.5" customHeight="1">
      <c r="A30" s="178" t="s">
        <v>1369</v>
      </c>
      <c r="B30" s="158">
        <v>25</v>
      </c>
      <c r="C30" s="159">
        <v>2945</v>
      </c>
      <c r="D30" s="159">
        <v>68</v>
      </c>
      <c r="E30" s="159">
        <v>1555</v>
      </c>
      <c r="F30" s="426">
        <f t="shared" si="3"/>
        <v>4500</v>
      </c>
      <c r="G30" s="158">
        <v>27</v>
      </c>
      <c r="H30" s="159">
        <v>280</v>
      </c>
      <c r="I30" s="190"/>
    </row>
    <row r="31" spans="1:9" ht="13.5" customHeight="1">
      <c r="A31" s="178" t="s">
        <v>1370</v>
      </c>
      <c r="B31" s="158">
        <v>24</v>
      </c>
      <c r="C31" s="159">
        <v>2419</v>
      </c>
      <c r="D31" s="159">
        <v>71</v>
      </c>
      <c r="E31" s="159">
        <v>863</v>
      </c>
      <c r="F31" s="426">
        <f t="shared" si="3"/>
        <v>3282</v>
      </c>
      <c r="G31" s="158">
        <v>24</v>
      </c>
      <c r="H31" s="159">
        <v>59</v>
      </c>
      <c r="I31" s="190"/>
    </row>
    <row r="32" spans="1:9" ht="13.5" customHeight="1">
      <c r="A32" s="178" t="s">
        <v>1371</v>
      </c>
      <c r="B32" s="158">
        <v>24</v>
      </c>
      <c r="C32" s="159">
        <v>1644</v>
      </c>
      <c r="D32" s="159">
        <v>60</v>
      </c>
      <c r="E32" s="159">
        <v>742</v>
      </c>
      <c r="F32" s="426">
        <f t="shared" si="3"/>
        <v>2386</v>
      </c>
      <c r="G32" s="158">
        <v>24</v>
      </c>
      <c r="H32" s="159">
        <v>22</v>
      </c>
      <c r="I32" s="190"/>
    </row>
    <row r="33" spans="1:9" ht="13.5" customHeight="1">
      <c r="A33" s="178" t="s">
        <v>1372</v>
      </c>
      <c r="B33" s="158">
        <v>24</v>
      </c>
      <c r="C33" s="159">
        <v>1324</v>
      </c>
      <c r="D33" s="159">
        <v>58</v>
      </c>
      <c r="E33" s="159">
        <v>471</v>
      </c>
      <c r="F33" s="426">
        <f t="shared" si="3"/>
        <v>1795</v>
      </c>
      <c r="G33" s="158">
        <v>23</v>
      </c>
      <c r="H33" s="159">
        <v>23</v>
      </c>
      <c r="I33" s="190"/>
    </row>
    <row r="34" spans="1:9" ht="18.75" customHeight="1">
      <c r="A34" s="178" t="s">
        <v>1373</v>
      </c>
      <c r="B34" s="158">
        <v>22</v>
      </c>
      <c r="C34" s="159">
        <v>2306</v>
      </c>
      <c r="D34" s="159">
        <v>57</v>
      </c>
      <c r="E34" s="159">
        <v>805</v>
      </c>
      <c r="F34" s="426">
        <f t="shared" si="3"/>
        <v>3111</v>
      </c>
      <c r="G34" s="158">
        <v>19</v>
      </c>
      <c r="H34" s="159">
        <v>33</v>
      </c>
      <c r="I34" s="190"/>
    </row>
    <row r="35" spans="1:9" ht="13.5" customHeight="1" thickBot="1">
      <c r="A35" s="110" t="s">
        <v>1374</v>
      </c>
      <c r="B35" s="162">
        <v>26</v>
      </c>
      <c r="C35" s="169">
        <v>2907</v>
      </c>
      <c r="D35" s="169">
        <v>109</v>
      </c>
      <c r="E35" s="169">
        <v>2075</v>
      </c>
      <c r="F35" s="431">
        <f>C35+E35</f>
        <v>4982</v>
      </c>
      <c r="G35" s="162">
        <v>26</v>
      </c>
      <c r="H35" s="169">
        <v>77</v>
      </c>
      <c r="I35" s="190"/>
    </row>
    <row r="36" spans="1:8" ht="15.75" customHeight="1">
      <c r="A36" s="152"/>
      <c r="B36" s="179"/>
      <c r="C36" s="179"/>
      <c r="D36" s="179"/>
      <c r="E36" s="179"/>
      <c r="F36" s="179"/>
      <c r="H36" s="152" t="s">
        <v>1375</v>
      </c>
    </row>
    <row r="37" ht="15.75" customHeight="1">
      <c r="A37" s="152"/>
    </row>
    <row r="38" ht="15.75" customHeight="1">
      <c r="A38" s="432"/>
    </row>
    <row r="39" ht="15.75" customHeight="1">
      <c r="A39" s="152"/>
    </row>
    <row r="40" ht="15.75" customHeight="1">
      <c r="A40" s="152"/>
    </row>
    <row r="41" ht="15.75" customHeight="1">
      <c r="A41" s="152"/>
    </row>
    <row r="42" ht="15.75" customHeight="1">
      <c r="A42" s="152"/>
    </row>
    <row r="43" ht="12.75">
      <c r="A43" s="152"/>
    </row>
    <row r="44" ht="12.75">
      <c r="A44" s="152"/>
    </row>
    <row r="45" ht="12.75">
      <c r="A45" s="152"/>
    </row>
    <row r="46" ht="12.75">
      <c r="A46" s="152"/>
    </row>
    <row r="47" ht="12.75">
      <c r="A47" s="152"/>
    </row>
    <row r="48" ht="12.75">
      <c r="A48" s="152"/>
    </row>
    <row r="49" ht="12.75">
      <c r="A49" s="152"/>
    </row>
    <row r="50" ht="12.75">
      <c r="A50" s="152"/>
    </row>
    <row r="51" ht="12.75">
      <c r="A51" s="152"/>
    </row>
    <row r="52" ht="12.75">
      <c r="A52" s="152"/>
    </row>
    <row r="53" ht="12.75">
      <c r="A53" s="152"/>
    </row>
    <row r="54" ht="12.75">
      <c r="A54" s="152"/>
    </row>
    <row r="55" ht="12.75">
      <c r="A55" s="152"/>
    </row>
    <row r="56" ht="12.75">
      <c r="A56" s="152"/>
    </row>
    <row r="57" ht="12.75">
      <c r="A57" s="152"/>
    </row>
    <row r="58" ht="12.75">
      <c r="A58" s="152"/>
    </row>
    <row r="59" ht="12.75">
      <c r="A59" s="152"/>
    </row>
    <row r="60" ht="12.75">
      <c r="A60" s="152"/>
    </row>
    <row r="61" ht="12.75">
      <c r="A61" s="152"/>
    </row>
    <row r="62" ht="12.75">
      <c r="A62" s="152"/>
    </row>
    <row r="63" ht="12.75">
      <c r="A63" s="152"/>
    </row>
    <row r="64" ht="12.75">
      <c r="A64" s="152"/>
    </row>
    <row r="65" ht="12.75">
      <c r="A65" s="152"/>
    </row>
    <row r="66" ht="12.75">
      <c r="A66" s="152"/>
    </row>
    <row r="67" ht="12.75">
      <c r="A67" s="152"/>
    </row>
    <row r="68" ht="12.75">
      <c r="A68" s="152"/>
    </row>
    <row r="69" ht="12.75">
      <c r="A69" s="152"/>
    </row>
    <row r="70" ht="12.75">
      <c r="A70" s="152"/>
    </row>
    <row r="71" ht="12.75">
      <c r="A71" s="152"/>
    </row>
    <row r="72" ht="12.75">
      <c r="A72" s="152"/>
    </row>
    <row r="73" ht="12.75">
      <c r="A73" s="152"/>
    </row>
    <row r="74" ht="12.75">
      <c r="A74" s="152"/>
    </row>
    <row r="75" ht="12.75">
      <c r="A75" s="152"/>
    </row>
    <row r="76" ht="12.75">
      <c r="A76" s="152"/>
    </row>
    <row r="77" ht="12.75">
      <c r="A77" s="152"/>
    </row>
    <row r="78" ht="12.75">
      <c r="A78" s="152"/>
    </row>
    <row r="79" ht="12.75">
      <c r="A79" s="152"/>
    </row>
    <row r="80" ht="12.75">
      <c r="A80" s="152"/>
    </row>
    <row r="81" ht="12.75">
      <c r="A81" s="152"/>
    </row>
    <row r="82" ht="12.75">
      <c r="A82" s="152"/>
    </row>
    <row r="83" ht="12.75">
      <c r="A83" s="152"/>
    </row>
    <row r="84" ht="12.75">
      <c r="A84" s="152"/>
    </row>
    <row r="85" ht="12.75">
      <c r="A85" s="152"/>
    </row>
    <row r="86" ht="12.75">
      <c r="A86" s="152"/>
    </row>
    <row r="87" ht="12.75">
      <c r="A87" s="152"/>
    </row>
    <row r="88" ht="12.75">
      <c r="A88" s="152"/>
    </row>
    <row r="89" ht="12.75">
      <c r="A89" s="152"/>
    </row>
    <row r="90" ht="12.75">
      <c r="A90" s="152"/>
    </row>
    <row r="91" ht="12.75">
      <c r="A91" s="152"/>
    </row>
    <row r="92" ht="12.75">
      <c r="A92" s="152"/>
    </row>
    <row r="93" ht="12.75">
      <c r="A93" s="152"/>
    </row>
    <row r="94" ht="12.75">
      <c r="A94" s="152"/>
    </row>
    <row r="95" ht="12.75">
      <c r="A95" s="152"/>
    </row>
    <row r="96" ht="12.75">
      <c r="A96" s="152"/>
    </row>
    <row r="97" ht="12.75">
      <c r="A97" s="152"/>
    </row>
    <row r="98" ht="12.75">
      <c r="A98" s="152"/>
    </row>
    <row r="99" ht="12.75">
      <c r="A99" s="152"/>
    </row>
    <row r="100" ht="12.75">
      <c r="A100" s="152"/>
    </row>
    <row r="101" ht="12.75">
      <c r="A101" s="152"/>
    </row>
    <row r="102" ht="12.75">
      <c r="A102" s="152"/>
    </row>
    <row r="103" ht="12.75">
      <c r="A103" s="152"/>
    </row>
    <row r="104" ht="12.75">
      <c r="A104" s="152"/>
    </row>
    <row r="105" ht="12.75">
      <c r="A105" s="152"/>
    </row>
    <row r="106" ht="12.75">
      <c r="A106" s="152"/>
    </row>
    <row r="107" ht="12.75">
      <c r="A107" s="152"/>
    </row>
    <row r="108" ht="12.75">
      <c r="A108" s="152"/>
    </row>
    <row r="109" ht="12.75">
      <c r="A109" s="152"/>
    </row>
    <row r="110" ht="12.75">
      <c r="A110" s="152"/>
    </row>
    <row r="111" ht="12.75">
      <c r="A111" s="152"/>
    </row>
    <row r="112" ht="12.75">
      <c r="A112" s="152"/>
    </row>
    <row r="113" ht="12.75">
      <c r="A113" s="152"/>
    </row>
    <row r="114" ht="12.75">
      <c r="A114" s="152"/>
    </row>
    <row r="115" ht="12.75">
      <c r="A115" s="152"/>
    </row>
    <row r="116" ht="12.75">
      <c r="A116" s="152"/>
    </row>
    <row r="117" ht="12.75">
      <c r="A117" s="152"/>
    </row>
    <row r="118" ht="12.75">
      <c r="A118" s="152"/>
    </row>
    <row r="119" ht="12.75">
      <c r="A119" s="152"/>
    </row>
    <row r="120" ht="12.75">
      <c r="A120" s="152"/>
    </row>
    <row r="121" ht="12.75">
      <c r="A121" s="152"/>
    </row>
    <row r="122" ht="12.75">
      <c r="A122" s="152"/>
    </row>
    <row r="123" ht="12.75">
      <c r="A123" s="152"/>
    </row>
    <row r="124" ht="12.75">
      <c r="A124" s="152"/>
    </row>
    <row r="125" ht="12.75">
      <c r="A125" s="152"/>
    </row>
    <row r="126" ht="12.75">
      <c r="A126" s="152"/>
    </row>
    <row r="127" ht="12.75">
      <c r="A127" s="152"/>
    </row>
    <row r="128" ht="12.75">
      <c r="A128" s="152"/>
    </row>
    <row r="129" ht="12.75">
      <c r="A129" s="152"/>
    </row>
    <row r="130" ht="12.75">
      <c r="A130" s="152"/>
    </row>
    <row r="131" ht="12.75">
      <c r="A131" s="152"/>
    </row>
    <row r="132" ht="12.75">
      <c r="A132" s="152"/>
    </row>
    <row r="133" ht="12.75">
      <c r="A133" s="152"/>
    </row>
    <row r="134" ht="12.75">
      <c r="A134" s="152"/>
    </row>
    <row r="135" ht="12.75">
      <c r="A135" s="152"/>
    </row>
    <row r="136" ht="12.75">
      <c r="A136" s="152"/>
    </row>
    <row r="137" ht="12.75">
      <c r="A137" s="152"/>
    </row>
    <row r="138" ht="12.75">
      <c r="A138" s="152"/>
    </row>
    <row r="139" ht="12.75">
      <c r="A139" s="152"/>
    </row>
    <row r="140" ht="12.75">
      <c r="A140" s="152"/>
    </row>
    <row r="141" ht="12.75">
      <c r="A141" s="152"/>
    </row>
    <row r="142" ht="12.75">
      <c r="A142" s="152"/>
    </row>
    <row r="143" ht="12.75">
      <c r="A143" s="152"/>
    </row>
    <row r="144" ht="12.75">
      <c r="A144" s="152"/>
    </row>
    <row r="145" ht="12.75">
      <c r="A145" s="152"/>
    </row>
    <row r="146" ht="12.75">
      <c r="A146" s="152"/>
    </row>
    <row r="147" ht="12.75">
      <c r="A147" s="152"/>
    </row>
    <row r="148" ht="12.75">
      <c r="A148" s="152"/>
    </row>
    <row r="149" ht="12.75">
      <c r="A149" s="152"/>
    </row>
    <row r="150" ht="12.75">
      <c r="A150" s="152"/>
    </row>
    <row r="151" ht="12.75">
      <c r="A151" s="152"/>
    </row>
    <row r="152" ht="12.75">
      <c r="A152" s="152"/>
    </row>
    <row r="153" ht="12.75">
      <c r="A153" s="152"/>
    </row>
    <row r="154" ht="12.75">
      <c r="A154" s="152"/>
    </row>
    <row r="155" ht="12.75">
      <c r="A155" s="152"/>
    </row>
    <row r="156" ht="12.75">
      <c r="A156" s="152"/>
    </row>
    <row r="157" ht="12.75">
      <c r="A157" s="152"/>
    </row>
    <row r="158" ht="12.75">
      <c r="A158" s="152"/>
    </row>
    <row r="159" ht="12.75">
      <c r="A159" s="152"/>
    </row>
    <row r="160" ht="12.75">
      <c r="A160" s="152"/>
    </row>
    <row r="161" ht="12.75">
      <c r="A161" s="152"/>
    </row>
    <row r="162" ht="12.75">
      <c r="A162" s="152"/>
    </row>
    <row r="163" ht="12.75">
      <c r="A163" s="152"/>
    </row>
    <row r="164" ht="12.75">
      <c r="A164" s="152"/>
    </row>
    <row r="165" ht="12.75">
      <c r="A165" s="152"/>
    </row>
    <row r="166" ht="12.75">
      <c r="A166" s="152"/>
    </row>
    <row r="167" ht="12.75">
      <c r="A167" s="152"/>
    </row>
    <row r="168" ht="12.75">
      <c r="A168" s="152"/>
    </row>
    <row r="169" ht="12.75">
      <c r="A169" s="152"/>
    </row>
    <row r="170" ht="12.75">
      <c r="A170" s="152"/>
    </row>
    <row r="171" ht="12.75">
      <c r="A171" s="152"/>
    </row>
    <row r="172" ht="12.75">
      <c r="A172" s="152"/>
    </row>
    <row r="173" ht="12.75">
      <c r="A173" s="152"/>
    </row>
    <row r="174" ht="12.75">
      <c r="A174" s="152"/>
    </row>
    <row r="175" ht="12.75">
      <c r="A175" s="152"/>
    </row>
    <row r="176" ht="12.75">
      <c r="A176" s="152"/>
    </row>
    <row r="177" ht="12.75">
      <c r="A177" s="152"/>
    </row>
    <row r="178" ht="12.75">
      <c r="A178" s="152"/>
    </row>
    <row r="179" ht="12.75">
      <c r="A179" s="152"/>
    </row>
    <row r="180" ht="12.75">
      <c r="A180" s="152"/>
    </row>
    <row r="181" ht="12.75">
      <c r="A181" s="152"/>
    </row>
  </sheetData>
  <sheetProtection/>
  <mergeCells count="4">
    <mergeCell ref="B3:C3"/>
    <mergeCell ref="D3:E3"/>
    <mergeCell ref="F3:F4"/>
    <mergeCell ref="G3:H3"/>
  </mergeCells>
  <hyperlinks>
    <hyperlink ref="I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G37"/>
  <sheetViews>
    <sheetView zoomScalePageLayoutView="0" workbookViewId="0" topLeftCell="A1">
      <selection activeCell="F1" sqref="F1"/>
    </sheetView>
  </sheetViews>
  <sheetFormatPr defaultColWidth="9.140625" defaultRowHeight="15"/>
  <cols>
    <col min="1" max="1" width="13.421875" style="434" customWidth="1"/>
    <col min="2" max="5" width="11.00390625" style="434" customWidth="1"/>
    <col min="6" max="16384" width="9.00390625" style="434" customWidth="1"/>
  </cols>
  <sheetData>
    <row r="1" spans="1:7" ht="18.75" customHeight="1" thickBot="1">
      <c r="A1" s="433" t="s">
        <v>1376</v>
      </c>
      <c r="B1" s="18"/>
      <c r="C1" s="18"/>
      <c r="D1" s="18"/>
      <c r="E1" s="18"/>
      <c r="F1" s="551" t="s">
        <v>1636</v>
      </c>
      <c r="G1" s="18"/>
    </row>
    <row r="2" spans="1:5" s="438" customFormat="1" ht="13.5">
      <c r="A2" s="435" t="s">
        <v>152</v>
      </c>
      <c r="B2" s="436" t="s">
        <v>1377</v>
      </c>
      <c r="C2" s="437"/>
      <c r="D2" s="436" t="s">
        <v>1378</v>
      </c>
      <c r="E2" s="437"/>
    </row>
    <row r="3" spans="1:5" s="438" customFormat="1" ht="13.5">
      <c r="A3" s="439"/>
      <c r="B3" s="682" t="s">
        <v>1351</v>
      </c>
      <c r="C3" s="683"/>
      <c r="D3" s="682" t="s">
        <v>1351</v>
      </c>
      <c r="E3" s="683"/>
    </row>
    <row r="4" spans="2:5" s="438" customFormat="1" ht="13.5">
      <c r="B4" s="440" t="s">
        <v>1354</v>
      </c>
      <c r="C4" s="440" t="s">
        <v>1357</v>
      </c>
      <c r="D4" s="440" t="s">
        <v>1354</v>
      </c>
      <c r="E4" s="441" t="s">
        <v>1357</v>
      </c>
    </row>
    <row r="5" spans="1:5" s="438" customFormat="1" ht="13.5">
      <c r="A5" s="442" t="s">
        <v>1358</v>
      </c>
      <c r="B5" s="443" t="s">
        <v>1362</v>
      </c>
      <c r="C5" s="443" t="s">
        <v>1360</v>
      </c>
      <c r="D5" s="443" t="s">
        <v>1362</v>
      </c>
      <c r="E5" s="444" t="s">
        <v>1360</v>
      </c>
    </row>
    <row r="6" spans="1:5" s="438" customFormat="1" ht="13.5">
      <c r="A6" s="445">
        <v>20</v>
      </c>
      <c r="B6" s="446">
        <v>218</v>
      </c>
      <c r="C6" s="447">
        <v>1203</v>
      </c>
      <c r="D6" s="446">
        <v>255</v>
      </c>
      <c r="E6" s="446">
        <v>2073</v>
      </c>
    </row>
    <row r="7" spans="1:5" s="438" customFormat="1" ht="13.5">
      <c r="A7" s="445">
        <v>21</v>
      </c>
      <c r="B7" s="446">
        <v>219</v>
      </c>
      <c r="C7" s="447">
        <v>1365</v>
      </c>
      <c r="D7" s="446">
        <v>255</v>
      </c>
      <c r="E7" s="446">
        <v>1728</v>
      </c>
    </row>
    <row r="8" spans="1:7" ht="13.5">
      <c r="A8" s="445">
        <v>22</v>
      </c>
      <c r="B8" s="446">
        <v>220</v>
      </c>
      <c r="C8" s="447">
        <v>1513</v>
      </c>
      <c r="D8" s="446">
        <v>271</v>
      </c>
      <c r="E8" s="446">
        <v>2161</v>
      </c>
      <c r="F8" s="18"/>
      <c r="G8" s="18"/>
    </row>
    <row r="9" spans="1:5" s="18" customFormat="1" ht="13.5">
      <c r="A9" s="445">
        <v>23</v>
      </c>
      <c r="B9" s="446">
        <v>219</v>
      </c>
      <c r="C9" s="447">
        <v>1261</v>
      </c>
      <c r="D9" s="446">
        <v>275</v>
      </c>
      <c r="E9" s="446">
        <v>2208</v>
      </c>
    </row>
    <row r="10" spans="1:7" ht="14.25" thickBot="1">
      <c r="A10" s="448">
        <v>24</v>
      </c>
      <c r="B10" s="449">
        <v>220</v>
      </c>
      <c r="C10" s="450">
        <v>1267</v>
      </c>
      <c r="D10" s="451">
        <v>271</v>
      </c>
      <c r="E10" s="451">
        <v>1857</v>
      </c>
      <c r="F10" s="18"/>
      <c r="G10" s="18"/>
    </row>
    <row r="11" spans="1:5" s="18" customFormat="1" ht="18.75" customHeight="1">
      <c r="A11" s="452">
        <v>25</v>
      </c>
      <c r="B11" s="453">
        <v>218</v>
      </c>
      <c r="C11" s="454">
        <f>SUM(C12:C23)</f>
        <v>1362</v>
      </c>
      <c r="D11" s="455">
        <v>270</v>
      </c>
      <c r="E11" s="455">
        <f>SUM(E12:E23)</f>
        <v>2599</v>
      </c>
    </row>
    <row r="12" spans="1:5" s="18" customFormat="1" ht="13.5">
      <c r="A12" s="456" t="s">
        <v>1379</v>
      </c>
      <c r="B12" s="446"/>
      <c r="C12" s="447">
        <v>83</v>
      </c>
      <c r="D12" s="446"/>
      <c r="E12" s="446">
        <v>580</v>
      </c>
    </row>
    <row r="13" spans="1:5" s="18" customFormat="1" ht="13.5">
      <c r="A13" s="456" t="s">
        <v>1380</v>
      </c>
      <c r="B13" s="446"/>
      <c r="C13" s="447">
        <v>145</v>
      </c>
      <c r="D13" s="446"/>
      <c r="E13" s="446">
        <v>395</v>
      </c>
    </row>
    <row r="14" spans="1:5" s="18" customFormat="1" ht="13.5">
      <c r="A14" s="456" t="s">
        <v>1381</v>
      </c>
      <c r="B14" s="446"/>
      <c r="C14" s="447">
        <v>162</v>
      </c>
      <c r="D14" s="446"/>
      <c r="E14" s="446">
        <v>443</v>
      </c>
    </row>
    <row r="15" spans="1:5" s="18" customFormat="1" ht="13.5">
      <c r="A15" s="456" t="s">
        <v>1366</v>
      </c>
      <c r="B15" s="446"/>
      <c r="C15" s="447">
        <v>139</v>
      </c>
      <c r="D15" s="446"/>
      <c r="E15" s="446">
        <v>184</v>
      </c>
    </row>
    <row r="16" spans="1:5" s="18" customFormat="1" ht="18.75" customHeight="1">
      <c r="A16" s="456" t="s">
        <v>1367</v>
      </c>
      <c r="B16" s="446"/>
      <c r="C16" s="447">
        <v>140</v>
      </c>
      <c r="D16" s="446"/>
      <c r="E16" s="446">
        <v>186</v>
      </c>
    </row>
    <row r="17" spans="1:5" s="18" customFormat="1" ht="13.5">
      <c r="A17" s="456" t="s">
        <v>1368</v>
      </c>
      <c r="B17" s="446"/>
      <c r="C17" s="447">
        <v>117</v>
      </c>
      <c r="D17" s="446"/>
      <c r="E17" s="446">
        <v>101</v>
      </c>
    </row>
    <row r="18" spans="1:5" s="18" customFormat="1" ht="13.5">
      <c r="A18" s="457" t="s">
        <v>1369</v>
      </c>
      <c r="B18" s="458"/>
      <c r="C18" s="446">
        <v>296</v>
      </c>
      <c r="D18" s="458"/>
      <c r="E18" s="446">
        <v>229</v>
      </c>
    </row>
    <row r="19" spans="1:5" s="18" customFormat="1" ht="13.5">
      <c r="A19" s="457" t="s">
        <v>1370</v>
      </c>
      <c r="B19" s="458"/>
      <c r="C19" s="446">
        <v>133</v>
      </c>
      <c r="D19" s="458"/>
      <c r="E19" s="446">
        <v>220</v>
      </c>
    </row>
    <row r="20" spans="1:5" s="18" customFormat="1" ht="13.5">
      <c r="A20" s="457" t="s">
        <v>1371</v>
      </c>
      <c r="B20" s="458"/>
      <c r="C20" s="446">
        <v>113</v>
      </c>
      <c r="D20" s="458"/>
      <c r="E20" s="446">
        <v>109</v>
      </c>
    </row>
    <row r="21" spans="1:5" s="18" customFormat="1" ht="18.75" customHeight="1">
      <c r="A21" s="457" t="s">
        <v>1372</v>
      </c>
      <c r="B21" s="459"/>
      <c r="C21" s="460">
        <v>0</v>
      </c>
      <c r="D21" s="461"/>
      <c r="E21" s="462">
        <v>31</v>
      </c>
    </row>
    <row r="22" spans="1:5" s="18" customFormat="1" ht="13.5">
      <c r="A22" s="457" t="s">
        <v>1373</v>
      </c>
      <c r="B22" s="463"/>
      <c r="C22" s="460">
        <v>0</v>
      </c>
      <c r="D22" s="464"/>
      <c r="E22" s="462" t="s">
        <v>1382</v>
      </c>
    </row>
    <row r="23" spans="1:7" ht="14.25" thickBot="1">
      <c r="A23" s="465" t="s">
        <v>1374</v>
      </c>
      <c r="B23" s="449"/>
      <c r="C23" s="451">
        <v>34</v>
      </c>
      <c r="D23" s="449"/>
      <c r="E23" s="451">
        <v>121</v>
      </c>
      <c r="F23" s="18"/>
      <c r="G23" s="18"/>
    </row>
    <row r="24" spans="1:7" ht="13.5">
      <c r="A24" s="457"/>
      <c r="B24" s="446"/>
      <c r="C24" s="446"/>
      <c r="D24" s="446"/>
      <c r="E24" s="446"/>
      <c r="F24" s="18"/>
      <c r="G24" s="18"/>
    </row>
    <row r="25" spans="1:7" ht="13.5">
      <c r="A25" s="457"/>
      <c r="B25" s="446"/>
      <c r="C25" s="446"/>
      <c r="D25" s="446"/>
      <c r="E25" s="446"/>
      <c r="F25" s="18"/>
      <c r="G25" s="18"/>
    </row>
    <row r="26" spans="1:7" ht="13.5">
      <c r="A26" s="457"/>
      <c r="B26" s="446"/>
      <c r="C26" s="446"/>
      <c r="D26" s="446"/>
      <c r="E26" s="446"/>
      <c r="F26" s="18"/>
      <c r="G26" s="18"/>
    </row>
    <row r="27" spans="1:7" ht="13.5">
      <c r="A27" s="457"/>
      <c r="B27" s="446"/>
      <c r="C27" s="446"/>
      <c r="D27" s="446"/>
      <c r="E27" s="446"/>
      <c r="F27" s="18"/>
      <c r="G27" s="18"/>
    </row>
    <row r="28" spans="1:7" ht="13.5">
      <c r="A28" s="457"/>
      <c r="B28" s="446"/>
      <c r="C28" s="446"/>
      <c r="D28" s="446"/>
      <c r="E28" s="446"/>
      <c r="F28" s="18"/>
      <c r="G28" s="18"/>
    </row>
    <row r="29" spans="1:7" ht="13.5">
      <c r="A29" s="457"/>
      <c r="B29" s="446"/>
      <c r="C29" s="446"/>
      <c r="D29" s="446"/>
      <c r="E29" s="446"/>
      <c r="F29" s="18"/>
      <c r="G29" s="18"/>
    </row>
    <row r="30" spans="1:7" ht="13.5">
      <c r="A30" s="457"/>
      <c r="B30" s="446"/>
      <c r="C30" s="446"/>
      <c r="D30" s="446"/>
      <c r="E30" s="446"/>
      <c r="F30" s="18"/>
      <c r="G30" s="18"/>
    </row>
    <row r="31" spans="1:7" ht="13.5">
      <c r="A31" s="457"/>
      <c r="B31" s="446"/>
      <c r="C31" s="446"/>
      <c r="D31" s="446"/>
      <c r="E31" s="446"/>
      <c r="F31" s="18"/>
      <c r="G31" s="18"/>
    </row>
    <row r="32" spans="1:7" ht="13.5">
      <c r="A32" s="457"/>
      <c r="B32" s="446"/>
      <c r="C32" s="446"/>
      <c r="D32" s="446"/>
      <c r="E32" s="446"/>
      <c r="F32" s="18"/>
      <c r="G32" s="18"/>
    </row>
    <row r="33" spans="1:7" ht="13.5">
      <c r="A33" s="457"/>
      <c r="B33" s="466"/>
      <c r="C33" s="467"/>
      <c r="D33" s="468"/>
      <c r="E33" s="462"/>
      <c r="F33" s="18"/>
      <c r="G33" s="18"/>
    </row>
    <row r="34" spans="1:7" ht="13.5">
      <c r="A34" s="457"/>
      <c r="B34" s="467"/>
      <c r="C34" s="467"/>
      <c r="D34" s="469"/>
      <c r="E34" s="462"/>
      <c r="F34" s="18"/>
      <c r="G34" s="18"/>
    </row>
    <row r="35" spans="1:7" ht="13.5">
      <c r="A35" s="457"/>
      <c r="B35" s="446"/>
      <c r="C35" s="446"/>
      <c r="D35" s="446"/>
      <c r="E35" s="446"/>
      <c r="F35" s="18"/>
      <c r="G35" s="18"/>
    </row>
    <row r="36" spans="1:7" ht="13.5">
      <c r="A36" s="18"/>
      <c r="B36" s="18"/>
      <c r="C36" s="18"/>
      <c r="D36" s="18"/>
      <c r="E36" s="18"/>
      <c r="F36" s="18"/>
      <c r="G36" s="18"/>
    </row>
    <row r="37" ht="13.5">
      <c r="A37" s="470"/>
    </row>
  </sheetData>
  <sheetProtection/>
  <mergeCells count="2">
    <mergeCell ref="B3:C3"/>
    <mergeCell ref="D3:E3"/>
  </mergeCells>
  <hyperlinks>
    <hyperlink ref="F1" location="目次!A1" display="目次へ戻る"/>
  </hyperlinks>
  <printOptions/>
  <pageMargins left="0.8661417322834646" right="0.8661417322834646"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23"/>
  <sheetViews>
    <sheetView zoomScalePageLayoutView="0" workbookViewId="0" topLeftCell="A1">
      <selection activeCell="M1" sqref="M1"/>
    </sheetView>
  </sheetViews>
  <sheetFormatPr defaultColWidth="9.140625" defaultRowHeight="15"/>
  <cols>
    <col min="1" max="1" width="3.57421875" style="2" customWidth="1"/>
    <col min="2" max="2" width="9.421875" style="2" customWidth="1"/>
    <col min="3" max="3" width="7.57421875" style="2" customWidth="1"/>
    <col min="4" max="4" width="4.7109375" style="2" customWidth="1"/>
    <col min="5" max="5" width="7.57421875" style="2" customWidth="1"/>
    <col min="6" max="6" width="6.57421875" style="2" customWidth="1"/>
    <col min="7" max="11" width="7.57421875" style="2" customWidth="1"/>
    <col min="12" max="12" width="7.140625" style="2" customWidth="1"/>
    <col min="13" max="16384" width="9.00390625" style="2" customWidth="1"/>
  </cols>
  <sheetData>
    <row r="1" spans="1:13" ht="14.25">
      <c r="A1" s="1" t="s">
        <v>0</v>
      </c>
      <c r="J1" s="573" t="s">
        <v>1</v>
      </c>
      <c r="K1" s="574"/>
      <c r="L1" s="574"/>
      <c r="M1" s="551" t="s">
        <v>1636</v>
      </c>
    </row>
    <row r="2" ht="16.5" customHeight="1"/>
    <row r="3" spans="7:12" ht="13.5">
      <c r="G3" s="557" t="s">
        <v>2</v>
      </c>
      <c r="H3" s="558"/>
      <c r="I3" s="4"/>
      <c r="J3" s="557" t="s">
        <v>3</v>
      </c>
      <c r="K3" s="575"/>
      <c r="L3" s="5" t="s">
        <v>4</v>
      </c>
    </row>
    <row r="4" spans="6:11" ht="13.5">
      <c r="F4" s="6"/>
      <c r="G4" s="559"/>
      <c r="H4" s="560"/>
      <c r="J4" s="576"/>
      <c r="K4" s="577"/>
    </row>
    <row r="5" spans="6:8" ht="13.5">
      <c r="F5" s="571"/>
      <c r="G5" s="578"/>
      <c r="H5" s="6"/>
    </row>
    <row r="6" spans="6:12" ht="13.5">
      <c r="F6" s="571"/>
      <c r="G6" s="578"/>
      <c r="H6" s="579" t="s">
        <v>5</v>
      </c>
      <c r="I6" s="580"/>
      <c r="J6" s="580"/>
      <c r="K6" s="580"/>
      <c r="L6" s="581"/>
    </row>
    <row r="7" spans="6:12" ht="13.5">
      <c r="F7" s="571"/>
      <c r="G7" s="578"/>
      <c r="H7" s="579"/>
      <c r="I7" s="580"/>
      <c r="J7" s="580"/>
      <c r="K7" s="580"/>
      <c r="L7" s="581"/>
    </row>
    <row r="8" spans="5:11" ht="13.5" customHeight="1">
      <c r="E8" s="6"/>
      <c r="F8" s="6"/>
      <c r="G8" s="9"/>
      <c r="H8" s="6"/>
      <c r="I8" s="6"/>
      <c r="K8" s="8"/>
    </row>
    <row r="9" spans="2:11" ht="17.25" customHeight="1">
      <c r="B9" s="561" t="s">
        <v>6</v>
      </c>
      <c r="C9" s="562"/>
      <c r="E9" s="565" t="s">
        <v>7</v>
      </c>
      <c r="F9" s="10"/>
      <c r="G9" s="567" t="s">
        <v>8</v>
      </c>
      <c r="H9" s="568"/>
      <c r="I9" s="5" t="s">
        <v>9</v>
      </c>
      <c r="J9" s="8"/>
      <c r="K9" s="6"/>
    </row>
    <row r="10" spans="2:11" ht="19.5" customHeight="1">
      <c r="B10" s="563"/>
      <c r="C10" s="564"/>
      <c r="E10" s="566"/>
      <c r="F10" s="6"/>
      <c r="G10" s="569"/>
      <c r="H10" s="570"/>
      <c r="J10" s="6"/>
      <c r="K10" s="6"/>
    </row>
    <row r="11" spans="2:9" ht="13.5">
      <c r="B11" s="571" t="s">
        <v>10</v>
      </c>
      <c r="C11" s="571"/>
      <c r="E11" s="2" t="s">
        <v>11</v>
      </c>
      <c r="F11" s="6"/>
      <c r="G11" s="3"/>
      <c r="H11" s="555"/>
      <c r="I11" s="555"/>
    </row>
    <row r="12" spans="2:9" ht="13.5">
      <c r="B12" s="555" t="s">
        <v>12</v>
      </c>
      <c r="C12" s="572"/>
      <c r="F12" s="6"/>
      <c r="G12" s="9"/>
      <c r="H12" s="6" t="s">
        <v>13</v>
      </c>
      <c r="I12" s="8"/>
    </row>
    <row r="13" spans="2:9" ht="13.5">
      <c r="B13" s="555" t="s">
        <v>14</v>
      </c>
      <c r="C13" s="556"/>
      <c r="F13" s="6"/>
      <c r="G13" s="9"/>
      <c r="I13" s="2" t="s">
        <v>15</v>
      </c>
    </row>
    <row r="14" spans="4:10" ht="13.5">
      <c r="D14" s="6"/>
      <c r="E14" s="6"/>
      <c r="F14" s="6"/>
      <c r="G14" s="7"/>
      <c r="H14" s="11"/>
      <c r="I14" s="6"/>
      <c r="J14" s="6"/>
    </row>
    <row r="15" spans="4:11" ht="13.5">
      <c r="D15" s="6"/>
      <c r="E15" s="6"/>
      <c r="G15" s="557" t="s">
        <v>16</v>
      </c>
      <c r="H15" s="558"/>
      <c r="I15" s="5" t="s">
        <v>17</v>
      </c>
      <c r="J15" s="8"/>
      <c r="K15" s="6"/>
    </row>
    <row r="16" spans="4:11" ht="13.5">
      <c r="D16" s="6"/>
      <c r="E16" s="6"/>
      <c r="G16" s="559"/>
      <c r="H16" s="560"/>
      <c r="I16" s="11"/>
      <c r="J16" s="6"/>
      <c r="K16" s="6"/>
    </row>
    <row r="17" spans="2:10" ht="12.75" customHeight="1">
      <c r="B17" s="2" t="s">
        <v>18</v>
      </c>
      <c r="D17" s="6"/>
      <c r="E17" s="6"/>
      <c r="F17" s="6"/>
      <c r="G17" s="12"/>
      <c r="H17" s="6"/>
      <c r="I17" s="6"/>
      <c r="J17" s="6"/>
    </row>
    <row r="18" ht="13.5">
      <c r="L18" s="13" t="s">
        <v>19</v>
      </c>
    </row>
    <row r="22" ht="13.5">
      <c r="F22" s="14"/>
    </row>
    <row r="23" ht="13.5">
      <c r="B23" s="15"/>
    </row>
  </sheetData>
  <sheetProtection/>
  <mergeCells count="15">
    <mergeCell ref="J1:L1"/>
    <mergeCell ref="G3:H4"/>
    <mergeCell ref="J3:K4"/>
    <mergeCell ref="F5:G5"/>
    <mergeCell ref="F6:G6"/>
    <mergeCell ref="H6:L7"/>
    <mergeCell ref="F7:G7"/>
    <mergeCell ref="B13:C13"/>
    <mergeCell ref="G15:H16"/>
    <mergeCell ref="B9:C10"/>
    <mergeCell ref="E9:E10"/>
    <mergeCell ref="G9:H10"/>
    <mergeCell ref="B11:C11"/>
    <mergeCell ref="H11:I11"/>
    <mergeCell ref="B12:C12"/>
  </mergeCells>
  <hyperlinks>
    <hyperlink ref="M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E83"/>
  <sheetViews>
    <sheetView zoomScalePageLayoutView="0" workbookViewId="0" topLeftCell="A1">
      <selection activeCell="D1" sqref="D1"/>
    </sheetView>
  </sheetViews>
  <sheetFormatPr defaultColWidth="9.140625" defaultRowHeight="15"/>
  <cols>
    <col min="1" max="1" width="18.28125" style="0" customWidth="1"/>
    <col min="2" max="2" width="61.7109375" style="0" customWidth="1"/>
    <col min="3" max="3" width="5.00390625" style="0" customWidth="1"/>
  </cols>
  <sheetData>
    <row r="1" spans="1:5" ht="14.25">
      <c r="A1" s="635" t="s">
        <v>1383</v>
      </c>
      <c r="B1" s="647"/>
      <c r="C1" s="647"/>
      <c r="D1" s="551" t="s">
        <v>1636</v>
      </c>
      <c r="E1" s="324"/>
    </row>
    <row r="2" spans="1:5" ht="14.25">
      <c r="A2" s="323"/>
      <c r="B2" s="324"/>
      <c r="C2" s="324"/>
      <c r="D2" s="324"/>
      <c r="E2" s="324"/>
    </row>
    <row r="3" spans="1:5" ht="28.5" customHeight="1">
      <c r="A3" s="684" t="s">
        <v>1384</v>
      </c>
      <c r="B3" s="684"/>
      <c r="C3" s="684"/>
      <c r="D3" s="324"/>
      <c r="E3" s="324"/>
    </row>
    <row r="4" spans="1:5" ht="45.75" customHeight="1">
      <c r="A4" s="684" t="s">
        <v>1385</v>
      </c>
      <c r="B4" s="684"/>
      <c r="C4" s="684"/>
      <c r="D4" s="324"/>
      <c r="E4" s="324"/>
    </row>
    <row r="5" spans="1:5" ht="28.5" customHeight="1">
      <c r="A5" s="684" t="s">
        <v>1386</v>
      </c>
      <c r="B5" s="684"/>
      <c r="C5" s="684"/>
      <c r="D5" s="324"/>
      <c r="E5" s="324"/>
    </row>
    <row r="6" spans="1:5" ht="14.25">
      <c r="A6" s="323"/>
      <c r="B6" s="324"/>
      <c r="C6" s="324"/>
      <c r="D6" s="324"/>
      <c r="E6" s="324"/>
    </row>
    <row r="7" spans="1:5" ht="14.25">
      <c r="A7" s="323" t="s">
        <v>1387</v>
      </c>
      <c r="B7" s="324"/>
      <c r="C7" s="324"/>
      <c r="D7" s="324"/>
      <c r="E7" s="324"/>
    </row>
    <row r="8" spans="1:5" ht="14.25">
      <c r="A8" s="323" t="s">
        <v>1388</v>
      </c>
      <c r="B8" s="324" t="s">
        <v>1389</v>
      </c>
      <c r="C8" s="324"/>
      <c r="D8" s="324"/>
      <c r="E8" s="324"/>
    </row>
    <row r="9" spans="1:5" ht="28.5">
      <c r="A9" s="328" t="s">
        <v>1390</v>
      </c>
      <c r="B9" s="471" t="s">
        <v>1391</v>
      </c>
      <c r="C9" s="330" t="s">
        <v>1392</v>
      </c>
      <c r="D9" s="324"/>
      <c r="E9" s="324"/>
    </row>
    <row r="10" spans="1:5" ht="28.5">
      <c r="A10" s="329" t="s">
        <v>1393</v>
      </c>
      <c r="B10" s="471" t="s">
        <v>1394</v>
      </c>
      <c r="C10" s="472" t="s">
        <v>1392</v>
      </c>
      <c r="D10" s="324"/>
      <c r="E10" s="324"/>
    </row>
    <row r="11" spans="1:5" ht="14.25">
      <c r="A11" s="323" t="s">
        <v>1395</v>
      </c>
      <c r="B11" s="324" t="s">
        <v>1396</v>
      </c>
      <c r="C11" s="324"/>
      <c r="D11" s="324"/>
      <c r="E11" s="324"/>
    </row>
    <row r="12" spans="1:5" ht="14.25">
      <c r="A12" s="323" t="s">
        <v>1397</v>
      </c>
      <c r="B12" s="324" t="s">
        <v>1398</v>
      </c>
      <c r="C12" s="324"/>
      <c r="D12" s="324"/>
      <c r="E12" s="324"/>
    </row>
    <row r="13" spans="1:5" ht="14.25" customHeight="1">
      <c r="A13" s="329" t="s">
        <v>1399</v>
      </c>
      <c r="B13" s="473" t="s">
        <v>1400</v>
      </c>
      <c r="C13" s="473"/>
      <c r="D13" s="324"/>
      <c r="E13" s="324"/>
    </row>
    <row r="14" spans="1:5" ht="14.25">
      <c r="A14" s="323" t="s">
        <v>1397</v>
      </c>
      <c r="B14" s="324" t="s">
        <v>1401</v>
      </c>
      <c r="C14" s="324"/>
      <c r="D14" s="324"/>
      <c r="E14" s="324"/>
    </row>
    <row r="15" spans="1:5" ht="14.25">
      <c r="A15" s="323" t="s">
        <v>1402</v>
      </c>
      <c r="B15" s="324" t="s">
        <v>1403</v>
      </c>
      <c r="C15" s="324"/>
      <c r="D15" s="324"/>
      <c r="E15" s="324"/>
    </row>
    <row r="16" spans="1:5" ht="14.25">
      <c r="A16" s="323" t="s">
        <v>1397</v>
      </c>
      <c r="B16" s="324" t="s">
        <v>1404</v>
      </c>
      <c r="C16" s="324"/>
      <c r="D16" s="324"/>
      <c r="E16" s="324"/>
    </row>
    <row r="17" spans="1:5" ht="14.25">
      <c r="A17" s="323" t="s">
        <v>1405</v>
      </c>
      <c r="B17" s="324" t="s">
        <v>1406</v>
      </c>
      <c r="C17" s="324" t="s">
        <v>1407</v>
      </c>
      <c r="D17" s="324"/>
      <c r="E17" s="324"/>
    </row>
    <row r="18" spans="1:5" ht="14.25">
      <c r="A18" s="323"/>
      <c r="B18" s="324"/>
      <c r="C18" s="324"/>
      <c r="D18" s="324"/>
      <c r="E18" s="324"/>
    </row>
    <row r="19" spans="1:5" ht="14.25">
      <c r="A19" s="474" t="s">
        <v>1408</v>
      </c>
      <c r="B19" s="474"/>
      <c r="C19" s="474"/>
      <c r="D19" s="324"/>
      <c r="E19" s="324"/>
    </row>
    <row r="20" spans="1:5" ht="14.25">
      <c r="A20" s="474" t="s">
        <v>1409</v>
      </c>
      <c r="B20" s="474"/>
      <c r="C20" s="474"/>
      <c r="D20" s="324"/>
      <c r="E20" s="324"/>
    </row>
    <row r="21" spans="1:5" ht="14.25">
      <c r="A21" s="474" t="s">
        <v>1410</v>
      </c>
      <c r="B21" s="474"/>
      <c r="C21" s="474"/>
      <c r="D21" s="324"/>
      <c r="E21" s="324"/>
    </row>
    <row r="22" spans="1:5" ht="14.25">
      <c r="A22" s="474" t="s">
        <v>1411</v>
      </c>
      <c r="B22" s="474"/>
      <c r="C22" s="474"/>
      <c r="D22" s="324"/>
      <c r="E22" s="324"/>
    </row>
    <row r="23" spans="1:5" ht="14.25">
      <c r="A23" s="323"/>
      <c r="B23" s="324"/>
      <c r="C23" s="324"/>
      <c r="D23" s="324"/>
      <c r="E23" s="324"/>
    </row>
    <row r="24" spans="1:5" ht="14.25">
      <c r="A24" s="323"/>
      <c r="B24" s="324"/>
      <c r="C24" s="324"/>
      <c r="D24" s="324"/>
      <c r="E24" s="324"/>
    </row>
    <row r="25" spans="1:5" ht="14.25">
      <c r="A25" s="323"/>
      <c r="B25" s="324"/>
      <c r="C25" s="324"/>
      <c r="D25" s="324"/>
      <c r="E25" s="324"/>
    </row>
    <row r="26" spans="2:5" ht="14.25">
      <c r="B26" s="324"/>
      <c r="C26" s="475" t="s">
        <v>979</v>
      </c>
      <c r="D26" s="324"/>
      <c r="E26" s="324"/>
    </row>
    <row r="27" spans="1:5" ht="14.25">
      <c r="A27" s="475"/>
      <c r="B27" s="324"/>
      <c r="C27" s="324"/>
      <c r="D27" s="324"/>
      <c r="E27" s="324"/>
    </row>
    <row r="28" spans="1:5" ht="14.25">
      <c r="A28" s="324"/>
      <c r="B28" s="324"/>
      <c r="C28" s="324"/>
      <c r="D28" s="324"/>
      <c r="E28" s="324"/>
    </row>
    <row r="29" spans="1:5" ht="14.25">
      <c r="A29" s="324"/>
      <c r="B29" s="324"/>
      <c r="C29" s="324"/>
      <c r="D29" s="324"/>
      <c r="E29" s="324"/>
    </row>
    <row r="30" spans="1:5" ht="14.25">
      <c r="A30" s="324"/>
      <c r="B30" s="324"/>
      <c r="C30" s="324"/>
      <c r="D30" s="324"/>
      <c r="E30" s="324"/>
    </row>
    <row r="31" spans="1:5" ht="14.25">
      <c r="A31" s="324"/>
      <c r="B31" s="324"/>
      <c r="C31" s="324"/>
      <c r="D31" s="324"/>
      <c r="E31" s="324"/>
    </row>
    <row r="32" spans="1:5" ht="14.25">
      <c r="A32" s="324"/>
      <c r="B32" s="324"/>
      <c r="C32" s="324"/>
      <c r="D32" s="324"/>
      <c r="E32" s="324"/>
    </row>
    <row r="33" spans="1:5" ht="14.25">
      <c r="A33" s="324"/>
      <c r="B33" s="324"/>
      <c r="C33" s="324"/>
      <c r="D33" s="324"/>
      <c r="E33" s="324"/>
    </row>
    <row r="34" spans="1:5" ht="14.25">
      <c r="A34" s="324"/>
      <c r="B34" s="324"/>
      <c r="C34" s="324"/>
      <c r="D34" s="324"/>
      <c r="E34" s="324"/>
    </row>
    <row r="35" spans="1:5" ht="14.25">
      <c r="A35" s="324"/>
      <c r="B35" s="324"/>
      <c r="C35" s="324"/>
      <c r="D35" s="324"/>
      <c r="E35" s="324"/>
    </row>
    <row r="36" spans="1:5" ht="14.25">
      <c r="A36" s="324"/>
      <c r="B36" s="324"/>
      <c r="C36" s="324"/>
      <c r="D36" s="324"/>
      <c r="E36" s="324"/>
    </row>
    <row r="37" spans="1:5" ht="14.25">
      <c r="A37" s="324"/>
      <c r="B37" s="324"/>
      <c r="C37" s="324"/>
      <c r="D37" s="324"/>
      <c r="E37" s="324"/>
    </row>
    <row r="38" spans="1:5" ht="14.25">
      <c r="A38" s="324"/>
      <c r="B38" s="324"/>
      <c r="C38" s="324"/>
      <c r="D38" s="324"/>
      <c r="E38" s="324"/>
    </row>
    <row r="39" spans="1:5" ht="14.25">
      <c r="A39" s="324"/>
      <c r="B39" s="324"/>
      <c r="C39" s="324"/>
      <c r="D39" s="324"/>
      <c r="E39" s="324"/>
    </row>
    <row r="40" spans="1:5" ht="14.25">
      <c r="A40" s="324"/>
      <c r="B40" s="324"/>
      <c r="C40" s="324"/>
      <c r="D40" s="324"/>
      <c r="E40" s="324"/>
    </row>
    <row r="41" spans="1:5" ht="14.25">
      <c r="A41" s="324"/>
      <c r="B41" s="324"/>
      <c r="C41" s="324"/>
      <c r="D41" s="324"/>
      <c r="E41" s="324"/>
    </row>
    <row r="42" spans="1:5" ht="14.25">
      <c r="A42" s="324"/>
      <c r="B42" s="324"/>
      <c r="C42" s="324"/>
      <c r="D42" s="324"/>
      <c r="E42" s="324"/>
    </row>
    <row r="43" spans="1:5" ht="14.25">
      <c r="A43" s="324"/>
      <c r="B43" s="324"/>
      <c r="C43" s="324"/>
      <c r="D43" s="324"/>
      <c r="E43" s="324"/>
    </row>
    <row r="44" spans="1:5" ht="14.25">
      <c r="A44" s="324"/>
      <c r="B44" s="324"/>
      <c r="C44" s="324"/>
      <c r="D44" s="324"/>
      <c r="E44" s="324"/>
    </row>
    <row r="45" spans="1:5" ht="14.25">
      <c r="A45" s="324"/>
      <c r="B45" s="324"/>
      <c r="C45" s="324"/>
      <c r="D45" s="324"/>
      <c r="E45" s="324"/>
    </row>
    <row r="46" spans="1:5" ht="14.25">
      <c r="A46" s="324"/>
      <c r="B46" s="324"/>
      <c r="C46" s="324"/>
      <c r="D46" s="324"/>
      <c r="E46" s="324"/>
    </row>
    <row r="47" spans="1:5" ht="14.25">
      <c r="A47" s="324"/>
      <c r="B47" s="324"/>
      <c r="C47" s="324"/>
      <c r="D47" s="324"/>
      <c r="E47" s="324"/>
    </row>
    <row r="48" spans="1:5" ht="14.25">
      <c r="A48" s="324"/>
      <c r="B48" s="324"/>
      <c r="C48" s="324"/>
      <c r="D48" s="324"/>
      <c r="E48" s="324"/>
    </row>
    <row r="49" spans="1:5" ht="14.25">
      <c r="A49" s="324"/>
      <c r="B49" s="324"/>
      <c r="C49" s="324"/>
      <c r="D49" s="324"/>
      <c r="E49" s="324"/>
    </row>
    <row r="50" spans="1:5" ht="14.25">
      <c r="A50" s="324"/>
      <c r="B50" s="324"/>
      <c r="C50" s="324"/>
      <c r="D50" s="324"/>
      <c r="E50" s="324"/>
    </row>
    <row r="51" spans="1:5" ht="14.25">
      <c r="A51" s="324"/>
      <c r="B51" s="324"/>
      <c r="C51" s="324"/>
      <c r="D51" s="324"/>
      <c r="E51" s="324"/>
    </row>
    <row r="52" spans="1:5" ht="14.25">
      <c r="A52" s="324"/>
      <c r="B52" s="324"/>
      <c r="C52" s="324"/>
      <c r="D52" s="324"/>
      <c r="E52" s="324"/>
    </row>
    <row r="53" spans="1:5" ht="14.25">
      <c r="A53" s="324"/>
      <c r="B53" s="324"/>
      <c r="C53" s="324"/>
      <c r="D53" s="324"/>
      <c r="E53" s="324"/>
    </row>
    <row r="54" spans="1:5" ht="14.25">
      <c r="A54" s="324"/>
      <c r="B54" s="324"/>
      <c r="C54" s="324"/>
      <c r="D54" s="324"/>
      <c r="E54" s="324"/>
    </row>
    <row r="55" spans="1:5" ht="14.25">
      <c r="A55" s="324"/>
      <c r="B55" s="324"/>
      <c r="C55" s="324"/>
      <c r="D55" s="324"/>
      <c r="E55" s="324"/>
    </row>
    <row r="56" spans="1:5" ht="14.25">
      <c r="A56" s="324"/>
      <c r="B56" s="324"/>
      <c r="C56" s="324"/>
      <c r="D56" s="324"/>
      <c r="E56" s="324"/>
    </row>
    <row r="57" spans="1:5" ht="14.25">
      <c r="A57" s="324"/>
      <c r="B57" s="324"/>
      <c r="C57" s="324"/>
      <c r="D57" s="324"/>
      <c r="E57" s="324"/>
    </row>
    <row r="58" spans="1:5" ht="14.25">
      <c r="A58" s="324"/>
      <c r="B58" s="324"/>
      <c r="C58" s="324"/>
      <c r="D58" s="324"/>
      <c r="E58" s="324"/>
    </row>
    <row r="59" spans="1:5" ht="14.25">
      <c r="A59" s="324"/>
      <c r="B59" s="324"/>
      <c r="C59" s="324"/>
      <c r="D59" s="324"/>
      <c r="E59" s="324"/>
    </row>
    <row r="60" spans="1:5" ht="14.25">
      <c r="A60" s="324"/>
      <c r="B60" s="324"/>
      <c r="C60" s="324"/>
      <c r="D60" s="324"/>
      <c r="E60" s="324"/>
    </row>
    <row r="61" spans="1:5" ht="14.25">
      <c r="A61" s="324"/>
      <c r="B61" s="324"/>
      <c r="C61" s="324"/>
      <c r="D61" s="324"/>
      <c r="E61" s="324"/>
    </row>
    <row r="62" spans="1:5" ht="14.25">
      <c r="A62" s="324"/>
      <c r="B62" s="324"/>
      <c r="C62" s="324"/>
      <c r="D62" s="324"/>
      <c r="E62" s="324"/>
    </row>
    <row r="63" spans="1:5" ht="14.25">
      <c r="A63" s="324"/>
      <c r="B63" s="324"/>
      <c r="C63" s="324"/>
      <c r="D63" s="324"/>
      <c r="E63" s="324"/>
    </row>
    <row r="64" spans="1:5" ht="14.25">
      <c r="A64" s="324"/>
      <c r="B64" s="324"/>
      <c r="C64" s="324"/>
      <c r="D64" s="324"/>
      <c r="E64" s="324"/>
    </row>
    <row r="65" spans="1:5" ht="14.25">
      <c r="A65" s="324"/>
      <c r="B65" s="324"/>
      <c r="C65" s="324"/>
      <c r="D65" s="324"/>
      <c r="E65" s="324"/>
    </row>
    <row r="66" spans="1:5" ht="14.25">
      <c r="A66" s="324"/>
      <c r="B66" s="324"/>
      <c r="C66" s="324"/>
      <c r="D66" s="324"/>
      <c r="E66" s="324"/>
    </row>
    <row r="67" spans="1:5" ht="14.25">
      <c r="A67" s="324"/>
      <c r="B67" s="324"/>
      <c r="C67" s="324"/>
      <c r="D67" s="324"/>
      <c r="E67" s="324"/>
    </row>
    <row r="68" spans="1:5" ht="14.25">
      <c r="A68" s="324"/>
      <c r="B68" s="324"/>
      <c r="C68" s="324"/>
      <c r="D68" s="324"/>
      <c r="E68" s="324"/>
    </row>
    <row r="69" spans="1:5" ht="14.25">
      <c r="A69" s="324"/>
      <c r="B69" s="324"/>
      <c r="C69" s="324"/>
      <c r="D69" s="324"/>
      <c r="E69" s="324"/>
    </row>
    <row r="70" spans="1:5" ht="14.25">
      <c r="A70" s="324"/>
      <c r="B70" s="324"/>
      <c r="C70" s="324"/>
      <c r="D70" s="324"/>
      <c r="E70" s="324"/>
    </row>
    <row r="71" spans="1:5" ht="14.25">
      <c r="A71" s="324"/>
      <c r="B71" s="324"/>
      <c r="C71" s="324"/>
      <c r="D71" s="324"/>
      <c r="E71" s="324"/>
    </row>
    <row r="72" spans="1:5" ht="14.25">
      <c r="A72" s="324"/>
      <c r="B72" s="324"/>
      <c r="C72" s="324"/>
      <c r="D72" s="324"/>
      <c r="E72" s="324"/>
    </row>
    <row r="73" spans="1:5" ht="14.25">
      <c r="A73" s="324"/>
      <c r="B73" s="324"/>
      <c r="C73" s="324"/>
      <c r="D73" s="324"/>
      <c r="E73" s="324"/>
    </row>
    <row r="74" spans="1:5" ht="14.25">
      <c r="A74" s="324"/>
      <c r="B74" s="324"/>
      <c r="C74" s="324"/>
      <c r="D74" s="324"/>
      <c r="E74" s="324"/>
    </row>
    <row r="75" spans="1:5" ht="14.25">
      <c r="A75" s="324"/>
      <c r="B75" s="324"/>
      <c r="C75" s="324"/>
      <c r="D75" s="324"/>
      <c r="E75" s="324"/>
    </row>
    <row r="76" spans="1:5" ht="14.25">
      <c r="A76" s="324"/>
      <c r="B76" s="324"/>
      <c r="C76" s="324"/>
      <c r="D76" s="324"/>
      <c r="E76" s="324"/>
    </row>
    <row r="77" spans="1:5" ht="14.25">
      <c r="A77" s="324"/>
      <c r="B77" s="324"/>
      <c r="C77" s="324"/>
      <c r="D77" s="324"/>
      <c r="E77" s="324"/>
    </row>
    <row r="78" spans="1:5" ht="14.25">
      <c r="A78" s="324"/>
      <c r="B78" s="324"/>
      <c r="C78" s="324"/>
      <c r="D78" s="324"/>
      <c r="E78" s="324"/>
    </row>
    <row r="79" spans="1:5" ht="14.25">
      <c r="A79" s="324"/>
      <c r="B79" s="324"/>
      <c r="C79" s="324"/>
      <c r="D79" s="324"/>
      <c r="E79" s="324"/>
    </row>
    <row r="80" spans="1:5" ht="14.25">
      <c r="A80" s="324"/>
      <c r="B80" s="324"/>
      <c r="C80" s="324"/>
      <c r="D80" s="324"/>
      <c r="E80" s="324"/>
    </row>
    <row r="81" spans="1:5" ht="14.25">
      <c r="A81" s="324"/>
      <c r="B81" s="324"/>
      <c r="C81" s="324"/>
      <c r="D81" s="324"/>
      <c r="E81" s="324"/>
    </row>
    <row r="82" spans="1:5" ht="14.25">
      <c r="A82" s="324"/>
      <c r="B82" s="324"/>
      <c r="C82" s="324"/>
      <c r="D82" s="324"/>
      <c r="E82" s="324"/>
    </row>
    <row r="83" spans="1:5" ht="14.25">
      <c r="A83" s="324"/>
      <c r="B83" s="324"/>
      <c r="C83" s="324"/>
      <c r="D83" s="324"/>
      <c r="E83" s="324"/>
    </row>
  </sheetData>
  <sheetProtection/>
  <mergeCells count="4">
    <mergeCell ref="A1:C1"/>
    <mergeCell ref="A3:C3"/>
    <mergeCell ref="A4:C4"/>
    <mergeCell ref="A5:C5"/>
  </mergeCells>
  <hyperlinks>
    <hyperlink ref="D1" location="目次!A1" display="目次へ戻る"/>
  </hyperlinks>
  <printOptions/>
  <pageMargins left="0.7" right="0.7" top="0.75" bottom="0.75" header="0.3" footer="0.3"/>
  <pageSetup orientation="portrait" paperSize="9" scale="82" r:id="rId1"/>
</worksheet>
</file>

<file path=xl/worksheets/sheet21.xml><?xml version="1.0" encoding="utf-8"?>
<worksheet xmlns="http://schemas.openxmlformats.org/spreadsheetml/2006/main" xmlns:r="http://schemas.openxmlformats.org/officeDocument/2006/relationships">
  <dimension ref="A1:J34"/>
  <sheetViews>
    <sheetView zoomScalePageLayoutView="0" workbookViewId="0" topLeftCell="A1">
      <selection activeCell="I1" sqref="I1"/>
    </sheetView>
  </sheetViews>
  <sheetFormatPr defaultColWidth="9.140625" defaultRowHeight="15"/>
  <cols>
    <col min="1" max="1" width="9.57421875" style="476" customWidth="1"/>
    <col min="2" max="7" width="7.421875" style="476" customWidth="1"/>
    <col min="8" max="8" width="9.57421875" style="476" customWidth="1"/>
    <col min="9" max="16384" width="9.00390625" style="476" customWidth="1"/>
  </cols>
  <sheetData>
    <row r="1" spans="1:10" ht="15" customHeight="1" thickBot="1">
      <c r="A1" s="106" t="s">
        <v>1412</v>
      </c>
      <c r="B1" s="108"/>
      <c r="C1" s="108"/>
      <c r="D1" s="108"/>
      <c r="E1" s="108"/>
      <c r="F1" s="108"/>
      <c r="G1" s="108"/>
      <c r="H1" s="110" t="s">
        <v>1413</v>
      </c>
      <c r="I1" s="551" t="s">
        <v>1636</v>
      </c>
      <c r="J1" s="108"/>
    </row>
    <row r="2" spans="1:10" s="477" customFormat="1" ht="12.75" customHeight="1">
      <c r="A2" s="237" t="s">
        <v>219</v>
      </c>
      <c r="B2" s="596" t="s">
        <v>1414</v>
      </c>
      <c r="C2" s="598"/>
      <c r="D2" s="596" t="s">
        <v>1415</v>
      </c>
      <c r="E2" s="598"/>
      <c r="F2" s="596" t="s">
        <v>140</v>
      </c>
      <c r="G2" s="598"/>
      <c r="H2" s="685" t="s">
        <v>1416</v>
      </c>
      <c r="I2" s="115"/>
      <c r="J2" s="115"/>
    </row>
    <row r="3" spans="1:10" s="477" customFormat="1" ht="12.75" customHeight="1">
      <c r="A3" s="241" t="s">
        <v>1417</v>
      </c>
      <c r="B3" s="425" t="s">
        <v>1418</v>
      </c>
      <c r="C3" s="478" t="s">
        <v>1419</v>
      </c>
      <c r="D3" s="425" t="s">
        <v>1418</v>
      </c>
      <c r="E3" s="478" t="s">
        <v>1419</v>
      </c>
      <c r="F3" s="425" t="s">
        <v>1418</v>
      </c>
      <c r="G3" s="478" t="s">
        <v>1419</v>
      </c>
      <c r="H3" s="604"/>
      <c r="I3" s="115"/>
      <c r="J3" s="115"/>
    </row>
    <row r="4" spans="1:10" ht="12.75" customHeight="1">
      <c r="A4" s="479">
        <v>21</v>
      </c>
      <c r="B4" s="480">
        <v>476</v>
      </c>
      <c r="C4" s="481">
        <v>37</v>
      </c>
      <c r="D4" s="482">
        <v>26</v>
      </c>
      <c r="E4" s="482">
        <v>1</v>
      </c>
      <c r="F4" s="482">
        <v>502</v>
      </c>
      <c r="G4" s="482">
        <v>38</v>
      </c>
      <c r="H4" s="482">
        <v>540</v>
      </c>
      <c r="I4" s="108"/>
      <c r="J4" s="108"/>
    </row>
    <row r="5" spans="1:8" s="108" customFormat="1" ht="12.75" customHeight="1">
      <c r="A5" s="479">
        <v>22</v>
      </c>
      <c r="B5" s="108">
        <v>410</v>
      </c>
      <c r="C5" s="108">
        <v>40</v>
      </c>
      <c r="D5" s="108">
        <v>67</v>
      </c>
      <c r="E5" s="152" t="s">
        <v>113</v>
      </c>
      <c r="F5" s="108">
        <v>477</v>
      </c>
      <c r="G5" s="108">
        <v>40</v>
      </c>
      <c r="H5" s="108">
        <v>517</v>
      </c>
    </row>
    <row r="6" spans="1:8" s="108" customFormat="1" ht="12.75" customHeight="1">
      <c r="A6" s="479">
        <v>23</v>
      </c>
      <c r="B6" s="108">
        <v>396</v>
      </c>
      <c r="C6" s="108">
        <v>25</v>
      </c>
      <c r="D6" s="108">
        <v>8</v>
      </c>
      <c r="E6" s="152">
        <v>1</v>
      </c>
      <c r="F6" s="108">
        <v>404</v>
      </c>
      <c r="G6" s="108">
        <v>26</v>
      </c>
      <c r="H6" s="108">
        <v>430</v>
      </c>
    </row>
    <row r="7" spans="1:8" s="108" customFormat="1" ht="17.25" customHeight="1">
      <c r="A7" s="483">
        <v>24</v>
      </c>
      <c r="B7" s="480">
        <v>412</v>
      </c>
      <c r="C7" s="480">
        <v>19</v>
      </c>
      <c r="D7" s="480">
        <v>132</v>
      </c>
      <c r="E7" s="480">
        <v>1</v>
      </c>
      <c r="F7" s="480">
        <v>544</v>
      </c>
      <c r="G7" s="480">
        <v>20</v>
      </c>
      <c r="H7" s="480">
        <v>564</v>
      </c>
    </row>
    <row r="8" spans="1:8" s="108" customFormat="1" ht="17.25" customHeight="1">
      <c r="A8" s="484">
        <v>25</v>
      </c>
      <c r="B8" s="485">
        <f>SUM(B9:B20)</f>
        <v>349</v>
      </c>
      <c r="C8" s="485">
        <f aca="true" t="shared" si="0" ref="C8:H8">SUM(C9:C20)</f>
        <v>20</v>
      </c>
      <c r="D8" s="485">
        <f t="shared" si="0"/>
        <v>94</v>
      </c>
      <c r="E8" s="485">
        <f t="shared" si="0"/>
        <v>0</v>
      </c>
      <c r="F8" s="485">
        <f t="shared" si="0"/>
        <v>443</v>
      </c>
      <c r="G8" s="485">
        <f t="shared" si="0"/>
        <v>20</v>
      </c>
      <c r="H8" s="485">
        <f t="shared" si="0"/>
        <v>463</v>
      </c>
    </row>
    <row r="9" spans="1:10" ht="12.75" customHeight="1">
      <c r="A9" s="486" t="s">
        <v>1420</v>
      </c>
      <c r="B9" s="487">
        <v>45</v>
      </c>
      <c r="C9" s="487">
        <v>4</v>
      </c>
      <c r="D9" s="488" t="s">
        <v>1421</v>
      </c>
      <c r="E9" s="488" t="s">
        <v>1421</v>
      </c>
      <c r="F9" s="488">
        <v>45</v>
      </c>
      <c r="G9" s="488">
        <v>4</v>
      </c>
      <c r="H9" s="480">
        <f>SUM(F9:G9)</f>
        <v>49</v>
      </c>
      <c r="I9" s="108"/>
      <c r="J9" s="108"/>
    </row>
    <row r="10" spans="1:10" ht="12.75" customHeight="1">
      <c r="A10" s="486" t="s">
        <v>1422</v>
      </c>
      <c r="B10" s="487">
        <v>144</v>
      </c>
      <c r="C10" s="487">
        <v>6</v>
      </c>
      <c r="D10" s="488" t="s">
        <v>1421</v>
      </c>
      <c r="E10" s="488" t="s">
        <v>1421</v>
      </c>
      <c r="F10" s="488">
        <v>144</v>
      </c>
      <c r="G10" s="488">
        <v>6</v>
      </c>
      <c r="H10" s="480">
        <f aca="true" t="shared" si="1" ref="H10:H20">SUM(F10:G10)</f>
        <v>150</v>
      </c>
      <c r="I10" s="108"/>
      <c r="J10" s="108"/>
    </row>
    <row r="11" spans="1:10" ht="12.75" customHeight="1">
      <c r="A11" s="486" t="s">
        <v>1423</v>
      </c>
      <c r="B11" s="487">
        <v>10</v>
      </c>
      <c r="C11" s="488" t="s">
        <v>1421</v>
      </c>
      <c r="D11" s="488" t="s">
        <v>1421</v>
      </c>
      <c r="E11" s="488" t="s">
        <v>1421</v>
      </c>
      <c r="F11" s="488">
        <v>10</v>
      </c>
      <c r="G11" s="488" t="s">
        <v>1421</v>
      </c>
      <c r="H11" s="480">
        <f t="shared" si="1"/>
        <v>10</v>
      </c>
      <c r="I11" s="108"/>
      <c r="J11" s="108"/>
    </row>
    <row r="12" spans="1:10" ht="12.75" customHeight="1">
      <c r="A12" s="486" t="s">
        <v>1424</v>
      </c>
      <c r="B12" s="487">
        <v>16</v>
      </c>
      <c r="C12" s="488">
        <v>3</v>
      </c>
      <c r="D12" s="488">
        <v>2</v>
      </c>
      <c r="E12" s="488" t="s">
        <v>1421</v>
      </c>
      <c r="F12" s="488">
        <v>18</v>
      </c>
      <c r="G12" s="488">
        <v>3</v>
      </c>
      <c r="H12" s="480">
        <f t="shared" si="1"/>
        <v>21</v>
      </c>
      <c r="I12" s="108"/>
      <c r="J12" s="108"/>
    </row>
    <row r="13" spans="1:10" ht="12.75" customHeight="1">
      <c r="A13" s="486" t="s">
        <v>1425</v>
      </c>
      <c r="B13" s="487">
        <v>31</v>
      </c>
      <c r="C13" s="487">
        <v>5</v>
      </c>
      <c r="D13" s="488" t="s">
        <v>1421</v>
      </c>
      <c r="E13" s="488" t="s">
        <v>1421</v>
      </c>
      <c r="F13" s="488">
        <v>31</v>
      </c>
      <c r="G13" s="488">
        <v>5</v>
      </c>
      <c r="H13" s="480">
        <f t="shared" si="1"/>
        <v>36</v>
      </c>
      <c r="I13" s="108"/>
      <c r="J13" s="108"/>
    </row>
    <row r="14" spans="1:10" ht="12.75" customHeight="1">
      <c r="A14" s="486" t="s">
        <v>1426</v>
      </c>
      <c r="B14" s="487">
        <v>7</v>
      </c>
      <c r="C14" s="488" t="s">
        <v>1421</v>
      </c>
      <c r="D14" s="488" t="s">
        <v>1421</v>
      </c>
      <c r="E14" s="488" t="s">
        <v>1421</v>
      </c>
      <c r="F14" s="488">
        <v>7</v>
      </c>
      <c r="G14" s="488" t="s">
        <v>1421</v>
      </c>
      <c r="H14" s="480">
        <f t="shared" si="1"/>
        <v>7</v>
      </c>
      <c r="I14" s="108"/>
      <c r="J14" s="108"/>
    </row>
    <row r="15" spans="1:10" ht="12.75" customHeight="1">
      <c r="A15" s="486" t="s">
        <v>1427</v>
      </c>
      <c r="B15" s="487">
        <v>22</v>
      </c>
      <c r="C15" s="488" t="s">
        <v>1421</v>
      </c>
      <c r="D15" s="488">
        <v>90</v>
      </c>
      <c r="E15" s="488" t="s">
        <v>1421</v>
      </c>
      <c r="F15" s="488">
        <v>112</v>
      </c>
      <c r="G15" s="488" t="s">
        <v>1421</v>
      </c>
      <c r="H15" s="480">
        <f t="shared" si="1"/>
        <v>112</v>
      </c>
      <c r="I15" s="108"/>
      <c r="J15" s="108"/>
    </row>
    <row r="16" spans="1:10" ht="12.75" customHeight="1">
      <c r="A16" s="486" t="s">
        <v>1428</v>
      </c>
      <c r="B16" s="487">
        <v>20</v>
      </c>
      <c r="C16" s="488" t="s">
        <v>1421</v>
      </c>
      <c r="D16" s="488" t="s">
        <v>1421</v>
      </c>
      <c r="E16" s="488" t="s">
        <v>1421</v>
      </c>
      <c r="F16" s="488">
        <v>20</v>
      </c>
      <c r="G16" s="488" t="s">
        <v>1421</v>
      </c>
      <c r="H16" s="480">
        <f t="shared" si="1"/>
        <v>20</v>
      </c>
      <c r="I16" s="108"/>
      <c r="J16" s="108"/>
    </row>
    <row r="17" spans="1:10" ht="12.75" customHeight="1">
      <c r="A17" s="486" t="s">
        <v>1429</v>
      </c>
      <c r="B17" s="487">
        <v>25</v>
      </c>
      <c r="C17" s="488" t="s">
        <v>1421</v>
      </c>
      <c r="D17" s="488" t="s">
        <v>1421</v>
      </c>
      <c r="E17" s="488" t="s">
        <v>1421</v>
      </c>
      <c r="F17" s="488">
        <v>25</v>
      </c>
      <c r="G17" s="488" t="s">
        <v>1421</v>
      </c>
      <c r="H17" s="480">
        <f t="shared" si="1"/>
        <v>25</v>
      </c>
      <c r="I17" s="108"/>
      <c r="J17" s="108"/>
    </row>
    <row r="18" spans="1:10" ht="12.75" customHeight="1">
      <c r="A18" s="486" t="s">
        <v>1430</v>
      </c>
      <c r="B18" s="487">
        <v>1</v>
      </c>
      <c r="C18" s="488" t="s">
        <v>1421</v>
      </c>
      <c r="D18" s="488">
        <v>1</v>
      </c>
      <c r="E18" s="488" t="s">
        <v>1421</v>
      </c>
      <c r="F18" s="488">
        <v>2</v>
      </c>
      <c r="G18" s="488">
        <v>2</v>
      </c>
      <c r="H18" s="480">
        <f t="shared" si="1"/>
        <v>4</v>
      </c>
      <c r="I18" s="108"/>
      <c r="J18" s="108"/>
    </row>
    <row r="19" spans="1:10" ht="12.75" customHeight="1">
      <c r="A19" s="486" t="s">
        <v>1431</v>
      </c>
      <c r="B19" s="487">
        <v>9</v>
      </c>
      <c r="C19" s="488">
        <v>2</v>
      </c>
      <c r="D19" s="488">
        <v>1</v>
      </c>
      <c r="E19" s="488" t="s">
        <v>1421</v>
      </c>
      <c r="F19" s="488">
        <v>10</v>
      </c>
      <c r="G19" s="488" t="s">
        <v>1421</v>
      </c>
      <c r="H19" s="480">
        <f t="shared" si="1"/>
        <v>10</v>
      </c>
      <c r="I19" s="108"/>
      <c r="J19" s="108"/>
    </row>
    <row r="20" spans="1:10" ht="12.75" customHeight="1" thickBot="1">
      <c r="A20" s="489" t="s">
        <v>1432</v>
      </c>
      <c r="B20" s="490">
        <v>19</v>
      </c>
      <c r="C20" s="491" t="s">
        <v>1421</v>
      </c>
      <c r="D20" s="491" t="s">
        <v>1421</v>
      </c>
      <c r="E20" s="491" t="s">
        <v>1421</v>
      </c>
      <c r="F20" s="491">
        <v>19</v>
      </c>
      <c r="G20" s="491" t="s">
        <v>1421</v>
      </c>
      <c r="H20" s="492">
        <f t="shared" si="1"/>
        <v>19</v>
      </c>
      <c r="I20" s="108"/>
      <c r="J20" s="108"/>
    </row>
    <row r="21" spans="1:10" ht="15" customHeight="1">
      <c r="A21" s="108"/>
      <c r="B21" s="179"/>
      <c r="C21" s="179"/>
      <c r="D21" s="179"/>
      <c r="E21" s="108"/>
      <c r="F21" s="493"/>
      <c r="G21" s="108"/>
      <c r="H21" s="178" t="s">
        <v>1433</v>
      </c>
      <c r="I21" s="108"/>
      <c r="J21" s="108"/>
    </row>
    <row r="22" spans="1:10" ht="15" customHeight="1">
      <c r="A22" s="108"/>
      <c r="B22" s="494"/>
      <c r="C22" s="108"/>
      <c r="D22" s="108"/>
      <c r="E22" s="108"/>
      <c r="F22" s="493"/>
      <c r="G22" s="108"/>
      <c r="H22" s="108"/>
      <c r="I22" s="108"/>
      <c r="J22" s="108"/>
    </row>
    <row r="23" spans="1:10" ht="15.75" customHeight="1">
      <c r="A23" s="108"/>
      <c r="B23" s="494"/>
      <c r="C23" s="108"/>
      <c r="D23" s="108"/>
      <c r="E23" s="108"/>
      <c r="F23" s="493"/>
      <c r="G23" s="108"/>
      <c r="H23" s="108"/>
      <c r="I23" s="108"/>
      <c r="J23" s="108"/>
    </row>
    <row r="24" spans="1:10" ht="15.75" customHeight="1">
      <c r="A24" s="108"/>
      <c r="B24" s="495"/>
      <c r="C24" s="108"/>
      <c r="D24" s="108"/>
      <c r="E24" s="108"/>
      <c r="F24" s="496"/>
      <c r="G24" s="108"/>
      <c r="H24" s="108"/>
      <c r="I24" s="108"/>
      <c r="J24" s="108"/>
    </row>
    <row r="25" spans="1:10" ht="15.75" customHeight="1">
      <c r="A25" s="108"/>
      <c r="B25" s="495"/>
      <c r="C25" s="108"/>
      <c r="D25" s="108"/>
      <c r="E25" s="108"/>
      <c r="F25" s="496"/>
      <c r="G25" s="108"/>
      <c r="H25" s="108"/>
      <c r="I25" s="108"/>
      <c r="J25" s="108"/>
    </row>
    <row r="26" spans="1:10" ht="15.75" customHeight="1">
      <c r="A26" s="108"/>
      <c r="B26" s="495"/>
      <c r="C26" s="108"/>
      <c r="D26" s="108"/>
      <c r="E26" s="108"/>
      <c r="F26" s="496"/>
      <c r="G26" s="108"/>
      <c r="H26" s="108"/>
      <c r="I26" s="108"/>
      <c r="J26" s="108"/>
    </row>
    <row r="27" ht="15.75" customHeight="1"/>
    <row r="28" ht="15.75" customHeight="1"/>
    <row r="29" ht="15.75" customHeight="1"/>
    <row r="30" ht="15.75" customHeight="1"/>
    <row r="31" ht="15.75" customHeight="1"/>
    <row r="32" ht="15.75" customHeight="1"/>
    <row r="33" ht="15.75" customHeight="1"/>
    <row r="34" ht="15.75" customHeight="1">
      <c r="D34" s="497"/>
    </row>
    <row r="35" ht="15.75" customHeight="1"/>
    <row r="36" ht="15.75" customHeight="1"/>
    <row r="37" ht="15.75" customHeight="1"/>
    <row r="38" ht="15.75" customHeight="1"/>
    <row r="39" ht="15.75" customHeight="1"/>
    <row r="40" ht="15.75" customHeight="1"/>
    <row r="41" ht="15.75" customHeight="1"/>
  </sheetData>
  <sheetProtection/>
  <mergeCells count="4">
    <mergeCell ref="B2:C2"/>
    <mergeCell ref="D2:E2"/>
    <mergeCell ref="F2:G2"/>
    <mergeCell ref="H2:H3"/>
  </mergeCells>
  <hyperlinks>
    <hyperlink ref="I1" location="目次!A1" display="目次へ戻る"/>
  </hyperlinks>
  <printOptions/>
  <pageMargins left="0.984251968503937" right="0.8661417322834646"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C32"/>
  <sheetViews>
    <sheetView zoomScalePageLayoutView="0" workbookViewId="0" topLeftCell="A1">
      <selection activeCell="C1" sqref="C1"/>
    </sheetView>
  </sheetViews>
  <sheetFormatPr defaultColWidth="9.140625" defaultRowHeight="15"/>
  <cols>
    <col min="1" max="1" width="3.57421875" style="0" customWidth="1"/>
    <col min="2" max="2" width="87.57421875" style="0" customWidth="1"/>
  </cols>
  <sheetData>
    <row r="1" spans="1:3" ht="14.25">
      <c r="A1" s="257"/>
      <c r="B1" s="498" t="s">
        <v>1434</v>
      </c>
      <c r="C1" s="551" t="s">
        <v>1636</v>
      </c>
    </row>
    <row r="2" spans="1:2" ht="14.25">
      <c r="A2" s="257"/>
      <c r="B2" s="323"/>
    </row>
    <row r="3" spans="1:2" ht="14.25">
      <c r="A3" s="257"/>
      <c r="B3" s="323"/>
    </row>
    <row r="4" spans="1:2" ht="14.25">
      <c r="A4" s="499" t="s">
        <v>1435</v>
      </c>
      <c r="B4" s="323" t="s">
        <v>1436</v>
      </c>
    </row>
    <row r="5" spans="1:2" ht="72" customHeight="1">
      <c r="A5" s="257"/>
      <c r="B5" s="500" t="s">
        <v>1437</v>
      </c>
    </row>
    <row r="6" spans="1:2" ht="14.25">
      <c r="A6" s="257"/>
      <c r="B6" s="500" t="s">
        <v>1438</v>
      </c>
    </row>
    <row r="7" spans="1:2" ht="14.25">
      <c r="A7" s="257"/>
      <c r="B7" s="500" t="s">
        <v>1439</v>
      </c>
    </row>
    <row r="8" spans="1:2" ht="14.25">
      <c r="A8" s="257"/>
      <c r="B8" s="500" t="s">
        <v>1440</v>
      </c>
    </row>
    <row r="9" spans="1:2" ht="14.25">
      <c r="A9" s="257"/>
      <c r="B9" s="500" t="s">
        <v>1441</v>
      </c>
    </row>
    <row r="10" spans="1:2" ht="14.25">
      <c r="A10" s="257"/>
      <c r="B10" s="328" t="s">
        <v>1442</v>
      </c>
    </row>
    <row r="11" spans="1:2" ht="14.25">
      <c r="A11" s="257"/>
      <c r="B11" s="328"/>
    </row>
    <row r="12" spans="1:2" ht="14.25">
      <c r="A12" s="499" t="s">
        <v>1443</v>
      </c>
      <c r="B12" s="328" t="s">
        <v>1444</v>
      </c>
    </row>
    <row r="13" spans="1:2" ht="28.5">
      <c r="A13" s="257"/>
      <c r="B13" s="328" t="s">
        <v>1445</v>
      </c>
    </row>
    <row r="14" spans="1:2" ht="28.5">
      <c r="A14" s="257"/>
      <c r="B14" s="328" t="s">
        <v>1446</v>
      </c>
    </row>
    <row r="15" spans="1:2" ht="14.25">
      <c r="A15" s="257"/>
      <c r="B15" s="328" t="s">
        <v>1447</v>
      </c>
    </row>
    <row r="16" spans="1:2" ht="14.25">
      <c r="A16" s="257"/>
      <c r="B16" s="328" t="s">
        <v>1448</v>
      </c>
    </row>
    <row r="17" spans="1:2" ht="14.25">
      <c r="A17" s="257"/>
      <c r="B17" s="328" t="s">
        <v>1449</v>
      </c>
    </row>
    <row r="18" spans="1:2" ht="14.25">
      <c r="A18" s="257"/>
      <c r="B18" s="328" t="s">
        <v>1450</v>
      </c>
    </row>
    <row r="19" spans="1:2" ht="14.25">
      <c r="A19" s="257"/>
      <c r="B19" s="328"/>
    </row>
    <row r="20" spans="1:2" ht="14.25">
      <c r="A20" s="257"/>
      <c r="B20" s="328" t="s">
        <v>1451</v>
      </c>
    </row>
    <row r="21" spans="1:2" ht="14.25">
      <c r="A21" s="257"/>
      <c r="B21" s="328" t="s">
        <v>1452</v>
      </c>
    </row>
    <row r="22" spans="1:2" ht="14.25">
      <c r="A22" s="257"/>
      <c r="B22" s="328" t="s">
        <v>1453</v>
      </c>
    </row>
    <row r="23" spans="1:2" ht="14.25">
      <c r="A23" s="257"/>
      <c r="B23" s="328" t="s">
        <v>1454</v>
      </c>
    </row>
    <row r="24" spans="1:2" ht="14.25">
      <c r="A24" s="257"/>
      <c r="B24" s="328" t="s">
        <v>1455</v>
      </c>
    </row>
    <row r="25" spans="1:2" ht="14.25">
      <c r="A25" s="257"/>
      <c r="B25" s="328" t="s">
        <v>1456</v>
      </c>
    </row>
    <row r="26" spans="1:2" ht="14.25">
      <c r="A26" s="257"/>
      <c r="B26" s="328"/>
    </row>
    <row r="27" spans="1:2" ht="14.25">
      <c r="A27" s="257"/>
      <c r="B27" s="501" t="s">
        <v>979</v>
      </c>
    </row>
    <row r="28" spans="1:2" ht="14.25">
      <c r="A28" s="257"/>
      <c r="B28" s="473"/>
    </row>
    <row r="29" spans="1:2" ht="14.25">
      <c r="A29" s="257"/>
      <c r="B29" s="473"/>
    </row>
    <row r="30" spans="1:2" ht="14.25">
      <c r="A30" s="257"/>
      <c r="B30" s="324"/>
    </row>
    <row r="31" spans="1:2" ht="14.25">
      <c r="A31" s="257"/>
      <c r="B31" s="324"/>
    </row>
    <row r="32" ht="13.5">
      <c r="A32" s="257"/>
    </row>
  </sheetData>
  <sheetProtection/>
  <hyperlinks>
    <hyperlink ref="C1" location="目次!A1" display="目次へ戻る"/>
  </hyperlinks>
  <printOptions/>
  <pageMargins left="0.7" right="0.7" top="0.75" bottom="0.75" header="0.3" footer="0.3"/>
  <pageSetup orientation="portrait" paperSize="9" scale="97" r:id="rId1"/>
</worksheet>
</file>

<file path=xl/worksheets/sheet23.xml><?xml version="1.0" encoding="utf-8"?>
<worksheet xmlns="http://schemas.openxmlformats.org/spreadsheetml/2006/main" xmlns:r="http://schemas.openxmlformats.org/officeDocument/2006/relationships">
  <dimension ref="A1:I22"/>
  <sheetViews>
    <sheetView zoomScalePageLayoutView="0" workbookViewId="0" topLeftCell="A1">
      <selection activeCell="I1" sqref="I1"/>
    </sheetView>
  </sheetViews>
  <sheetFormatPr defaultColWidth="9.140625" defaultRowHeight="15"/>
  <cols>
    <col min="1" max="1" width="9.57421875" style="108" customWidth="1"/>
    <col min="2" max="7" width="8.28125" style="108" customWidth="1"/>
    <col min="8" max="8" width="9.57421875" style="108" customWidth="1"/>
    <col min="9" max="16384" width="9.00390625" style="108" customWidth="1"/>
  </cols>
  <sheetData>
    <row r="1" spans="1:9" ht="17.25" customHeight="1" thickBot="1">
      <c r="A1" s="106" t="s">
        <v>1457</v>
      </c>
      <c r="H1" s="110" t="s">
        <v>1413</v>
      </c>
      <c r="I1" s="551" t="s">
        <v>1636</v>
      </c>
    </row>
    <row r="2" spans="1:8" s="115" customFormat="1" ht="13.5" customHeight="1">
      <c r="A2" s="237" t="s">
        <v>219</v>
      </c>
      <c r="B2" s="596" t="s">
        <v>1414</v>
      </c>
      <c r="C2" s="598"/>
      <c r="D2" s="596" t="s">
        <v>1415</v>
      </c>
      <c r="E2" s="598"/>
      <c r="F2" s="596" t="s">
        <v>140</v>
      </c>
      <c r="G2" s="598"/>
      <c r="H2" s="685" t="s">
        <v>1416</v>
      </c>
    </row>
    <row r="3" spans="1:8" s="115" customFormat="1" ht="13.5" customHeight="1">
      <c r="A3" s="241" t="s">
        <v>1417</v>
      </c>
      <c r="B3" s="425" t="s">
        <v>1418</v>
      </c>
      <c r="C3" s="478" t="s">
        <v>1419</v>
      </c>
      <c r="D3" s="425" t="s">
        <v>1418</v>
      </c>
      <c r="E3" s="478" t="s">
        <v>1419</v>
      </c>
      <c r="F3" s="425" t="s">
        <v>1418</v>
      </c>
      <c r="G3" s="478" t="s">
        <v>1419</v>
      </c>
      <c r="H3" s="604"/>
    </row>
    <row r="4" spans="1:8" ht="13.5" customHeight="1">
      <c r="A4" s="502">
        <v>20</v>
      </c>
      <c r="B4" s="480">
        <v>1161</v>
      </c>
      <c r="C4" s="480">
        <v>26</v>
      </c>
      <c r="D4" s="480">
        <v>470</v>
      </c>
      <c r="E4" s="480">
        <v>1</v>
      </c>
      <c r="F4" s="480">
        <v>1631</v>
      </c>
      <c r="G4" s="480">
        <v>27</v>
      </c>
      <c r="H4" s="480">
        <v>1658</v>
      </c>
    </row>
    <row r="5" spans="1:8" ht="13.5" customHeight="1">
      <c r="A5" s="502">
        <v>21</v>
      </c>
      <c r="B5" s="480">
        <v>1095</v>
      </c>
      <c r="C5" s="480">
        <v>36</v>
      </c>
      <c r="D5" s="480">
        <v>278</v>
      </c>
      <c r="E5" s="482">
        <v>58</v>
      </c>
      <c r="F5" s="480">
        <v>1373</v>
      </c>
      <c r="G5" s="480">
        <v>94</v>
      </c>
      <c r="H5" s="480">
        <v>1467</v>
      </c>
    </row>
    <row r="6" spans="1:8" ht="13.5" customHeight="1">
      <c r="A6" s="502">
        <v>22</v>
      </c>
      <c r="B6" s="480">
        <v>1597</v>
      </c>
      <c r="C6" s="480">
        <v>43</v>
      </c>
      <c r="D6" s="480">
        <v>534</v>
      </c>
      <c r="E6" s="482">
        <v>0</v>
      </c>
      <c r="F6" s="480">
        <v>2131</v>
      </c>
      <c r="G6" s="480">
        <v>43</v>
      </c>
      <c r="H6" s="480">
        <v>2174</v>
      </c>
    </row>
    <row r="7" spans="1:8" ht="13.5" customHeight="1">
      <c r="A7" s="502">
        <v>23</v>
      </c>
      <c r="B7" s="480">
        <v>1063</v>
      </c>
      <c r="C7" s="480">
        <v>42</v>
      </c>
      <c r="D7" s="480">
        <v>1045</v>
      </c>
      <c r="E7" s="482">
        <v>0</v>
      </c>
      <c r="F7" s="480">
        <v>2108</v>
      </c>
      <c r="G7" s="480">
        <v>42</v>
      </c>
      <c r="H7" s="480">
        <v>2150</v>
      </c>
    </row>
    <row r="8" spans="1:8" ht="18" customHeight="1">
      <c r="A8" s="502">
        <v>24</v>
      </c>
      <c r="B8" s="480">
        <v>1166</v>
      </c>
      <c r="C8" s="480">
        <v>32</v>
      </c>
      <c r="D8" s="480">
        <v>720</v>
      </c>
      <c r="E8" s="480">
        <v>1</v>
      </c>
      <c r="F8" s="480">
        <v>1886</v>
      </c>
      <c r="G8" s="480">
        <v>33</v>
      </c>
      <c r="H8" s="480">
        <v>1919</v>
      </c>
    </row>
    <row r="9" spans="1:8" ht="18" customHeight="1">
      <c r="A9" s="503">
        <v>25</v>
      </c>
      <c r="B9" s="485">
        <f aca="true" t="shared" si="0" ref="B9:G9">SUM(B10:B21)</f>
        <v>1058</v>
      </c>
      <c r="C9" s="485">
        <f t="shared" si="0"/>
        <v>30</v>
      </c>
      <c r="D9" s="485">
        <f t="shared" si="0"/>
        <v>1139</v>
      </c>
      <c r="E9" s="485">
        <f t="shared" si="0"/>
        <v>20</v>
      </c>
      <c r="F9" s="485">
        <f t="shared" si="0"/>
        <v>2197</v>
      </c>
      <c r="G9" s="485">
        <f t="shared" si="0"/>
        <v>50</v>
      </c>
      <c r="H9" s="485">
        <f>SUM(F9:G9)</f>
        <v>2247</v>
      </c>
    </row>
    <row r="10" spans="1:8" ht="13.5" customHeight="1">
      <c r="A10" s="486" t="s">
        <v>1458</v>
      </c>
      <c r="B10" s="487">
        <v>103</v>
      </c>
      <c r="C10" s="487">
        <v>3</v>
      </c>
      <c r="D10" s="487">
        <v>20</v>
      </c>
      <c r="E10" s="488" t="s">
        <v>113</v>
      </c>
      <c r="F10" s="488">
        <v>123</v>
      </c>
      <c r="G10" s="488">
        <v>3</v>
      </c>
      <c r="H10" s="504">
        <f>SUM(F10:G10)</f>
        <v>126</v>
      </c>
    </row>
    <row r="11" spans="1:8" ht="13.5" customHeight="1">
      <c r="A11" s="486" t="s">
        <v>1459</v>
      </c>
      <c r="B11" s="487">
        <v>177</v>
      </c>
      <c r="C11" s="487">
        <v>6</v>
      </c>
      <c r="D11" s="487">
        <v>40</v>
      </c>
      <c r="E11" s="488" t="s">
        <v>113</v>
      </c>
      <c r="F11" s="488">
        <v>217</v>
      </c>
      <c r="G11" s="488">
        <v>6</v>
      </c>
      <c r="H11" s="504">
        <f aca="true" t="shared" si="1" ref="H11:H20">SUM(F11:G11)</f>
        <v>223</v>
      </c>
    </row>
    <row r="12" spans="1:8" ht="13.5" customHeight="1">
      <c r="A12" s="486" t="s">
        <v>1460</v>
      </c>
      <c r="B12" s="487">
        <v>73</v>
      </c>
      <c r="C12" s="487">
        <v>1</v>
      </c>
      <c r="D12" s="487">
        <v>40</v>
      </c>
      <c r="E12" s="488" t="s">
        <v>113</v>
      </c>
      <c r="F12" s="488">
        <v>113</v>
      </c>
      <c r="G12" s="488">
        <v>1</v>
      </c>
      <c r="H12" s="504">
        <f t="shared" si="1"/>
        <v>114</v>
      </c>
    </row>
    <row r="13" spans="1:8" ht="13.5" customHeight="1">
      <c r="A13" s="486" t="s">
        <v>1461</v>
      </c>
      <c r="B13" s="487">
        <v>81</v>
      </c>
      <c r="C13" s="487">
        <v>1</v>
      </c>
      <c r="D13" s="487">
        <v>41</v>
      </c>
      <c r="E13" s="488" t="s">
        <v>113</v>
      </c>
      <c r="F13" s="488">
        <v>122</v>
      </c>
      <c r="G13" s="488">
        <v>1</v>
      </c>
      <c r="H13" s="504">
        <f t="shared" si="1"/>
        <v>123</v>
      </c>
    </row>
    <row r="14" spans="1:8" ht="13.5" customHeight="1">
      <c r="A14" s="486" t="s">
        <v>1462</v>
      </c>
      <c r="B14" s="487">
        <v>160</v>
      </c>
      <c r="C14" s="487">
        <v>6</v>
      </c>
      <c r="D14" s="487">
        <v>99</v>
      </c>
      <c r="E14" s="488">
        <v>5</v>
      </c>
      <c r="F14" s="488">
        <v>259</v>
      </c>
      <c r="G14" s="488">
        <v>11</v>
      </c>
      <c r="H14" s="504">
        <f>SUM(F14:G14)</f>
        <v>270</v>
      </c>
    </row>
    <row r="15" spans="1:8" ht="13.5" customHeight="1">
      <c r="A15" s="486" t="s">
        <v>1463</v>
      </c>
      <c r="B15" s="487">
        <v>86</v>
      </c>
      <c r="C15" s="487">
        <v>4</v>
      </c>
      <c r="D15" s="487">
        <v>505</v>
      </c>
      <c r="E15" s="488">
        <v>6</v>
      </c>
      <c r="F15" s="488">
        <v>591</v>
      </c>
      <c r="G15" s="488">
        <v>10</v>
      </c>
      <c r="H15" s="504">
        <f>SUM(F15:G15)</f>
        <v>601</v>
      </c>
    </row>
    <row r="16" spans="1:8" ht="13.5" customHeight="1">
      <c r="A16" s="486" t="s">
        <v>1464</v>
      </c>
      <c r="B16" s="487">
        <v>106</v>
      </c>
      <c r="C16" s="487">
        <v>0</v>
      </c>
      <c r="D16" s="487">
        <v>80</v>
      </c>
      <c r="E16" s="488" t="s">
        <v>113</v>
      </c>
      <c r="F16" s="488">
        <v>186</v>
      </c>
      <c r="G16" s="488" t="s">
        <v>113</v>
      </c>
      <c r="H16" s="504">
        <f t="shared" si="1"/>
        <v>186</v>
      </c>
    </row>
    <row r="17" spans="1:8" ht="13.5" customHeight="1">
      <c r="A17" s="486" t="s">
        <v>1465</v>
      </c>
      <c r="B17" s="487">
        <v>132</v>
      </c>
      <c r="C17" s="487">
        <v>2</v>
      </c>
      <c r="D17" s="487">
        <v>294</v>
      </c>
      <c r="E17" s="488">
        <v>9</v>
      </c>
      <c r="F17" s="488">
        <v>426</v>
      </c>
      <c r="G17" s="488">
        <v>11</v>
      </c>
      <c r="H17" s="504">
        <f t="shared" si="1"/>
        <v>437</v>
      </c>
    </row>
    <row r="18" spans="1:8" ht="13.5" customHeight="1">
      <c r="A18" s="486" t="s">
        <v>1466</v>
      </c>
      <c r="B18" s="487">
        <v>59</v>
      </c>
      <c r="C18" s="488">
        <v>2</v>
      </c>
      <c r="D18" s="488" t="s">
        <v>113</v>
      </c>
      <c r="E18" s="488" t="s">
        <v>113</v>
      </c>
      <c r="F18" s="488">
        <v>59</v>
      </c>
      <c r="G18" s="488">
        <v>2</v>
      </c>
      <c r="H18" s="504">
        <f t="shared" si="1"/>
        <v>61</v>
      </c>
    </row>
    <row r="19" spans="1:8" ht="13.5" customHeight="1">
      <c r="A19" s="486" t="s">
        <v>1467</v>
      </c>
      <c r="B19" s="487">
        <v>25</v>
      </c>
      <c r="C19" s="487">
        <v>2</v>
      </c>
      <c r="D19" s="488" t="s">
        <v>113</v>
      </c>
      <c r="E19" s="488" t="s">
        <v>113</v>
      </c>
      <c r="F19" s="488">
        <v>25</v>
      </c>
      <c r="G19" s="488">
        <v>2</v>
      </c>
      <c r="H19" s="504">
        <f t="shared" si="1"/>
        <v>27</v>
      </c>
    </row>
    <row r="20" spans="1:8" ht="13.5" customHeight="1">
      <c r="A20" s="486" t="s">
        <v>1468</v>
      </c>
      <c r="B20" s="487">
        <v>10</v>
      </c>
      <c r="C20" s="487">
        <v>1</v>
      </c>
      <c r="D20" s="488" t="s">
        <v>113</v>
      </c>
      <c r="E20" s="488" t="s">
        <v>113</v>
      </c>
      <c r="F20" s="488">
        <v>10</v>
      </c>
      <c r="G20" s="488">
        <v>1</v>
      </c>
      <c r="H20" s="504">
        <f t="shared" si="1"/>
        <v>11</v>
      </c>
    </row>
    <row r="21" spans="1:8" ht="13.5" customHeight="1" thickBot="1">
      <c r="A21" s="489" t="s">
        <v>1469</v>
      </c>
      <c r="B21" s="505">
        <v>46</v>
      </c>
      <c r="C21" s="505">
        <v>2</v>
      </c>
      <c r="D21" s="505">
        <v>20</v>
      </c>
      <c r="E21" s="491" t="s">
        <v>113</v>
      </c>
      <c r="F21" s="491">
        <v>66</v>
      </c>
      <c r="G21" s="491">
        <v>2</v>
      </c>
      <c r="H21" s="506">
        <f>SUM(F21:G21)</f>
        <v>68</v>
      </c>
    </row>
    <row r="22" spans="2:8" ht="15" customHeight="1">
      <c r="B22" s="179"/>
      <c r="C22" s="179"/>
      <c r="D22" s="179"/>
      <c r="E22" s="179"/>
      <c r="F22" s="179"/>
      <c r="H22" s="178" t="s">
        <v>1470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sheetData>
  <sheetProtection/>
  <mergeCells count="4">
    <mergeCell ref="B2:C2"/>
    <mergeCell ref="D2:E2"/>
    <mergeCell ref="F2:G2"/>
    <mergeCell ref="H2:H3"/>
  </mergeCells>
  <hyperlinks>
    <hyperlink ref="I1" location="目次!A1" display="目次へ戻る"/>
  </hyperlinks>
  <printOptions/>
  <pageMargins left="0.9055118110236221" right="0.9055118110236221"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B13"/>
  <sheetViews>
    <sheetView zoomScalePageLayoutView="0" workbookViewId="0" topLeftCell="A1">
      <selection activeCell="B1" sqref="B1"/>
    </sheetView>
  </sheetViews>
  <sheetFormatPr defaultColWidth="9.140625" defaultRowHeight="15"/>
  <cols>
    <col min="1" max="1" width="81.00390625" style="0" customWidth="1"/>
  </cols>
  <sheetData>
    <row r="1" spans="1:2" ht="14.25">
      <c r="A1" s="498" t="s">
        <v>1471</v>
      </c>
      <c r="B1" s="551" t="s">
        <v>1636</v>
      </c>
    </row>
    <row r="2" ht="13.5">
      <c r="A2" s="409"/>
    </row>
    <row r="3" ht="38.25">
      <c r="A3" s="409" t="s">
        <v>1472</v>
      </c>
    </row>
    <row r="4" ht="25.5">
      <c r="A4" s="409" t="s">
        <v>1473</v>
      </c>
    </row>
    <row r="5" ht="13.5">
      <c r="A5" s="409"/>
    </row>
    <row r="6" ht="13.5">
      <c r="A6" s="409" t="s">
        <v>1474</v>
      </c>
    </row>
    <row r="7" ht="13.5">
      <c r="A7" s="409" t="s">
        <v>1475</v>
      </c>
    </row>
    <row r="8" ht="13.5">
      <c r="A8" s="409" t="s">
        <v>1476</v>
      </c>
    </row>
    <row r="9" ht="13.5">
      <c r="A9" s="409" t="s">
        <v>1477</v>
      </c>
    </row>
    <row r="10" ht="13.5">
      <c r="A10" s="409" t="s">
        <v>1478</v>
      </c>
    </row>
    <row r="11" ht="13.5">
      <c r="A11" s="409"/>
    </row>
    <row r="12" ht="13.5">
      <c r="A12" s="507" t="s">
        <v>979</v>
      </c>
    </row>
    <row r="13" ht="13.5">
      <c r="A13" s="408"/>
    </row>
  </sheetData>
  <sheetProtection/>
  <hyperlinks>
    <hyperlink ref="B1" location="目次!A1" display="目次へ戻る"/>
  </hyperlinks>
  <printOptions/>
  <pageMargins left="0.7" right="0.7" top="0.75" bottom="0.75" header="0.3" footer="0.3"/>
  <pageSetup orientation="portrait" paperSize="9" r:id="rId1"/>
</worksheet>
</file>

<file path=xl/worksheets/sheet25.xml><?xml version="1.0" encoding="utf-8"?>
<worksheet xmlns="http://schemas.openxmlformats.org/spreadsheetml/2006/main" xmlns:r="http://schemas.openxmlformats.org/officeDocument/2006/relationships">
  <dimension ref="A1:F19"/>
  <sheetViews>
    <sheetView zoomScalePageLayoutView="0" workbookViewId="0" topLeftCell="A1">
      <selection activeCell="B1" sqref="B1"/>
    </sheetView>
  </sheetViews>
  <sheetFormatPr defaultColWidth="9.140625" defaultRowHeight="15"/>
  <cols>
    <col min="1" max="1" width="81.140625" style="0" customWidth="1"/>
  </cols>
  <sheetData>
    <row r="1" spans="1:2" ht="14.25">
      <c r="A1" s="296" t="s">
        <v>1479</v>
      </c>
      <c r="B1" s="551" t="s">
        <v>1636</v>
      </c>
    </row>
    <row r="2" ht="13.5">
      <c r="A2" s="404"/>
    </row>
    <row r="3" ht="81" customHeight="1">
      <c r="A3" s="508" t="s">
        <v>1480</v>
      </c>
    </row>
    <row r="4" ht="25.5">
      <c r="A4" s="404" t="s">
        <v>1481</v>
      </c>
    </row>
    <row r="5" ht="13.5">
      <c r="A5" s="404"/>
    </row>
    <row r="6" ht="13.5">
      <c r="A6" s="404" t="s">
        <v>1482</v>
      </c>
    </row>
    <row r="7" ht="13.5">
      <c r="A7" s="404" t="s">
        <v>1483</v>
      </c>
    </row>
    <row r="8" ht="13.5">
      <c r="A8" s="404" t="s">
        <v>1484</v>
      </c>
    </row>
    <row r="9" ht="13.5">
      <c r="A9" s="404" t="s">
        <v>1485</v>
      </c>
    </row>
    <row r="10" ht="13.5">
      <c r="A10" s="404" t="s">
        <v>1486</v>
      </c>
    </row>
    <row r="11" ht="13.5">
      <c r="A11" s="404" t="s">
        <v>1487</v>
      </c>
    </row>
    <row r="12" ht="13.5">
      <c r="A12" s="404" t="s">
        <v>1488</v>
      </c>
    </row>
    <row r="13" ht="13.5">
      <c r="A13" s="404" t="s">
        <v>1489</v>
      </c>
    </row>
    <row r="14" spans="1:6" ht="13.5">
      <c r="A14" s="404" t="s">
        <v>1490</v>
      </c>
      <c r="F14" s="311"/>
    </row>
    <row r="15" ht="13.5">
      <c r="A15" s="404" t="s">
        <v>1491</v>
      </c>
    </row>
    <row r="16" ht="13.5">
      <c r="A16" s="404"/>
    </row>
    <row r="17" ht="13.5">
      <c r="A17" s="509" t="s">
        <v>1492</v>
      </c>
    </row>
    <row r="18" ht="13.5">
      <c r="A18" s="297"/>
    </row>
    <row r="19" ht="13.5">
      <c r="A19" s="297"/>
    </row>
  </sheetData>
  <sheetProtection/>
  <hyperlinks>
    <hyperlink ref="B1" location="目次!A1" display="目次へ戻る"/>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dimension ref="A1:B13"/>
  <sheetViews>
    <sheetView zoomScalePageLayoutView="0" workbookViewId="0" topLeftCell="A1">
      <selection activeCell="B1" sqref="B1"/>
    </sheetView>
  </sheetViews>
  <sheetFormatPr defaultColWidth="9.140625" defaultRowHeight="15"/>
  <cols>
    <col min="1" max="1" width="81.140625" style="0" customWidth="1"/>
  </cols>
  <sheetData>
    <row r="1" spans="1:2" ht="14.25">
      <c r="A1" s="498" t="s">
        <v>1493</v>
      </c>
      <c r="B1" s="551" t="s">
        <v>1636</v>
      </c>
    </row>
    <row r="2" ht="13.5">
      <c r="A2" s="409"/>
    </row>
    <row r="3" ht="67.5" customHeight="1">
      <c r="A3" s="405" t="s">
        <v>1494</v>
      </c>
    </row>
    <row r="4" ht="54" customHeight="1">
      <c r="A4" s="381" t="s">
        <v>1495</v>
      </c>
    </row>
    <row r="5" ht="13.5">
      <c r="A5" s="409"/>
    </row>
    <row r="6" ht="13.5">
      <c r="A6" s="510" t="s">
        <v>1496</v>
      </c>
    </row>
    <row r="7" ht="13.5">
      <c r="A7" s="510" t="s">
        <v>1497</v>
      </c>
    </row>
    <row r="8" ht="13.5">
      <c r="A8" s="510" t="s">
        <v>1498</v>
      </c>
    </row>
    <row r="9" ht="13.5">
      <c r="A9" s="510" t="s">
        <v>1499</v>
      </c>
    </row>
    <row r="10" ht="13.5">
      <c r="A10" s="409"/>
    </row>
    <row r="11" ht="13.5">
      <c r="A11" s="507" t="s">
        <v>979</v>
      </c>
    </row>
    <row r="12" ht="13.5">
      <c r="A12" s="257"/>
    </row>
    <row r="13" ht="13.5">
      <c r="A13" s="257"/>
    </row>
  </sheetData>
  <sheetProtection/>
  <hyperlinks>
    <hyperlink ref="B1" location="目次!A1" display="目次へ戻る"/>
  </hyperlinks>
  <printOptions/>
  <pageMargins left="0.7" right="0.7" top="0.75" bottom="0.75" header="0.3" footer="0.3"/>
  <pageSetup orientation="portrait" paperSize="9" r:id="rId1"/>
</worksheet>
</file>

<file path=xl/worksheets/sheet27.xml><?xml version="1.0" encoding="utf-8"?>
<worksheet xmlns="http://schemas.openxmlformats.org/spreadsheetml/2006/main" xmlns:r="http://schemas.openxmlformats.org/officeDocument/2006/relationships">
  <dimension ref="A1:B14"/>
  <sheetViews>
    <sheetView zoomScalePageLayoutView="0" workbookViewId="0" topLeftCell="A1">
      <selection activeCell="B1" sqref="B1"/>
    </sheetView>
  </sheetViews>
  <sheetFormatPr defaultColWidth="9.140625" defaultRowHeight="15"/>
  <cols>
    <col min="1" max="1" width="81.00390625" style="0" customWidth="1"/>
  </cols>
  <sheetData>
    <row r="1" spans="1:2" ht="14.25">
      <c r="A1" s="498" t="s">
        <v>1500</v>
      </c>
      <c r="B1" s="551" t="s">
        <v>1636</v>
      </c>
    </row>
    <row r="2" ht="13.5">
      <c r="A2" s="409"/>
    </row>
    <row r="3" ht="63.75">
      <c r="A3" s="510" t="s">
        <v>1501</v>
      </c>
    </row>
    <row r="4" ht="54" customHeight="1">
      <c r="A4" s="510" t="s">
        <v>1502</v>
      </c>
    </row>
    <row r="5" ht="25.5">
      <c r="A5" s="510" t="s">
        <v>1503</v>
      </c>
    </row>
    <row r="6" ht="25.5">
      <c r="A6" s="510" t="s">
        <v>1504</v>
      </c>
    </row>
    <row r="7" ht="13.5">
      <c r="A7" s="409"/>
    </row>
    <row r="8" ht="13.5">
      <c r="A8" s="409" t="s">
        <v>1505</v>
      </c>
    </row>
    <row r="9" ht="13.5">
      <c r="A9" s="409" t="s">
        <v>1506</v>
      </c>
    </row>
    <row r="10" ht="13.5">
      <c r="A10" s="409" t="s">
        <v>1507</v>
      </c>
    </row>
    <row r="11" ht="13.5">
      <c r="A11" s="409" t="s">
        <v>1508</v>
      </c>
    </row>
    <row r="12" ht="13.5">
      <c r="A12" s="409"/>
    </row>
    <row r="13" ht="13.5">
      <c r="A13" s="507" t="s">
        <v>979</v>
      </c>
    </row>
    <row r="14" ht="13.5">
      <c r="A14" s="257"/>
    </row>
  </sheetData>
  <sheetProtection/>
  <hyperlinks>
    <hyperlink ref="B1" location="目次!A1" display="目次へ戻る"/>
  </hyperlinks>
  <printOptions/>
  <pageMargins left="0.7" right="0.7" top="0.75" bottom="0.75" header="0.3" footer="0.3"/>
  <pageSetup orientation="portrait" paperSize="9" r:id="rId1"/>
</worksheet>
</file>

<file path=xl/worksheets/sheet28.xml><?xml version="1.0" encoding="utf-8"?>
<worksheet xmlns="http://schemas.openxmlformats.org/spreadsheetml/2006/main" xmlns:r="http://schemas.openxmlformats.org/officeDocument/2006/relationships">
  <dimension ref="A1:E26"/>
  <sheetViews>
    <sheetView zoomScalePageLayoutView="0" workbookViewId="0" topLeftCell="A1">
      <selection activeCell="E1" sqref="E1"/>
    </sheetView>
  </sheetViews>
  <sheetFormatPr defaultColWidth="9.140625" defaultRowHeight="15"/>
  <cols>
    <col min="1" max="1" width="30.28125" style="535" customWidth="1"/>
    <col min="2" max="2" width="14.28125" style="535" customWidth="1"/>
    <col min="3" max="3" width="8.421875" style="535" customWidth="1"/>
    <col min="4" max="4" width="8.421875" style="515" customWidth="1"/>
    <col min="5" max="16384" width="9.00390625" style="515" customWidth="1"/>
  </cols>
  <sheetData>
    <row r="1" spans="1:5" ht="15.75" customHeight="1" thickBot="1">
      <c r="A1" s="511" t="s">
        <v>1509</v>
      </c>
      <c r="B1" s="512"/>
      <c r="C1" s="513"/>
      <c r="D1" s="514" t="s">
        <v>1510</v>
      </c>
      <c r="E1" s="551" t="s">
        <v>1636</v>
      </c>
    </row>
    <row r="2" spans="1:4" ht="25.5">
      <c r="A2" s="516" t="s">
        <v>1511</v>
      </c>
      <c r="B2" s="517" t="s">
        <v>1512</v>
      </c>
      <c r="C2" s="518" t="s">
        <v>1513</v>
      </c>
      <c r="D2" s="519" t="s">
        <v>1514</v>
      </c>
    </row>
    <row r="3" spans="1:5" s="525" customFormat="1" ht="13.5" customHeight="1">
      <c r="A3" s="520" t="s">
        <v>1515</v>
      </c>
      <c r="B3" s="521"/>
      <c r="C3" s="522">
        <f>SUM(C4:C23)</f>
        <v>545</v>
      </c>
      <c r="D3" s="523">
        <f>SUM(D4:D23)</f>
        <v>546</v>
      </c>
      <c r="E3" s="524"/>
    </row>
    <row r="4" spans="1:5" s="525" customFormat="1" ht="13.5" customHeight="1">
      <c r="A4" s="526" t="s">
        <v>1516</v>
      </c>
      <c r="B4" s="527" t="s">
        <v>90</v>
      </c>
      <c r="C4" s="524">
        <v>48</v>
      </c>
      <c r="D4" s="528">
        <v>43</v>
      </c>
      <c r="E4" s="524"/>
    </row>
    <row r="5" spans="1:5" s="525" customFormat="1" ht="13.5" customHeight="1">
      <c r="A5" s="526" t="s">
        <v>1517</v>
      </c>
      <c r="B5" s="527" t="s">
        <v>1518</v>
      </c>
      <c r="C5" s="524">
        <v>19</v>
      </c>
      <c r="D5" s="528">
        <v>19</v>
      </c>
      <c r="E5" s="524"/>
    </row>
    <row r="6" spans="1:5" s="525" customFormat="1" ht="13.5" customHeight="1">
      <c r="A6" s="526" t="s">
        <v>1519</v>
      </c>
      <c r="B6" s="527" t="s">
        <v>90</v>
      </c>
      <c r="C6" s="524">
        <v>88</v>
      </c>
      <c r="D6" s="528">
        <v>86</v>
      </c>
      <c r="E6" s="524"/>
    </row>
    <row r="7" spans="1:5" s="525" customFormat="1" ht="13.5" customHeight="1">
      <c r="A7" s="526" t="s">
        <v>1520</v>
      </c>
      <c r="B7" s="527" t="s">
        <v>1521</v>
      </c>
      <c r="C7" s="524">
        <v>16</v>
      </c>
      <c r="D7" s="528">
        <v>14</v>
      </c>
      <c r="E7" s="524"/>
    </row>
    <row r="8" spans="1:5" s="525" customFormat="1" ht="13.5" customHeight="1">
      <c r="A8" s="526" t="s">
        <v>1522</v>
      </c>
      <c r="B8" s="527" t="s">
        <v>1523</v>
      </c>
      <c r="C8" s="524">
        <v>1</v>
      </c>
      <c r="D8" s="528">
        <v>1</v>
      </c>
      <c r="E8" s="524"/>
    </row>
    <row r="9" spans="1:5" s="525" customFormat="1" ht="13.5" customHeight="1">
      <c r="A9" s="526" t="s">
        <v>1524</v>
      </c>
      <c r="B9" s="527" t="s">
        <v>1525</v>
      </c>
      <c r="C9" s="524">
        <v>2</v>
      </c>
      <c r="D9" s="528">
        <v>2</v>
      </c>
      <c r="E9" s="524"/>
    </row>
    <row r="10" spans="1:5" s="525" customFormat="1" ht="13.5" customHeight="1">
      <c r="A10" s="526" t="s">
        <v>1526</v>
      </c>
      <c r="B10" s="527" t="s">
        <v>1527</v>
      </c>
      <c r="C10" s="524">
        <v>1</v>
      </c>
      <c r="D10" s="528">
        <v>1</v>
      </c>
      <c r="E10" s="524"/>
    </row>
    <row r="11" spans="1:5" s="525" customFormat="1" ht="13.5" customHeight="1">
      <c r="A11" s="526" t="s">
        <v>1528</v>
      </c>
      <c r="B11" s="527" t="s">
        <v>90</v>
      </c>
      <c r="C11" s="524">
        <v>56</v>
      </c>
      <c r="D11" s="528">
        <v>51</v>
      </c>
      <c r="E11" s="524"/>
    </row>
    <row r="12" spans="1:5" s="525" customFormat="1" ht="13.5" customHeight="1">
      <c r="A12" s="526" t="s">
        <v>1529</v>
      </c>
      <c r="B12" s="527" t="s">
        <v>90</v>
      </c>
      <c r="C12" s="524">
        <v>44</v>
      </c>
      <c r="D12" s="528">
        <v>45</v>
      </c>
      <c r="E12" s="524"/>
    </row>
    <row r="13" spans="1:5" s="525" customFormat="1" ht="13.5" customHeight="1">
      <c r="A13" s="526" t="s">
        <v>1530</v>
      </c>
      <c r="B13" s="527" t="s">
        <v>1531</v>
      </c>
      <c r="C13" s="524">
        <v>27</v>
      </c>
      <c r="D13" s="528">
        <v>31</v>
      </c>
      <c r="E13" s="524"/>
    </row>
    <row r="14" spans="1:5" s="525" customFormat="1" ht="13.5" customHeight="1">
      <c r="A14" s="526" t="s">
        <v>1532</v>
      </c>
      <c r="B14" s="527" t="s">
        <v>1533</v>
      </c>
      <c r="C14" s="524">
        <v>18</v>
      </c>
      <c r="D14" s="528">
        <v>24</v>
      </c>
      <c r="E14" s="524"/>
    </row>
    <row r="15" spans="1:5" s="525" customFormat="1" ht="13.5" customHeight="1">
      <c r="A15" s="526" t="s">
        <v>1534</v>
      </c>
      <c r="B15" s="527" t="s">
        <v>1535</v>
      </c>
      <c r="C15" s="524">
        <v>36</v>
      </c>
      <c r="D15" s="528">
        <v>24</v>
      </c>
      <c r="E15" s="524"/>
    </row>
    <row r="16" spans="1:5" s="525" customFormat="1" ht="13.5" customHeight="1">
      <c r="A16" s="526" t="s">
        <v>1536</v>
      </c>
      <c r="B16" s="527" t="s">
        <v>1537</v>
      </c>
      <c r="C16" s="524">
        <v>21</v>
      </c>
      <c r="D16" s="528">
        <v>24</v>
      </c>
      <c r="E16" s="524"/>
    </row>
    <row r="17" spans="1:5" s="525" customFormat="1" ht="13.5" customHeight="1">
      <c r="A17" s="529" t="s">
        <v>1538</v>
      </c>
      <c r="B17" s="530" t="s">
        <v>1539</v>
      </c>
      <c r="C17" s="524">
        <v>33</v>
      </c>
      <c r="D17" s="528">
        <v>34</v>
      </c>
      <c r="E17" s="524"/>
    </row>
    <row r="18" spans="1:5" s="525" customFormat="1" ht="13.5" customHeight="1">
      <c r="A18" s="526" t="s">
        <v>1540</v>
      </c>
      <c r="B18" s="527" t="s">
        <v>1541</v>
      </c>
      <c r="C18" s="524">
        <v>22</v>
      </c>
      <c r="D18" s="528">
        <v>29</v>
      </c>
      <c r="E18" s="524"/>
    </row>
    <row r="19" spans="1:5" s="525" customFormat="1" ht="13.5" customHeight="1">
      <c r="A19" s="526" t="s">
        <v>1542</v>
      </c>
      <c r="B19" s="527" t="s">
        <v>1543</v>
      </c>
      <c r="C19" s="524">
        <v>15</v>
      </c>
      <c r="D19" s="528">
        <v>17</v>
      </c>
      <c r="E19" s="524"/>
    </row>
    <row r="20" spans="1:5" s="525" customFormat="1" ht="13.5" customHeight="1">
      <c r="A20" s="526" t="s">
        <v>1544</v>
      </c>
      <c r="B20" s="527" t="s">
        <v>1545</v>
      </c>
      <c r="C20" s="524">
        <v>24</v>
      </c>
      <c r="D20" s="528">
        <v>26</v>
      </c>
      <c r="E20" s="524"/>
    </row>
    <row r="21" spans="1:5" s="525" customFormat="1" ht="13.5" customHeight="1">
      <c r="A21" s="526" t="s">
        <v>1546</v>
      </c>
      <c r="B21" s="527" t="s">
        <v>1531</v>
      </c>
      <c r="C21" s="524">
        <v>25</v>
      </c>
      <c r="D21" s="528">
        <v>28</v>
      </c>
      <c r="E21" s="524"/>
    </row>
    <row r="22" spans="1:5" s="525" customFormat="1" ht="13.5" customHeight="1">
      <c r="A22" s="526" t="s">
        <v>1547</v>
      </c>
      <c r="B22" s="527" t="s">
        <v>1539</v>
      </c>
      <c r="C22" s="524">
        <v>42</v>
      </c>
      <c r="D22" s="528">
        <v>43</v>
      </c>
      <c r="E22" s="524"/>
    </row>
    <row r="23" spans="1:5" s="525" customFormat="1" ht="13.5" customHeight="1" thickBot="1">
      <c r="A23" s="531" t="s">
        <v>1548</v>
      </c>
      <c r="B23" s="532" t="s">
        <v>1549</v>
      </c>
      <c r="C23" s="533">
        <v>7</v>
      </c>
      <c r="D23" s="534">
        <v>4</v>
      </c>
      <c r="E23" s="524"/>
    </row>
    <row r="24" spans="1:5" s="525" customFormat="1" ht="13.5" customHeight="1">
      <c r="A24" s="535" t="s">
        <v>1550</v>
      </c>
      <c r="B24" s="535"/>
      <c r="C24" s="535"/>
      <c r="D24" s="536"/>
      <c r="E24" s="524"/>
    </row>
    <row r="25" spans="1:4" ht="15.75" customHeight="1">
      <c r="A25" s="535" t="s">
        <v>1551</v>
      </c>
      <c r="C25" s="537"/>
      <c r="D25" s="538"/>
    </row>
    <row r="26" spans="1:4" ht="15.75" customHeight="1">
      <c r="A26" s="539"/>
      <c r="D26" s="540" t="s">
        <v>1552</v>
      </c>
    </row>
    <row r="27" ht="15.75"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hyperlinks>
    <hyperlink ref="E1" location="目次!A1" display="目次へ戻る"/>
  </hyperlinks>
  <printOptions/>
  <pageMargins left="0.8661417322834646" right="0.7874015748031497" top="0.984251968503937" bottom="0.984251968503937" header="0.4330708661417323"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35"/>
  <sheetViews>
    <sheetView zoomScalePageLayoutView="0" workbookViewId="0" topLeftCell="A1">
      <selection activeCell="AF1" sqref="AF1"/>
    </sheetView>
  </sheetViews>
  <sheetFormatPr defaultColWidth="9.140625" defaultRowHeight="15"/>
  <cols>
    <col min="1" max="31" width="2.7109375" style="17" customWidth="1"/>
    <col min="32" max="16384" width="9.00390625" style="17" customWidth="1"/>
  </cols>
  <sheetData>
    <row r="1" spans="1:32" ht="15.75" customHeight="1">
      <c r="A1" s="16" t="s">
        <v>20</v>
      </c>
      <c r="Y1" s="17" t="s">
        <v>21</v>
      </c>
      <c r="AF1" s="551" t="s">
        <v>1636</v>
      </c>
    </row>
    <row r="2" ht="12.75" customHeight="1">
      <c r="A2" s="18"/>
    </row>
    <row r="3" ht="12.75" customHeight="1">
      <c r="B3" s="18" t="s">
        <v>22</v>
      </c>
    </row>
    <row r="4" ht="12.75" customHeight="1">
      <c r="B4" s="18" t="s">
        <v>23</v>
      </c>
    </row>
    <row r="5" ht="12.75" customHeight="1"/>
    <row r="6" spans="2:9" ht="12.75" customHeight="1">
      <c r="B6" s="19"/>
      <c r="C6" s="20"/>
      <c r="D6" s="20"/>
      <c r="E6" s="20"/>
      <c r="F6" s="21"/>
      <c r="I6" s="17" t="s">
        <v>24</v>
      </c>
    </row>
    <row r="7" spans="2:16" ht="12.75" customHeight="1">
      <c r="B7" s="22"/>
      <c r="C7" s="23"/>
      <c r="D7" s="23"/>
      <c r="E7" s="23"/>
      <c r="F7" s="24"/>
      <c r="P7" s="17" t="s">
        <v>25</v>
      </c>
    </row>
    <row r="8" spans="2:30" ht="12.75" customHeight="1">
      <c r="B8" s="22"/>
      <c r="C8" s="23"/>
      <c r="D8" s="23"/>
      <c r="E8" s="23"/>
      <c r="F8" s="24"/>
      <c r="G8" s="25"/>
      <c r="H8" s="26"/>
      <c r="P8" s="27"/>
      <c r="Q8" s="28"/>
      <c r="Z8" s="29"/>
      <c r="AA8" s="29"/>
      <c r="AB8" s="29"/>
      <c r="AC8" s="29"/>
      <c r="AD8" s="29"/>
    </row>
    <row r="9" spans="2:17" ht="12.75" customHeight="1">
      <c r="B9" s="22"/>
      <c r="C9" s="29" t="s">
        <v>26</v>
      </c>
      <c r="D9" s="29" t="s">
        <v>27</v>
      </c>
      <c r="E9" s="29" t="s">
        <v>28</v>
      </c>
      <c r="F9" s="24"/>
      <c r="G9" s="30"/>
      <c r="H9" s="30"/>
      <c r="I9" s="31"/>
      <c r="J9" s="32"/>
      <c r="K9" s="32"/>
      <c r="L9" s="32"/>
      <c r="M9" s="33"/>
      <c r="N9" s="34" t="s">
        <v>29</v>
      </c>
      <c r="O9" s="34"/>
      <c r="P9" s="33"/>
      <c r="Q9" s="28"/>
    </row>
    <row r="10" spans="2:17" ht="12.75" customHeight="1">
      <c r="B10" s="22"/>
      <c r="C10" s="23"/>
      <c r="D10" s="35" t="s">
        <v>30</v>
      </c>
      <c r="E10" s="29" t="s">
        <v>31</v>
      </c>
      <c r="F10" s="24"/>
      <c r="G10" s="30"/>
      <c r="H10" s="30"/>
      <c r="I10" s="36"/>
      <c r="J10" s="37" t="s">
        <v>32</v>
      </c>
      <c r="K10" s="37" t="s">
        <v>33</v>
      </c>
      <c r="L10" s="37" t="s">
        <v>34</v>
      </c>
      <c r="M10" s="38" t="s">
        <v>30</v>
      </c>
      <c r="N10" s="39" t="s">
        <v>31</v>
      </c>
      <c r="O10" s="40"/>
      <c r="P10" s="40"/>
      <c r="Q10" s="28"/>
    </row>
    <row r="11" spans="2:17" ht="12.75" customHeight="1">
      <c r="B11" s="22"/>
      <c r="C11" s="23"/>
      <c r="D11" s="23"/>
      <c r="E11" s="23"/>
      <c r="F11" s="24"/>
      <c r="G11" s="30"/>
      <c r="H11" s="30"/>
      <c r="I11" s="30"/>
      <c r="J11" s="30"/>
      <c r="K11" s="30"/>
      <c r="L11" s="30"/>
      <c r="M11" s="41" t="s">
        <v>35</v>
      </c>
      <c r="N11" s="41"/>
      <c r="O11" s="42"/>
      <c r="P11" s="42"/>
      <c r="Q11" s="28"/>
    </row>
    <row r="12" spans="2:17" ht="12.75" customHeight="1">
      <c r="B12" s="22"/>
      <c r="C12" s="43"/>
      <c r="D12" s="43"/>
      <c r="E12" s="17" t="s">
        <v>36</v>
      </c>
      <c r="G12" s="20"/>
      <c r="H12" s="34" t="s">
        <v>37</v>
      </c>
      <c r="I12" s="34"/>
      <c r="J12" s="21"/>
      <c r="K12" s="30"/>
      <c r="L12" s="30"/>
      <c r="M12" s="36"/>
      <c r="N12" s="44"/>
      <c r="O12" s="44"/>
      <c r="P12" s="44"/>
      <c r="Q12" s="28"/>
    </row>
    <row r="13" spans="2:17" ht="12.75" customHeight="1">
      <c r="B13" s="22"/>
      <c r="C13" s="43"/>
      <c r="D13" s="17" t="s">
        <v>38</v>
      </c>
      <c r="F13" s="43"/>
      <c r="G13" s="45" t="s">
        <v>39</v>
      </c>
      <c r="H13" s="17" t="s">
        <v>40</v>
      </c>
      <c r="J13" s="43"/>
      <c r="K13" s="20"/>
      <c r="L13" s="21"/>
      <c r="M13" s="46"/>
      <c r="N13" s="47"/>
      <c r="O13" s="47"/>
      <c r="P13" s="47"/>
      <c r="Q13" s="48"/>
    </row>
    <row r="14" spans="2:18" ht="12.75" customHeight="1">
      <c r="B14" s="22"/>
      <c r="C14" s="43"/>
      <c r="D14" s="17" t="s">
        <v>41</v>
      </c>
      <c r="F14" s="43"/>
      <c r="G14" s="43"/>
      <c r="H14" s="43"/>
      <c r="I14" s="25"/>
      <c r="J14" s="33"/>
      <c r="K14" s="34" t="s">
        <v>42</v>
      </c>
      <c r="L14" s="33"/>
      <c r="M14" s="49"/>
      <c r="N14" s="50"/>
      <c r="O14" s="29" t="s">
        <v>43</v>
      </c>
      <c r="P14" s="51"/>
      <c r="Q14" s="47"/>
      <c r="R14" s="52"/>
    </row>
    <row r="15" spans="2:28" ht="12.75" customHeight="1">
      <c r="B15" s="53"/>
      <c r="C15" s="54"/>
      <c r="D15" s="43"/>
      <c r="E15" s="43"/>
      <c r="F15" s="43"/>
      <c r="G15" s="43"/>
      <c r="H15" s="55"/>
      <c r="I15" s="40"/>
      <c r="J15" s="40"/>
      <c r="K15" s="40"/>
      <c r="L15" s="40"/>
      <c r="M15" s="56"/>
      <c r="N15" s="57"/>
      <c r="O15" s="58" t="s">
        <v>44</v>
      </c>
      <c r="P15" s="59" t="s">
        <v>33</v>
      </c>
      <c r="Q15" s="17" t="s">
        <v>34</v>
      </c>
      <c r="R15" s="17" t="s">
        <v>30</v>
      </c>
      <c r="S15" s="34" t="s">
        <v>31</v>
      </c>
      <c r="T15" s="47"/>
      <c r="U15" s="60"/>
      <c r="V15" s="61"/>
      <c r="W15" s="61"/>
      <c r="X15" s="61"/>
      <c r="Y15" s="62"/>
      <c r="AA15" s="63"/>
      <c r="AB15" s="52"/>
    </row>
    <row r="16" spans="4:30" ht="12.75" customHeight="1">
      <c r="D16" s="25"/>
      <c r="E16" s="33"/>
      <c r="F16" s="33"/>
      <c r="G16" s="34" t="s">
        <v>45</v>
      </c>
      <c r="H16" s="29"/>
      <c r="I16" s="36"/>
      <c r="J16" s="36"/>
      <c r="K16" s="36"/>
      <c r="L16" s="49"/>
      <c r="M16" s="64"/>
      <c r="N16" s="65"/>
      <c r="O16" s="65"/>
      <c r="P16" s="66"/>
      <c r="Q16" s="65"/>
      <c r="R16" s="17" t="s">
        <v>46</v>
      </c>
      <c r="S16" s="29"/>
      <c r="T16" s="50"/>
      <c r="U16" s="67"/>
      <c r="V16" s="29" t="s">
        <v>47</v>
      </c>
      <c r="W16" s="29"/>
      <c r="X16" s="68"/>
      <c r="Y16" s="69"/>
      <c r="Z16" s="70"/>
      <c r="AA16" s="50"/>
      <c r="AB16" s="50"/>
      <c r="AC16" s="47"/>
      <c r="AD16" s="52"/>
    </row>
    <row r="17" spans="4:30" ht="12.75" customHeight="1">
      <c r="D17" s="71"/>
      <c r="E17" s="44"/>
      <c r="F17" s="29" t="s">
        <v>48</v>
      </c>
      <c r="G17" s="29" t="s">
        <v>27</v>
      </c>
      <c r="H17" s="29" t="s">
        <v>28</v>
      </c>
      <c r="I17" s="29" t="s">
        <v>49</v>
      </c>
      <c r="J17" s="29" t="s">
        <v>50</v>
      </c>
      <c r="K17" s="36"/>
      <c r="L17" s="49"/>
      <c r="M17" s="65"/>
      <c r="N17" s="17" t="s">
        <v>51</v>
      </c>
      <c r="P17" s="72"/>
      <c r="Q17" s="65"/>
      <c r="R17" s="65"/>
      <c r="S17" s="50"/>
      <c r="T17" s="73"/>
      <c r="U17" s="74"/>
      <c r="V17" s="68"/>
      <c r="W17" s="68"/>
      <c r="X17" s="68"/>
      <c r="Y17" s="75"/>
      <c r="Z17" s="76"/>
      <c r="AA17" s="50"/>
      <c r="AB17" s="50"/>
      <c r="AC17" s="50"/>
      <c r="AD17" s="77"/>
    </row>
    <row r="18" spans="4:30" ht="12.75" customHeight="1">
      <c r="D18" s="29"/>
      <c r="E18" s="29"/>
      <c r="F18" s="78"/>
      <c r="G18" s="42"/>
      <c r="H18" s="42"/>
      <c r="I18" s="42"/>
      <c r="J18" s="79"/>
      <c r="K18" s="36"/>
      <c r="L18" s="49"/>
      <c r="M18" s="80"/>
      <c r="N18" s="73"/>
      <c r="O18" s="73"/>
      <c r="P18" s="81"/>
      <c r="Q18" s="60"/>
      <c r="R18" s="61"/>
      <c r="S18" s="61"/>
      <c r="T18" s="61"/>
      <c r="U18" s="82"/>
      <c r="V18" s="83"/>
      <c r="W18" s="84"/>
      <c r="X18" s="85"/>
      <c r="Y18" s="75"/>
      <c r="Z18" s="76"/>
      <c r="AA18" s="50"/>
      <c r="AB18" s="17" t="s">
        <v>52</v>
      </c>
      <c r="AD18" s="77"/>
    </row>
    <row r="19" spans="6:30" ht="12.75" customHeight="1">
      <c r="F19" s="86"/>
      <c r="G19" s="29" t="s">
        <v>53</v>
      </c>
      <c r="H19" s="29"/>
      <c r="I19" s="30"/>
      <c r="J19" s="30"/>
      <c r="K19" s="60"/>
      <c r="L19" s="87"/>
      <c r="M19" s="88"/>
      <c r="N19" s="89"/>
      <c r="O19" s="89"/>
      <c r="P19" s="87"/>
      <c r="Q19" s="68"/>
      <c r="R19" s="29" t="s">
        <v>54</v>
      </c>
      <c r="S19" s="29"/>
      <c r="T19" s="68"/>
      <c r="U19" s="82"/>
      <c r="V19" s="89"/>
      <c r="W19" s="89"/>
      <c r="X19" s="89"/>
      <c r="Y19" s="89"/>
      <c r="Z19" s="76"/>
      <c r="AA19" s="50"/>
      <c r="AB19" s="50"/>
      <c r="AC19" s="50"/>
      <c r="AD19" s="77"/>
    </row>
    <row r="20" spans="6:30" ht="12.75" customHeight="1">
      <c r="F20" s="71"/>
      <c r="G20" s="44"/>
      <c r="H20" s="44"/>
      <c r="I20" s="44"/>
      <c r="J20" s="56"/>
      <c r="K20" s="89"/>
      <c r="L20" s="89"/>
      <c r="M20" s="89"/>
      <c r="N20" s="90" t="s">
        <v>55</v>
      </c>
      <c r="O20" s="29"/>
      <c r="P20" s="82"/>
      <c r="Q20" s="85"/>
      <c r="R20" s="85"/>
      <c r="S20" s="85"/>
      <c r="T20" s="85"/>
      <c r="U20" s="91"/>
      <c r="V20" s="89"/>
      <c r="W20" s="17" t="s">
        <v>56</v>
      </c>
      <c r="X20" s="29"/>
      <c r="Y20" s="89"/>
      <c r="Z20" s="92"/>
      <c r="AA20" s="50"/>
      <c r="AB20" s="50"/>
      <c r="AC20" s="50"/>
      <c r="AD20" s="77"/>
    </row>
    <row r="21" spans="9:30" ht="12.75" customHeight="1">
      <c r="I21" s="67"/>
      <c r="J21" s="68"/>
      <c r="K21" s="17" t="s">
        <v>57</v>
      </c>
      <c r="M21" s="89"/>
      <c r="N21" s="84"/>
      <c r="O21" s="39" t="s">
        <v>58</v>
      </c>
      <c r="P21" s="93" t="s">
        <v>59</v>
      </c>
      <c r="Q21" s="45" t="s">
        <v>60</v>
      </c>
      <c r="R21" s="45" t="s">
        <v>61</v>
      </c>
      <c r="S21" s="45" t="s">
        <v>62</v>
      </c>
      <c r="T21" s="89"/>
      <c r="U21" s="89"/>
      <c r="V21" s="89"/>
      <c r="W21" s="89"/>
      <c r="X21" s="89"/>
      <c r="Y21" s="92"/>
      <c r="Z21" s="50"/>
      <c r="AA21" s="94"/>
      <c r="AB21" s="94"/>
      <c r="AC21" s="94"/>
      <c r="AD21" s="95"/>
    </row>
    <row r="22" spans="9:30" ht="12.75" customHeight="1">
      <c r="I22" s="96"/>
      <c r="J22" s="97"/>
      <c r="K22" s="97"/>
      <c r="L22" s="97"/>
      <c r="M22" s="97"/>
      <c r="N22" s="97"/>
      <c r="O22" s="97"/>
      <c r="P22" s="98"/>
      <c r="Q22" s="99"/>
      <c r="R22" s="97"/>
      <c r="S22" s="97"/>
      <c r="T22" s="97"/>
      <c r="U22" s="97"/>
      <c r="V22" s="97"/>
      <c r="W22" s="97"/>
      <c r="X22" s="97"/>
      <c r="Y22" s="64"/>
      <c r="Z22" s="50"/>
      <c r="AA22" s="50"/>
      <c r="AB22" s="50"/>
      <c r="AC22" s="50"/>
      <c r="AD22" s="77"/>
    </row>
    <row r="23" spans="17:30" ht="12" customHeight="1">
      <c r="Q23" s="100"/>
      <c r="V23" s="101"/>
      <c r="W23" s="101"/>
      <c r="X23" s="35"/>
      <c r="Y23" s="64"/>
      <c r="Z23" s="50"/>
      <c r="AA23" s="50"/>
      <c r="AB23" s="50"/>
      <c r="AC23" s="50"/>
      <c r="AD23" s="77"/>
    </row>
    <row r="24" spans="2:31" ht="13.5">
      <c r="B24" s="102" t="s">
        <v>63</v>
      </c>
      <c r="C24" s="18"/>
      <c r="D24" s="18"/>
      <c r="E24" s="18"/>
      <c r="F24" s="18"/>
      <c r="G24" s="18"/>
      <c r="H24" s="18"/>
      <c r="V24" s="35"/>
      <c r="W24" s="103"/>
      <c r="X24" s="63"/>
      <c r="Y24" s="29" t="s">
        <v>64</v>
      </c>
      <c r="Z24" s="29" t="s">
        <v>59</v>
      </c>
      <c r="AA24" s="29" t="s">
        <v>60</v>
      </c>
      <c r="AB24" s="29" t="s">
        <v>61</v>
      </c>
      <c r="AC24" s="29" t="s">
        <v>62</v>
      </c>
      <c r="AD24" s="77"/>
      <c r="AE24" s="104"/>
    </row>
    <row r="25" spans="3:30" ht="12">
      <c r="C25" s="17" t="s">
        <v>65</v>
      </c>
      <c r="V25" s="35"/>
      <c r="W25" s="63"/>
      <c r="X25" s="50"/>
      <c r="Y25" s="50"/>
      <c r="Z25" s="50"/>
      <c r="AA25" s="50"/>
      <c r="AB25" s="50"/>
      <c r="AC25" s="50"/>
      <c r="AD25" s="77"/>
    </row>
    <row r="26" spans="3:30" ht="12">
      <c r="C26" s="17" t="s">
        <v>66</v>
      </c>
      <c r="V26" s="35"/>
      <c r="W26" s="64"/>
      <c r="X26" s="50"/>
      <c r="Y26" s="50"/>
      <c r="Z26" s="50"/>
      <c r="AA26" s="17" t="s">
        <v>67</v>
      </c>
      <c r="AB26" s="29"/>
      <c r="AC26" s="50"/>
      <c r="AD26" s="77"/>
    </row>
    <row r="27" spans="3:30" ht="12">
      <c r="C27" s="17" t="s">
        <v>68</v>
      </c>
      <c r="V27" s="35"/>
      <c r="W27" s="80"/>
      <c r="X27" s="73"/>
      <c r="Y27" s="73"/>
      <c r="Z27" s="73"/>
      <c r="AA27" s="73"/>
      <c r="AB27" s="73"/>
      <c r="AC27" s="73"/>
      <c r="AD27" s="81"/>
    </row>
    <row r="28" ht="12">
      <c r="C28" s="17" t="s">
        <v>69</v>
      </c>
    </row>
    <row r="29" ht="12">
      <c r="C29" s="17" t="s">
        <v>70</v>
      </c>
    </row>
    <row r="30" ht="12">
      <c r="C30" s="17" t="s">
        <v>71</v>
      </c>
    </row>
    <row r="31" ht="6" customHeight="1"/>
    <row r="32" ht="12">
      <c r="AD32" s="105" t="s">
        <v>19</v>
      </c>
    </row>
    <row r="35" spans="4:11" ht="12">
      <c r="D35" s="29"/>
      <c r="E35" s="29"/>
      <c r="F35" s="29"/>
      <c r="G35" s="29"/>
      <c r="H35" s="29"/>
      <c r="I35" s="29"/>
      <c r="J35" s="29"/>
      <c r="K35" s="29"/>
    </row>
  </sheetData>
  <sheetProtection/>
  <hyperlinks>
    <hyperlink ref="AF1" location="目次!A1" display="目次へ戻る"/>
  </hyperlinks>
  <printOptions/>
  <pageMargins left="0.8661417322834646" right="0.8661417322834646"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37"/>
  <sheetViews>
    <sheetView zoomScalePageLayoutView="0" workbookViewId="0" topLeftCell="A1">
      <selection activeCell="O1" sqref="O1"/>
    </sheetView>
  </sheetViews>
  <sheetFormatPr defaultColWidth="9.140625" defaultRowHeight="15"/>
  <cols>
    <col min="1" max="1" width="6.28125" style="108" customWidth="1"/>
    <col min="2" max="2" width="7.8515625" style="107" customWidth="1"/>
    <col min="3" max="3" width="9.00390625" style="108" customWidth="1"/>
    <col min="4" max="4" width="8.421875" style="108" customWidth="1"/>
    <col min="5" max="5" width="7.140625" style="108" customWidth="1"/>
    <col min="6" max="6" width="5.00390625" style="109" customWidth="1"/>
    <col min="7" max="7" width="7.57421875" style="109" customWidth="1"/>
    <col min="8" max="8" width="6.7109375" style="109" customWidth="1"/>
    <col min="9" max="9" width="4.57421875" style="108" customWidth="1"/>
    <col min="10" max="13" width="3.00390625" style="108" customWidth="1"/>
    <col min="14" max="14" width="3.8515625" style="108" customWidth="1"/>
    <col min="15" max="16" width="9.00390625" style="108" customWidth="1"/>
    <col min="17" max="17" width="6.421875" style="108" bestFit="1" customWidth="1"/>
    <col min="18" max="16384" width="9.00390625" style="108" customWidth="1"/>
  </cols>
  <sheetData>
    <row r="1" spans="1:15" ht="15.75" customHeight="1" thickBot="1">
      <c r="A1" s="106" t="s">
        <v>72</v>
      </c>
      <c r="J1" s="110"/>
      <c r="K1" s="110"/>
      <c r="L1" s="110"/>
      <c r="M1" s="110"/>
      <c r="N1" s="110" t="s">
        <v>73</v>
      </c>
      <c r="O1" s="551" t="s">
        <v>1636</v>
      </c>
    </row>
    <row r="2" spans="1:14" s="115" customFormat="1" ht="15.75" customHeight="1">
      <c r="A2" s="582" t="s">
        <v>74</v>
      </c>
      <c r="B2" s="111" t="s">
        <v>75</v>
      </c>
      <c r="C2" s="112"/>
      <c r="D2" s="112"/>
      <c r="E2" s="584" t="s">
        <v>76</v>
      </c>
      <c r="F2" s="586" t="s">
        <v>77</v>
      </c>
      <c r="G2" s="588" t="s">
        <v>78</v>
      </c>
      <c r="H2" s="113" t="s">
        <v>79</v>
      </c>
      <c r="I2" s="112"/>
      <c r="J2" s="112"/>
      <c r="K2" s="112"/>
      <c r="L2" s="112"/>
      <c r="M2" s="114"/>
      <c r="N2" s="590" t="s">
        <v>80</v>
      </c>
    </row>
    <row r="3" spans="1:14" s="115" customFormat="1" ht="66.75" customHeight="1">
      <c r="A3" s="583"/>
      <c r="B3" s="116" t="s">
        <v>81</v>
      </c>
      <c r="C3" s="117" t="s">
        <v>82</v>
      </c>
      <c r="D3" s="117" t="s">
        <v>83</v>
      </c>
      <c r="E3" s="585"/>
      <c r="F3" s="587"/>
      <c r="G3" s="589"/>
      <c r="H3" s="118" t="s">
        <v>84</v>
      </c>
      <c r="I3" s="118" t="s">
        <v>85</v>
      </c>
      <c r="J3" s="119" t="s">
        <v>86</v>
      </c>
      <c r="K3" s="120" t="s">
        <v>87</v>
      </c>
      <c r="L3" s="120" t="s">
        <v>88</v>
      </c>
      <c r="M3" s="121" t="s">
        <v>89</v>
      </c>
      <c r="N3" s="591"/>
    </row>
    <row r="4" spans="1:14" ht="26.25" customHeight="1">
      <c r="A4" s="122" t="s">
        <v>90</v>
      </c>
      <c r="B4" s="123"/>
      <c r="C4" s="124"/>
      <c r="D4" s="125">
        <v>3059.8</v>
      </c>
      <c r="E4" s="126" t="s">
        <v>91</v>
      </c>
      <c r="F4" s="127" t="s">
        <v>92</v>
      </c>
      <c r="G4" s="127" t="s">
        <v>93</v>
      </c>
      <c r="H4" s="128" t="s">
        <v>94</v>
      </c>
      <c r="I4" s="127">
        <v>12</v>
      </c>
      <c r="J4" s="127">
        <v>1</v>
      </c>
      <c r="K4" s="127">
        <v>1</v>
      </c>
      <c r="L4" s="127" t="s">
        <v>95</v>
      </c>
      <c r="M4" s="127">
        <v>1</v>
      </c>
      <c r="N4" s="127" t="s">
        <v>91</v>
      </c>
    </row>
    <row r="5" spans="1:14" ht="20.25" customHeight="1">
      <c r="A5" s="122" t="s">
        <v>96</v>
      </c>
      <c r="B5" s="129">
        <v>3314</v>
      </c>
      <c r="C5" s="124" t="s">
        <v>97</v>
      </c>
      <c r="D5" s="125">
        <v>594.7</v>
      </c>
      <c r="E5" s="126" t="s">
        <v>91</v>
      </c>
      <c r="F5" s="127" t="s">
        <v>98</v>
      </c>
      <c r="G5" s="127" t="s">
        <v>99</v>
      </c>
      <c r="H5" s="127"/>
      <c r="I5" s="127">
        <v>5</v>
      </c>
      <c r="J5" s="127" t="s">
        <v>95</v>
      </c>
      <c r="K5" s="127" t="s">
        <v>95</v>
      </c>
      <c r="L5" s="127" t="s">
        <v>95</v>
      </c>
      <c r="M5" s="127" t="s">
        <v>95</v>
      </c>
      <c r="N5" s="127">
        <v>1</v>
      </c>
    </row>
    <row r="6" spans="1:15" ht="20.25" customHeight="1">
      <c r="A6" s="122" t="s">
        <v>100</v>
      </c>
      <c r="B6" s="129">
        <v>2909</v>
      </c>
      <c r="C6" s="124" t="s">
        <v>97</v>
      </c>
      <c r="D6" s="125">
        <v>550.9</v>
      </c>
      <c r="E6" s="126" t="s">
        <v>91</v>
      </c>
      <c r="F6" s="127" t="s">
        <v>101</v>
      </c>
      <c r="G6" s="127" t="s">
        <v>99</v>
      </c>
      <c r="H6" s="127"/>
      <c r="I6" s="127">
        <v>3</v>
      </c>
      <c r="J6" s="127" t="s">
        <v>95</v>
      </c>
      <c r="K6" s="127" t="s">
        <v>95</v>
      </c>
      <c r="L6" s="127" t="s">
        <v>95</v>
      </c>
      <c r="M6" s="127" t="s">
        <v>95</v>
      </c>
      <c r="N6" s="127" t="s">
        <v>91</v>
      </c>
      <c r="O6" s="130"/>
    </row>
    <row r="7" spans="1:14" ht="20.25" customHeight="1">
      <c r="A7" s="122" t="s">
        <v>102</v>
      </c>
      <c r="B7" s="129">
        <v>5173</v>
      </c>
      <c r="C7" s="124" t="s">
        <v>97</v>
      </c>
      <c r="D7" s="125">
        <v>937.2</v>
      </c>
      <c r="E7" s="126" t="s">
        <v>91</v>
      </c>
      <c r="F7" s="127" t="s">
        <v>103</v>
      </c>
      <c r="G7" s="127" t="s">
        <v>104</v>
      </c>
      <c r="H7" s="127"/>
      <c r="I7" s="127">
        <v>4</v>
      </c>
      <c r="J7" s="127">
        <v>1</v>
      </c>
      <c r="K7" s="127">
        <v>1</v>
      </c>
      <c r="L7" s="127">
        <v>1</v>
      </c>
      <c r="M7" s="127">
        <v>1</v>
      </c>
      <c r="N7" s="127" t="s">
        <v>91</v>
      </c>
    </row>
    <row r="8" spans="1:14" ht="20.25" customHeight="1">
      <c r="A8" s="122" t="s">
        <v>105</v>
      </c>
      <c r="B8" s="129">
        <v>3682</v>
      </c>
      <c r="C8" s="124" t="s">
        <v>97</v>
      </c>
      <c r="D8" s="125">
        <v>896</v>
      </c>
      <c r="E8" s="126" t="s">
        <v>91</v>
      </c>
      <c r="F8" s="127" t="s">
        <v>98</v>
      </c>
      <c r="G8" s="127" t="s">
        <v>104</v>
      </c>
      <c r="H8" s="127"/>
      <c r="I8" s="127">
        <v>5</v>
      </c>
      <c r="J8" s="127">
        <v>1</v>
      </c>
      <c r="K8" s="127">
        <v>1</v>
      </c>
      <c r="L8" s="127" t="s">
        <v>95</v>
      </c>
      <c r="M8" s="127">
        <v>1</v>
      </c>
      <c r="N8" s="127" t="s">
        <v>91</v>
      </c>
    </row>
    <row r="9" spans="1:14" ht="20.25" customHeight="1">
      <c r="A9" s="122" t="s">
        <v>106</v>
      </c>
      <c r="B9" s="129">
        <v>3148</v>
      </c>
      <c r="C9" s="124" t="s">
        <v>97</v>
      </c>
      <c r="D9" s="125">
        <v>644.9</v>
      </c>
      <c r="E9" s="126" t="s">
        <v>91</v>
      </c>
      <c r="F9" s="127" t="s">
        <v>107</v>
      </c>
      <c r="G9" s="127" t="s">
        <v>104</v>
      </c>
      <c r="H9" s="127"/>
      <c r="I9" s="127">
        <v>4</v>
      </c>
      <c r="J9" s="127">
        <v>1</v>
      </c>
      <c r="K9" s="127">
        <v>1</v>
      </c>
      <c r="L9" s="127" t="s">
        <v>95</v>
      </c>
      <c r="M9" s="127">
        <v>1</v>
      </c>
      <c r="N9" s="127">
        <v>6</v>
      </c>
    </row>
    <row r="10" spans="1:16" ht="27.75" customHeight="1">
      <c r="A10" s="131" t="s">
        <v>108</v>
      </c>
      <c r="B10" s="132">
        <f>SUM(B5:B9)</f>
        <v>18226</v>
      </c>
      <c r="C10" s="133">
        <v>95.56</v>
      </c>
      <c r="D10" s="134">
        <f>SUM(D4:D9)</f>
        <v>6683.499999999999</v>
      </c>
      <c r="E10" s="135" t="s">
        <v>91</v>
      </c>
      <c r="F10" s="136"/>
      <c r="G10" s="136"/>
      <c r="H10" s="136"/>
      <c r="I10" s="136">
        <f aca="true" t="shared" si="0" ref="I10:N10">SUM(I4:I9)</f>
        <v>33</v>
      </c>
      <c r="J10" s="136">
        <f t="shared" si="0"/>
        <v>4</v>
      </c>
      <c r="K10" s="136">
        <f t="shared" si="0"/>
        <v>4</v>
      </c>
      <c r="L10" s="136">
        <f t="shared" si="0"/>
        <v>1</v>
      </c>
      <c r="M10" s="136">
        <f t="shared" si="0"/>
        <v>4</v>
      </c>
      <c r="N10" s="136">
        <f t="shared" si="0"/>
        <v>7</v>
      </c>
      <c r="P10" s="137"/>
    </row>
    <row r="11" spans="1:14" ht="15.75" customHeight="1">
      <c r="A11" s="122"/>
      <c r="B11" s="123"/>
      <c r="C11" s="124"/>
      <c r="D11" s="125"/>
      <c r="E11" s="126"/>
      <c r="F11" s="127"/>
      <c r="G11" s="127"/>
      <c r="H11" s="127"/>
      <c r="I11" s="138"/>
      <c r="J11" s="138"/>
      <c r="K11" s="138"/>
      <c r="L11" s="138"/>
      <c r="M11" s="138"/>
      <c r="N11" s="126"/>
    </row>
    <row r="12" spans="1:14" ht="20.25" customHeight="1">
      <c r="A12" s="122" t="s">
        <v>109</v>
      </c>
      <c r="B12" s="129">
        <v>4603</v>
      </c>
      <c r="C12" s="124">
        <v>8.94</v>
      </c>
      <c r="D12" s="125">
        <v>808.3</v>
      </c>
      <c r="E12" s="126">
        <v>93.3</v>
      </c>
      <c r="F12" s="127" t="s">
        <v>110</v>
      </c>
      <c r="G12" s="127" t="s">
        <v>104</v>
      </c>
      <c r="H12" s="127"/>
      <c r="I12" s="127">
        <v>6</v>
      </c>
      <c r="J12" s="127">
        <v>1</v>
      </c>
      <c r="K12" s="127">
        <v>1</v>
      </c>
      <c r="L12" s="127">
        <v>1</v>
      </c>
      <c r="M12" s="127">
        <v>1</v>
      </c>
      <c r="N12" s="127" t="s">
        <v>91</v>
      </c>
    </row>
    <row r="13" spans="1:14" ht="20.25" customHeight="1">
      <c r="A13" s="122" t="s">
        <v>111</v>
      </c>
      <c r="B13" s="129">
        <v>13003</v>
      </c>
      <c r="C13" s="124">
        <v>6.82</v>
      </c>
      <c r="D13" s="125">
        <v>1914.3</v>
      </c>
      <c r="E13" s="126">
        <v>200.4</v>
      </c>
      <c r="F13" s="127" t="s">
        <v>112</v>
      </c>
      <c r="G13" s="127" t="s">
        <v>104</v>
      </c>
      <c r="H13" s="127"/>
      <c r="I13" s="127">
        <v>10</v>
      </c>
      <c r="J13" s="127">
        <v>1</v>
      </c>
      <c r="K13" s="127">
        <v>1</v>
      </c>
      <c r="L13" s="127" t="s">
        <v>113</v>
      </c>
      <c r="M13" s="127">
        <v>1</v>
      </c>
      <c r="N13" s="127">
        <v>12</v>
      </c>
    </row>
    <row r="14" spans="1:14" ht="20.25" customHeight="1">
      <c r="A14" s="122" t="s">
        <v>114</v>
      </c>
      <c r="B14" s="129">
        <v>3124</v>
      </c>
      <c r="C14" s="124">
        <v>12.23</v>
      </c>
      <c r="D14" s="125">
        <v>993.1</v>
      </c>
      <c r="E14" s="126">
        <v>86.12</v>
      </c>
      <c r="F14" s="127" t="s">
        <v>115</v>
      </c>
      <c r="G14" s="127" t="s">
        <v>104</v>
      </c>
      <c r="H14" s="127"/>
      <c r="I14" s="127">
        <v>5</v>
      </c>
      <c r="J14" s="127">
        <v>1</v>
      </c>
      <c r="K14" s="127">
        <v>1</v>
      </c>
      <c r="L14" s="127" t="s">
        <v>113</v>
      </c>
      <c r="M14" s="127" t="s">
        <v>113</v>
      </c>
      <c r="N14" s="127">
        <v>6</v>
      </c>
    </row>
    <row r="15" spans="1:14" ht="20.25" customHeight="1">
      <c r="A15" s="122" t="s">
        <v>116</v>
      </c>
      <c r="B15" s="129">
        <v>1434</v>
      </c>
      <c r="C15" s="124">
        <v>16.34</v>
      </c>
      <c r="D15" s="125">
        <v>813.86</v>
      </c>
      <c r="E15" s="126">
        <v>78.87</v>
      </c>
      <c r="F15" s="127" t="s">
        <v>117</v>
      </c>
      <c r="G15" s="127" t="s">
        <v>104</v>
      </c>
      <c r="H15" s="127"/>
      <c r="I15" s="127">
        <v>4</v>
      </c>
      <c r="J15" s="127">
        <v>1</v>
      </c>
      <c r="K15" s="127">
        <v>1</v>
      </c>
      <c r="L15" s="127" t="s">
        <v>113</v>
      </c>
      <c r="M15" s="127" t="s">
        <v>113</v>
      </c>
      <c r="N15" s="127">
        <v>6</v>
      </c>
    </row>
    <row r="16" spans="1:14" ht="20.25" customHeight="1">
      <c r="A16" s="122" t="s">
        <v>118</v>
      </c>
      <c r="B16" s="129">
        <v>1825</v>
      </c>
      <c r="C16" s="124">
        <v>58.45</v>
      </c>
      <c r="D16" s="125">
        <v>797.15</v>
      </c>
      <c r="E16" s="126">
        <v>86.5</v>
      </c>
      <c r="F16" s="127" t="s">
        <v>98</v>
      </c>
      <c r="G16" s="127" t="s">
        <v>119</v>
      </c>
      <c r="H16" s="127"/>
      <c r="I16" s="127">
        <v>5</v>
      </c>
      <c r="J16" s="127">
        <v>1</v>
      </c>
      <c r="K16" s="127">
        <v>1</v>
      </c>
      <c r="L16" s="127" t="s">
        <v>113</v>
      </c>
      <c r="M16" s="127">
        <v>1</v>
      </c>
      <c r="N16" s="127">
        <v>10</v>
      </c>
    </row>
    <row r="17" spans="1:14" ht="13.5" customHeight="1">
      <c r="A17" s="122"/>
      <c r="B17" s="129"/>
      <c r="C17" s="124"/>
      <c r="D17" s="125"/>
      <c r="E17" s="126"/>
      <c r="F17" s="127"/>
      <c r="G17" s="127"/>
      <c r="H17" s="127"/>
      <c r="I17" s="127"/>
      <c r="J17" s="127"/>
      <c r="K17" s="127"/>
      <c r="L17" s="127"/>
      <c r="M17" s="127"/>
      <c r="N17" s="127"/>
    </row>
    <row r="18" spans="1:14" ht="20.25" customHeight="1">
      <c r="A18" s="122" t="s">
        <v>120</v>
      </c>
      <c r="B18" s="129">
        <v>3011</v>
      </c>
      <c r="C18" s="124">
        <v>12.17</v>
      </c>
      <c r="D18" s="125">
        <v>815</v>
      </c>
      <c r="E18" s="126">
        <v>97.7</v>
      </c>
      <c r="F18" s="127" t="s">
        <v>101</v>
      </c>
      <c r="G18" s="127" t="s">
        <v>104</v>
      </c>
      <c r="H18" s="127"/>
      <c r="I18" s="127">
        <v>6</v>
      </c>
      <c r="J18" s="127">
        <v>1</v>
      </c>
      <c r="K18" s="127">
        <v>1</v>
      </c>
      <c r="L18" s="127" t="s">
        <v>113</v>
      </c>
      <c r="M18" s="127">
        <v>1</v>
      </c>
      <c r="N18" s="127">
        <v>4</v>
      </c>
    </row>
    <row r="19" spans="1:14" ht="20.25" customHeight="1">
      <c r="A19" s="122" t="s">
        <v>121</v>
      </c>
      <c r="B19" s="129">
        <v>6954</v>
      </c>
      <c r="C19" s="124">
        <v>7.87</v>
      </c>
      <c r="D19" s="125">
        <v>1570.3</v>
      </c>
      <c r="E19" s="126">
        <v>128.8</v>
      </c>
      <c r="F19" s="127" t="s">
        <v>122</v>
      </c>
      <c r="G19" s="127" t="s">
        <v>104</v>
      </c>
      <c r="H19" s="127"/>
      <c r="I19" s="127">
        <v>7</v>
      </c>
      <c r="J19" s="127">
        <v>1</v>
      </c>
      <c r="K19" s="127">
        <v>1</v>
      </c>
      <c r="L19" s="127" t="s">
        <v>113</v>
      </c>
      <c r="M19" s="127">
        <v>1</v>
      </c>
      <c r="N19" s="127">
        <v>5</v>
      </c>
    </row>
    <row r="20" spans="1:14" ht="20.25" customHeight="1">
      <c r="A20" s="122" t="s">
        <v>123</v>
      </c>
      <c r="B20" s="129">
        <v>1990</v>
      </c>
      <c r="C20" s="124">
        <v>6.28</v>
      </c>
      <c r="D20" s="125">
        <v>701.4</v>
      </c>
      <c r="E20" s="126">
        <v>75.6</v>
      </c>
      <c r="F20" s="127" t="s">
        <v>124</v>
      </c>
      <c r="G20" s="127" t="s">
        <v>104</v>
      </c>
      <c r="H20" s="127"/>
      <c r="I20" s="127">
        <v>5</v>
      </c>
      <c r="J20" s="127">
        <v>1</v>
      </c>
      <c r="K20" s="127">
        <v>1</v>
      </c>
      <c r="L20" s="127" t="s">
        <v>113</v>
      </c>
      <c r="M20" s="127">
        <v>1</v>
      </c>
      <c r="N20" s="127">
        <v>7</v>
      </c>
    </row>
    <row r="21" spans="1:14" ht="20.25" customHeight="1">
      <c r="A21" s="122" t="s">
        <v>125</v>
      </c>
      <c r="B21" s="129">
        <v>1528</v>
      </c>
      <c r="C21" s="124">
        <v>12.26</v>
      </c>
      <c r="D21" s="125">
        <v>617.3</v>
      </c>
      <c r="E21" s="126">
        <v>114.4</v>
      </c>
      <c r="F21" s="127" t="s">
        <v>101</v>
      </c>
      <c r="G21" s="127" t="s">
        <v>104</v>
      </c>
      <c r="H21" s="127"/>
      <c r="I21" s="127">
        <v>4</v>
      </c>
      <c r="J21" s="127">
        <v>1</v>
      </c>
      <c r="K21" s="127">
        <v>1</v>
      </c>
      <c r="L21" s="127" t="s">
        <v>113</v>
      </c>
      <c r="M21" s="127">
        <v>1</v>
      </c>
      <c r="N21" s="127" t="s">
        <v>91</v>
      </c>
    </row>
    <row r="22" spans="1:14" ht="20.25" customHeight="1">
      <c r="A22" s="122" t="s">
        <v>126</v>
      </c>
      <c r="B22" s="129">
        <v>5079</v>
      </c>
      <c r="C22" s="124">
        <v>22.63</v>
      </c>
      <c r="D22" s="125">
        <v>1167.4</v>
      </c>
      <c r="E22" s="126">
        <v>96.2</v>
      </c>
      <c r="F22" s="127" t="s">
        <v>127</v>
      </c>
      <c r="G22" s="127" t="s">
        <v>104</v>
      </c>
      <c r="H22" s="127"/>
      <c r="I22" s="127">
        <v>7</v>
      </c>
      <c r="J22" s="127">
        <v>1</v>
      </c>
      <c r="K22" s="127">
        <v>1</v>
      </c>
      <c r="L22" s="127" t="s">
        <v>113</v>
      </c>
      <c r="M22" s="127">
        <v>1</v>
      </c>
      <c r="N22" s="127">
        <v>10</v>
      </c>
    </row>
    <row r="23" spans="1:14" ht="13.5" customHeight="1">
      <c r="A23" s="122"/>
      <c r="B23" s="129"/>
      <c r="C23" s="124"/>
      <c r="D23" s="125"/>
      <c r="E23" s="126"/>
      <c r="F23" s="127"/>
      <c r="G23" s="127"/>
      <c r="H23" s="127"/>
      <c r="I23" s="127"/>
      <c r="J23" s="127"/>
      <c r="K23" s="127"/>
      <c r="L23" s="127"/>
      <c r="M23" s="127"/>
      <c r="N23" s="127"/>
    </row>
    <row r="24" spans="1:14" ht="20.25" customHeight="1">
      <c r="A24" s="122" t="s">
        <v>128</v>
      </c>
      <c r="B24" s="129">
        <v>14662</v>
      </c>
      <c r="C24" s="124">
        <v>33.15</v>
      </c>
      <c r="D24" s="125">
        <v>1583.5</v>
      </c>
      <c r="E24" s="126">
        <v>113.9</v>
      </c>
      <c r="F24" s="127" t="s">
        <v>129</v>
      </c>
      <c r="G24" s="127" t="s">
        <v>104</v>
      </c>
      <c r="H24" s="127"/>
      <c r="I24" s="127">
        <v>8</v>
      </c>
      <c r="J24" s="127">
        <v>1</v>
      </c>
      <c r="K24" s="127" t="s">
        <v>113</v>
      </c>
      <c r="L24" s="127">
        <v>1</v>
      </c>
      <c r="M24" s="127">
        <v>1</v>
      </c>
      <c r="N24" s="127">
        <v>7</v>
      </c>
    </row>
    <row r="25" spans="1:14" ht="25.5" customHeight="1">
      <c r="A25" s="122" t="s">
        <v>130</v>
      </c>
      <c r="B25" s="129">
        <v>13526</v>
      </c>
      <c r="C25" s="124">
        <v>6.2</v>
      </c>
      <c r="D25" s="125">
        <v>3678.7</v>
      </c>
      <c r="E25" s="126" t="s">
        <v>91</v>
      </c>
      <c r="F25" s="127" t="s">
        <v>98</v>
      </c>
      <c r="G25" s="127" t="s">
        <v>93</v>
      </c>
      <c r="H25" s="128" t="s">
        <v>131</v>
      </c>
      <c r="I25" s="127">
        <v>11</v>
      </c>
      <c r="J25" s="127">
        <v>1</v>
      </c>
      <c r="K25" s="127">
        <v>1</v>
      </c>
      <c r="L25" s="127">
        <v>1</v>
      </c>
      <c r="M25" s="127">
        <v>1</v>
      </c>
      <c r="N25" s="127">
        <v>10</v>
      </c>
    </row>
    <row r="26" spans="1:14" ht="20.25" customHeight="1">
      <c r="A26" s="122" t="s">
        <v>132</v>
      </c>
      <c r="B26" s="129">
        <v>14204</v>
      </c>
      <c r="C26" s="124">
        <v>26.45</v>
      </c>
      <c r="D26" s="125">
        <v>1428</v>
      </c>
      <c r="E26" s="126" t="s">
        <v>91</v>
      </c>
      <c r="F26" s="127" t="s">
        <v>133</v>
      </c>
      <c r="G26" s="127" t="s">
        <v>134</v>
      </c>
      <c r="H26" s="127"/>
      <c r="I26" s="127">
        <v>9</v>
      </c>
      <c r="J26" s="127" t="s">
        <v>113</v>
      </c>
      <c r="K26" s="127" t="s">
        <v>113</v>
      </c>
      <c r="L26" s="127" t="s">
        <v>113</v>
      </c>
      <c r="M26" s="127" t="s">
        <v>113</v>
      </c>
      <c r="N26" s="127">
        <v>10</v>
      </c>
    </row>
    <row r="27" spans="1:17" ht="20.25" customHeight="1">
      <c r="A27" s="122" t="s">
        <v>135</v>
      </c>
      <c r="B27" s="129">
        <v>487</v>
      </c>
      <c r="C27" s="124">
        <v>126.51</v>
      </c>
      <c r="D27" s="125">
        <v>130.9</v>
      </c>
      <c r="E27" s="126">
        <v>189.54</v>
      </c>
      <c r="F27" s="139" t="s">
        <v>136</v>
      </c>
      <c r="G27" s="139" t="s">
        <v>134</v>
      </c>
      <c r="H27" s="127"/>
      <c r="I27" s="127">
        <v>1</v>
      </c>
      <c r="J27" s="127" t="s">
        <v>113</v>
      </c>
      <c r="K27" s="127" t="s">
        <v>113</v>
      </c>
      <c r="L27" s="127" t="s">
        <v>113</v>
      </c>
      <c r="M27" s="127" t="s">
        <v>113</v>
      </c>
      <c r="N27" s="127">
        <v>4</v>
      </c>
      <c r="Q27" s="140"/>
    </row>
    <row r="28" spans="1:17" ht="20.25" customHeight="1">
      <c r="A28" s="122" t="s">
        <v>137</v>
      </c>
      <c r="B28" s="129">
        <v>1681</v>
      </c>
      <c r="C28" s="124">
        <v>206.87</v>
      </c>
      <c r="D28" s="125">
        <v>1268.52</v>
      </c>
      <c r="E28" s="126">
        <v>142.62</v>
      </c>
      <c r="F28" s="139" t="s">
        <v>138</v>
      </c>
      <c r="G28" s="139" t="s">
        <v>139</v>
      </c>
      <c r="H28" s="127"/>
      <c r="I28" s="127">
        <v>4</v>
      </c>
      <c r="J28" s="127" t="s">
        <v>113</v>
      </c>
      <c r="K28" s="127" t="s">
        <v>113</v>
      </c>
      <c r="L28" s="127" t="s">
        <v>113</v>
      </c>
      <c r="M28" s="127" t="s">
        <v>113</v>
      </c>
      <c r="N28" s="127">
        <v>5</v>
      </c>
      <c r="Q28" s="141"/>
    </row>
    <row r="29" spans="1:14" ht="9.75" customHeight="1">
      <c r="A29" s="122"/>
      <c r="B29" s="129"/>
      <c r="C29" s="124"/>
      <c r="D29" s="125"/>
      <c r="E29" s="126"/>
      <c r="F29" s="139"/>
      <c r="G29" s="139"/>
      <c r="H29" s="127"/>
      <c r="I29" s="127"/>
      <c r="J29" s="127"/>
      <c r="K29" s="127"/>
      <c r="L29" s="127"/>
      <c r="M29" s="127"/>
      <c r="N29" s="127"/>
    </row>
    <row r="30" spans="1:14" ht="21.75" customHeight="1" thickBot="1">
      <c r="A30" s="142" t="s">
        <v>140</v>
      </c>
      <c r="B30" s="143">
        <f>SUM(B12:B28,B10)</f>
        <v>105337</v>
      </c>
      <c r="C30" s="144">
        <v>658.73</v>
      </c>
      <c r="D30" s="145">
        <f>SUM(D12:D28)+D10</f>
        <v>24971.23</v>
      </c>
      <c r="E30" s="146">
        <f>SUM(E4:E28)</f>
        <v>1503.9500000000003</v>
      </c>
      <c r="F30" s="147"/>
      <c r="G30" s="147"/>
      <c r="H30" s="147" t="s">
        <v>141</v>
      </c>
      <c r="I30" s="148">
        <f aca="true" t="shared" si="1" ref="I30:N30">SUM(I12:I28)+I10</f>
        <v>125</v>
      </c>
      <c r="J30" s="148">
        <f t="shared" si="1"/>
        <v>16</v>
      </c>
      <c r="K30" s="148">
        <f t="shared" si="1"/>
        <v>15</v>
      </c>
      <c r="L30" s="148">
        <f t="shared" si="1"/>
        <v>4</v>
      </c>
      <c r="M30" s="148">
        <f t="shared" si="1"/>
        <v>14</v>
      </c>
      <c r="N30" s="148">
        <f t="shared" si="1"/>
        <v>103</v>
      </c>
    </row>
    <row r="31" spans="1:14" ht="15.75" customHeight="1">
      <c r="A31" s="149" t="s">
        <v>142</v>
      </c>
      <c r="J31" s="150"/>
      <c r="K31" s="150"/>
      <c r="L31" s="150"/>
      <c r="M31" s="150"/>
      <c r="N31" s="150" t="s">
        <v>143</v>
      </c>
    </row>
    <row r="32" ht="15.75" customHeight="1">
      <c r="A32" s="149" t="s">
        <v>144</v>
      </c>
    </row>
    <row r="33" ht="15.75" customHeight="1">
      <c r="A33" s="149" t="s">
        <v>145</v>
      </c>
    </row>
    <row r="34" ht="15.75" customHeight="1">
      <c r="A34" s="149" t="s">
        <v>146</v>
      </c>
    </row>
    <row r="35" ht="15.75" customHeight="1">
      <c r="A35" s="149" t="s">
        <v>147</v>
      </c>
    </row>
    <row r="36" ht="15.75" customHeight="1">
      <c r="A36" s="149" t="s">
        <v>148</v>
      </c>
    </row>
    <row r="37" ht="15.75" customHeight="1">
      <c r="A37" s="149" t="s">
        <v>149</v>
      </c>
    </row>
    <row r="38" ht="15.75" customHeight="1"/>
  </sheetData>
  <sheetProtection/>
  <mergeCells count="5">
    <mergeCell ref="A2:A3"/>
    <mergeCell ref="E2:E3"/>
    <mergeCell ref="F2:F3"/>
    <mergeCell ref="G2:G3"/>
    <mergeCell ref="N2:N3"/>
  </mergeCells>
  <hyperlinks>
    <hyperlink ref="O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31"/>
  <sheetViews>
    <sheetView zoomScalePageLayoutView="0" workbookViewId="0" topLeftCell="A1">
      <selection activeCell="K1" sqref="K1"/>
    </sheetView>
  </sheetViews>
  <sheetFormatPr defaultColWidth="9.140625" defaultRowHeight="15"/>
  <cols>
    <col min="1" max="1" width="9.140625" style="108" customWidth="1"/>
    <col min="2" max="2" width="7.421875" style="149" customWidth="1"/>
    <col min="3" max="9" width="7.57421875" style="108" customWidth="1"/>
    <col min="10" max="10" width="15.57421875" style="108" customWidth="1"/>
    <col min="11" max="12" width="9.00390625" style="108" customWidth="1"/>
    <col min="13" max="13" width="8.421875" style="108" bestFit="1" customWidth="1"/>
    <col min="14" max="16384" width="9.00390625" style="108" customWidth="1"/>
  </cols>
  <sheetData>
    <row r="1" spans="1:11" ht="15.75" customHeight="1" thickBot="1">
      <c r="A1" s="106" t="s">
        <v>150</v>
      </c>
      <c r="D1" s="151" t="s">
        <v>151</v>
      </c>
      <c r="I1" s="152"/>
      <c r="K1" s="551" t="s">
        <v>1636</v>
      </c>
    </row>
    <row r="2" spans="1:9" s="115" customFormat="1" ht="15" customHeight="1">
      <c r="A2" s="112" t="s">
        <v>152</v>
      </c>
      <c r="B2" s="153"/>
      <c r="C2" s="154" t="s">
        <v>153</v>
      </c>
      <c r="D2" s="155"/>
      <c r="E2" s="155"/>
      <c r="F2" s="155"/>
      <c r="G2" s="155"/>
      <c r="H2" s="155"/>
      <c r="I2" s="155"/>
    </row>
    <row r="3" spans="1:11" s="160" customFormat="1" ht="15" customHeight="1">
      <c r="A3" s="592" t="s">
        <v>154</v>
      </c>
      <c r="B3" s="157" t="s">
        <v>155</v>
      </c>
      <c r="C3" s="158">
        <v>36625</v>
      </c>
      <c r="D3" s="159"/>
      <c r="E3" s="159"/>
      <c r="F3" s="159"/>
      <c r="G3" s="159"/>
      <c r="H3" s="159"/>
      <c r="I3" s="159"/>
      <c r="J3" s="108"/>
      <c r="K3" s="108"/>
    </row>
    <row r="4" spans="1:11" s="160" customFormat="1" ht="15" customHeight="1" thickBot="1">
      <c r="A4" s="593"/>
      <c r="B4" s="161" t="s">
        <v>156</v>
      </c>
      <c r="C4" s="162">
        <v>692348</v>
      </c>
      <c r="D4" s="159"/>
      <c r="E4" s="159"/>
      <c r="F4" s="159"/>
      <c r="G4" s="159"/>
      <c r="H4" s="159"/>
      <c r="I4" s="159"/>
      <c r="J4" s="108"/>
      <c r="K4" s="108"/>
    </row>
    <row r="5" spans="1:11" s="160" customFormat="1" ht="15" customHeight="1">
      <c r="A5" s="592" t="s">
        <v>157</v>
      </c>
      <c r="B5" s="157" t="s">
        <v>158</v>
      </c>
      <c r="C5" s="163">
        <f>SUM(C11:I11,C17:I17,C23:J23)</f>
        <v>37681</v>
      </c>
      <c r="D5" s="159"/>
      <c r="E5" s="159"/>
      <c r="F5" s="159"/>
      <c r="G5" s="159"/>
      <c r="H5" s="159"/>
      <c r="I5" s="159"/>
      <c r="J5" s="108"/>
      <c r="K5" s="108"/>
    </row>
    <row r="6" spans="1:11" s="160" customFormat="1" ht="15" customHeight="1" thickBot="1">
      <c r="A6" s="593"/>
      <c r="B6" s="161" t="s">
        <v>156</v>
      </c>
      <c r="C6" s="164">
        <f>SUM(C12:I12,C18:I18,C24:J24)</f>
        <v>709134</v>
      </c>
      <c r="D6" s="159"/>
      <c r="E6" s="159"/>
      <c r="F6" s="159"/>
      <c r="G6" s="159"/>
      <c r="H6" s="159"/>
      <c r="I6" s="159"/>
      <c r="J6" s="108"/>
      <c r="K6" s="108"/>
    </row>
    <row r="7" ht="9.75" customHeight="1" thickBot="1"/>
    <row r="8" spans="1:9" s="115" customFormat="1" ht="15" customHeight="1">
      <c r="A8" s="112" t="s">
        <v>152</v>
      </c>
      <c r="B8" s="153"/>
      <c r="C8" s="154" t="s">
        <v>159</v>
      </c>
      <c r="D8" s="154" t="s">
        <v>96</v>
      </c>
      <c r="E8" s="154" t="s">
        <v>100</v>
      </c>
      <c r="F8" s="154" t="s">
        <v>102</v>
      </c>
      <c r="G8" s="154" t="s">
        <v>105</v>
      </c>
      <c r="H8" s="165" t="s">
        <v>106</v>
      </c>
      <c r="I8" s="166" t="s">
        <v>109</v>
      </c>
    </row>
    <row r="9" spans="1:11" s="160" customFormat="1" ht="15" customHeight="1">
      <c r="A9" s="592" t="s">
        <v>154</v>
      </c>
      <c r="B9" s="167" t="s">
        <v>160</v>
      </c>
      <c r="C9" s="107">
        <v>2134</v>
      </c>
      <c r="D9" s="107">
        <v>2008</v>
      </c>
      <c r="E9" s="107">
        <v>837</v>
      </c>
      <c r="F9" s="107">
        <v>3055</v>
      </c>
      <c r="G9" s="107">
        <v>1907</v>
      </c>
      <c r="H9" s="107">
        <v>1437</v>
      </c>
      <c r="I9" s="159">
        <v>2065</v>
      </c>
      <c r="J9" s="108"/>
      <c r="K9" s="108"/>
    </row>
    <row r="10" spans="1:11" s="160" customFormat="1" ht="15" customHeight="1" thickBot="1">
      <c r="A10" s="593"/>
      <c r="B10" s="168" t="s">
        <v>156</v>
      </c>
      <c r="C10" s="169">
        <v>52731</v>
      </c>
      <c r="D10" s="169">
        <v>27477</v>
      </c>
      <c r="E10" s="169">
        <v>11003</v>
      </c>
      <c r="F10" s="169">
        <v>48508</v>
      </c>
      <c r="G10" s="169">
        <v>28964</v>
      </c>
      <c r="H10" s="169">
        <v>23142</v>
      </c>
      <c r="I10" s="169">
        <v>25709</v>
      </c>
      <c r="J10" s="108"/>
      <c r="K10" s="108"/>
    </row>
    <row r="11" spans="1:11" s="160" customFormat="1" ht="15" customHeight="1">
      <c r="A11" s="592" t="s">
        <v>157</v>
      </c>
      <c r="B11" s="167" t="s">
        <v>160</v>
      </c>
      <c r="C11" s="170">
        <v>2024</v>
      </c>
      <c r="D11" s="170">
        <v>1964</v>
      </c>
      <c r="E11" s="170">
        <v>834</v>
      </c>
      <c r="F11" s="170">
        <v>3110</v>
      </c>
      <c r="G11" s="170">
        <v>1817</v>
      </c>
      <c r="H11" s="170">
        <v>1543</v>
      </c>
      <c r="I11" s="171">
        <v>2118</v>
      </c>
      <c r="J11" s="108"/>
      <c r="K11" s="108"/>
    </row>
    <row r="12" spans="1:11" s="160" customFormat="1" ht="15" customHeight="1" thickBot="1">
      <c r="A12" s="593"/>
      <c r="B12" s="168" t="s">
        <v>156</v>
      </c>
      <c r="C12" s="172">
        <v>62301</v>
      </c>
      <c r="D12" s="172">
        <v>26596</v>
      </c>
      <c r="E12" s="172">
        <v>12640</v>
      </c>
      <c r="F12" s="172">
        <v>51342</v>
      </c>
      <c r="G12" s="172">
        <v>24752</v>
      </c>
      <c r="H12" s="172">
        <v>25108</v>
      </c>
      <c r="I12" s="172">
        <v>26469</v>
      </c>
      <c r="J12" s="108"/>
      <c r="K12" s="108"/>
    </row>
    <row r="13" ht="9.75" customHeight="1" thickBot="1"/>
    <row r="14" spans="1:9" s="115" customFormat="1" ht="15" customHeight="1">
      <c r="A14" s="112" t="s">
        <v>152</v>
      </c>
      <c r="B14" s="153"/>
      <c r="C14" s="154" t="s">
        <v>111</v>
      </c>
      <c r="D14" s="154" t="s">
        <v>114</v>
      </c>
      <c r="E14" s="154" t="s">
        <v>116</v>
      </c>
      <c r="F14" s="154" t="s">
        <v>118</v>
      </c>
      <c r="G14" s="154" t="s">
        <v>120</v>
      </c>
      <c r="H14" s="165" t="s">
        <v>121</v>
      </c>
      <c r="I14" s="166" t="s">
        <v>123</v>
      </c>
    </row>
    <row r="15" spans="1:11" s="160" customFormat="1" ht="15" customHeight="1">
      <c r="A15" s="592" t="s">
        <v>154</v>
      </c>
      <c r="B15" s="167" t="s">
        <v>160</v>
      </c>
      <c r="C15" s="107">
        <v>3309</v>
      </c>
      <c r="D15" s="107">
        <v>1079</v>
      </c>
      <c r="E15" s="107">
        <v>439</v>
      </c>
      <c r="F15" s="107">
        <v>699</v>
      </c>
      <c r="G15" s="107">
        <v>1693</v>
      </c>
      <c r="H15" s="107">
        <v>3044</v>
      </c>
      <c r="I15" s="159">
        <v>884</v>
      </c>
      <c r="J15" s="108"/>
      <c r="K15" s="108"/>
    </row>
    <row r="16" spans="1:11" s="160" customFormat="1" ht="15" customHeight="1" thickBot="1">
      <c r="A16" s="593"/>
      <c r="B16" s="168" t="s">
        <v>156</v>
      </c>
      <c r="C16" s="169">
        <v>72677</v>
      </c>
      <c r="D16" s="169">
        <v>19361</v>
      </c>
      <c r="E16" s="169">
        <v>7121</v>
      </c>
      <c r="F16" s="169">
        <v>9334</v>
      </c>
      <c r="G16" s="169">
        <v>20298</v>
      </c>
      <c r="H16" s="169">
        <v>47124</v>
      </c>
      <c r="I16" s="169">
        <v>12372</v>
      </c>
      <c r="J16" s="108"/>
      <c r="K16" s="108"/>
    </row>
    <row r="17" spans="1:11" s="160" customFormat="1" ht="15" customHeight="1">
      <c r="A17" s="592" t="s">
        <v>157</v>
      </c>
      <c r="B17" s="167" t="s">
        <v>160</v>
      </c>
      <c r="C17" s="170">
        <v>3938</v>
      </c>
      <c r="D17" s="170">
        <v>1084</v>
      </c>
      <c r="E17" s="170">
        <v>432</v>
      </c>
      <c r="F17" s="170">
        <v>683</v>
      </c>
      <c r="G17" s="170">
        <v>1634</v>
      </c>
      <c r="H17" s="170">
        <v>2942</v>
      </c>
      <c r="I17" s="171">
        <v>952</v>
      </c>
      <c r="J17" s="108"/>
      <c r="K17" s="108"/>
    </row>
    <row r="18" spans="1:11" s="160" customFormat="1" ht="15" customHeight="1" thickBot="1">
      <c r="A18" s="593"/>
      <c r="B18" s="168" t="s">
        <v>156</v>
      </c>
      <c r="C18" s="172">
        <v>88989</v>
      </c>
      <c r="D18" s="172">
        <v>18613</v>
      </c>
      <c r="E18" s="172">
        <v>6653</v>
      </c>
      <c r="F18" s="172">
        <v>9118</v>
      </c>
      <c r="G18" s="172">
        <v>19667</v>
      </c>
      <c r="H18" s="172">
        <v>47865</v>
      </c>
      <c r="I18" s="172">
        <v>15538</v>
      </c>
      <c r="J18" s="108"/>
      <c r="K18" s="108"/>
    </row>
    <row r="19" ht="9.75" customHeight="1" thickBot="1">
      <c r="J19" s="173"/>
    </row>
    <row r="20" spans="1:13" s="115" customFormat="1" ht="15" customHeight="1">
      <c r="A20" s="112" t="s">
        <v>152</v>
      </c>
      <c r="B20" s="153"/>
      <c r="C20" s="154" t="s">
        <v>125</v>
      </c>
      <c r="D20" s="154" t="s">
        <v>161</v>
      </c>
      <c r="E20" s="154" t="s">
        <v>128</v>
      </c>
      <c r="F20" s="154" t="s">
        <v>130</v>
      </c>
      <c r="G20" s="154" t="s">
        <v>132</v>
      </c>
      <c r="H20" s="154" t="s">
        <v>135</v>
      </c>
      <c r="I20" s="165" t="s">
        <v>137</v>
      </c>
      <c r="J20" s="174" t="s">
        <v>162</v>
      </c>
      <c r="M20" s="175"/>
    </row>
    <row r="21" spans="1:11" s="160" customFormat="1" ht="15" customHeight="1">
      <c r="A21" s="592" t="s">
        <v>154</v>
      </c>
      <c r="B21" s="167" t="s">
        <v>160</v>
      </c>
      <c r="C21" s="107">
        <v>627</v>
      </c>
      <c r="D21" s="107">
        <v>1310</v>
      </c>
      <c r="E21" s="107">
        <v>2889</v>
      </c>
      <c r="F21" s="107">
        <v>3342</v>
      </c>
      <c r="G21" s="107">
        <v>3148</v>
      </c>
      <c r="H21" s="107">
        <v>0</v>
      </c>
      <c r="I21" s="107">
        <v>401</v>
      </c>
      <c r="J21" s="107">
        <v>318</v>
      </c>
      <c r="K21" s="108"/>
    </row>
    <row r="22" spans="1:11" s="160" customFormat="1" ht="15" customHeight="1" thickBot="1">
      <c r="A22" s="593"/>
      <c r="B22" s="168" t="s">
        <v>156</v>
      </c>
      <c r="C22" s="169">
        <v>11116</v>
      </c>
      <c r="D22" s="169">
        <v>17947</v>
      </c>
      <c r="E22" s="169">
        <v>65154</v>
      </c>
      <c r="F22" s="169">
        <v>115413</v>
      </c>
      <c r="G22" s="169">
        <v>58896</v>
      </c>
      <c r="H22" s="169">
        <v>0</v>
      </c>
      <c r="I22" s="176">
        <v>9260</v>
      </c>
      <c r="J22" s="176">
        <v>8741</v>
      </c>
      <c r="K22" s="108"/>
    </row>
    <row r="23" spans="1:11" s="160" customFormat="1" ht="15" customHeight="1">
      <c r="A23" s="592" t="s">
        <v>157</v>
      </c>
      <c r="B23" s="167" t="s">
        <v>160</v>
      </c>
      <c r="C23" s="170">
        <v>744</v>
      </c>
      <c r="D23" s="170">
        <v>1177</v>
      </c>
      <c r="E23" s="170">
        <v>3027</v>
      </c>
      <c r="F23" s="170">
        <v>3348</v>
      </c>
      <c r="G23" s="170">
        <v>3573</v>
      </c>
      <c r="H23" s="170">
        <v>0</v>
      </c>
      <c r="I23" s="170">
        <v>438</v>
      </c>
      <c r="J23" s="170">
        <v>299</v>
      </c>
      <c r="K23" s="108"/>
    </row>
    <row r="24" spans="1:11" s="160" customFormat="1" ht="15" customHeight="1" thickBot="1">
      <c r="A24" s="593"/>
      <c r="B24" s="168" t="s">
        <v>156</v>
      </c>
      <c r="C24" s="172">
        <v>12413</v>
      </c>
      <c r="D24" s="172">
        <v>17319</v>
      </c>
      <c r="E24" s="172">
        <v>56166</v>
      </c>
      <c r="F24" s="172">
        <v>108646</v>
      </c>
      <c r="G24" s="172">
        <v>61220</v>
      </c>
      <c r="H24" s="172">
        <v>0</v>
      </c>
      <c r="I24" s="177">
        <v>9411</v>
      </c>
      <c r="J24" s="177">
        <v>8308</v>
      </c>
      <c r="K24" s="108"/>
    </row>
    <row r="25" spans="8:10" ht="15.75" customHeight="1">
      <c r="H25" s="150"/>
      <c r="J25" s="178" t="s">
        <v>163</v>
      </c>
    </row>
    <row r="26" ht="15.75" customHeight="1"/>
    <row r="27" ht="15.75" customHeight="1"/>
    <row r="28" ht="15.75" customHeight="1"/>
    <row r="29" ht="15.75" customHeight="1">
      <c r="H29" s="179"/>
    </row>
    <row r="30" spans="7:8" ht="15.75" customHeight="1">
      <c r="G30" s="179"/>
      <c r="H30" s="179"/>
    </row>
    <row r="31" spans="7:8" ht="15.75" customHeight="1">
      <c r="G31" s="179"/>
      <c r="H31" s="152"/>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sheetData>
  <sheetProtection/>
  <mergeCells count="8">
    <mergeCell ref="A21:A22"/>
    <mergeCell ref="A23:A24"/>
    <mergeCell ref="A3:A4"/>
    <mergeCell ref="A5:A6"/>
    <mergeCell ref="A9:A10"/>
    <mergeCell ref="A11:A12"/>
    <mergeCell ref="A15:A16"/>
    <mergeCell ref="A17:A18"/>
  </mergeCells>
  <hyperlinks>
    <hyperlink ref="K1" location="目次!A1" display="目次へ戻る"/>
  </hyperlinks>
  <printOptions/>
  <pageMargins left="0.8661417322834646" right="0.8661417322834646" top="0.8267716535433072"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L29"/>
  <sheetViews>
    <sheetView zoomScalePageLayoutView="0" workbookViewId="0" topLeftCell="A1">
      <selection activeCell="L1" sqref="L1"/>
    </sheetView>
  </sheetViews>
  <sheetFormatPr defaultColWidth="9.140625" defaultRowHeight="15"/>
  <cols>
    <col min="1" max="1" width="10.421875" style="180" customWidth="1"/>
    <col min="2" max="2" width="3.421875" style="180" customWidth="1"/>
    <col min="3" max="3" width="4.28125" style="180" customWidth="1"/>
    <col min="4" max="4" width="3.421875" style="180" customWidth="1"/>
    <col min="5" max="6" width="4.28125" style="180" customWidth="1"/>
    <col min="7" max="7" width="2.00390625" style="180" customWidth="1"/>
    <col min="8" max="10" width="8.421875" style="180" customWidth="1"/>
    <col min="11" max="11" width="18.57421875" style="180" customWidth="1"/>
    <col min="12" max="16384" width="9.00390625" style="180" customWidth="1"/>
  </cols>
  <sheetData>
    <row r="1" spans="1:12" ht="15" customHeight="1" thickBot="1">
      <c r="A1" s="106" t="s">
        <v>164</v>
      </c>
      <c r="B1" s="108"/>
      <c r="C1" s="108"/>
      <c r="D1" s="108"/>
      <c r="E1" s="108"/>
      <c r="F1" s="108"/>
      <c r="G1" s="108"/>
      <c r="H1" s="108"/>
      <c r="I1" s="108"/>
      <c r="J1" s="110"/>
      <c r="K1" s="110" t="s">
        <v>165</v>
      </c>
      <c r="L1" s="551" t="s">
        <v>1636</v>
      </c>
    </row>
    <row r="2" spans="1:12" s="184" customFormat="1" ht="20.25" customHeight="1">
      <c r="A2" s="594" t="s">
        <v>74</v>
      </c>
      <c r="B2" s="596" t="s">
        <v>166</v>
      </c>
      <c r="C2" s="597"/>
      <c r="D2" s="597"/>
      <c r="E2" s="597"/>
      <c r="F2" s="597"/>
      <c r="G2" s="598"/>
      <c r="H2" s="599" t="s">
        <v>167</v>
      </c>
      <c r="I2" s="601" t="s">
        <v>168</v>
      </c>
      <c r="J2" s="601" t="s">
        <v>169</v>
      </c>
      <c r="K2" s="603" t="s">
        <v>170</v>
      </c>
      <c r="L2" s="115"/>
    </row>
    <row r="3" spans="1:12" s="184" customFormat="1" ht="20.25" customHeight="1">
      <c r="A3" s="595"/>
      <c r="B3" s="604" t="s">
        <v>171</v>
      </c>
      <c r="C3" s="605"/>
      <c r="D3" s="606" t="s">
        <v>172</v>
      </c>
      <c r="E3" s="607"/>
      <c r="F3" s="606" t="s">
        <v>173</v>
      </c>
      <c r="G3" s="608"/>
      <c r="H3" s="600"/>
      <c r="I3" s="602"/>
      <c r="J3" s="602"/>
      <c r="K3" s="600"/>
      <c r="L3" s="115"/>
    </row>
    <row r="4" spans="1:12" ht="13.5" customHeight="1">
      <c r="A4" s="156" t="s">
        <v>174</v>
      </c>
      <c r="B4" s="185">
        <v>3</v>
      </c>
      <c r="C4" s="186" t="s">
        <v>175</v>
      </c>
      <c r="D4" s="178">
        <v>9</v>
      </c>
      <c r="E4" s="186"/>
      <c r="F4" s="178">
        <v>11</v>
      </c>
      <c r="G4" s="186"/>
      <c r="H4" s="187">
        <v>764799</v>
      </c>
      <c r="I4" s="188">
        <v>104950</v>
      </c>
      <c r="J4" s="189">
        <v>5346.85</v>
      </c>
      <c r="K4" s="190"/>
      <c r="L4" s="108"/>
    </row>
    <row r="5" spans="1:12" ht="13.5" customHeight="1">
      <c r="A5" s="156" t="s">
        <v>176</v>
      </c>
      <c r="B5" s="191">
        <v>16</v>
      </c>
      <c r="C5" s="192" t="s">
        <v>177</v>
      </c>
      <c r="D5" s="193">
        <v>16</v>
      </c>
      <c r="E5" s="192" t="s">
        <v>178</v>
      </c>
      <c r="F5" s="126"/>
      <c r="G5" s="194"/>
      <c r="H5" s="179">
        <v>190743</v>
      </c>
      <c r="I5" s="195"/>
      <c r="J5" s="152"/>
      <c r="K5" s="108"/>
      <c r="L5" s="108"/>
    </row>
    <row r="6" spans="1:12" ht="13.5" customHeight="1">
      <c r="A6" s="196" t="s">
        <v>179</v>
      </c>
      <c r="B6" s="197">
        <v>1</v>
      </c>
      <c r="C6" s="198" t="s">
        <v>180</v>
      </c>
      <c r="D6" s="199">
        <v>6</v>
      </c>
      <c r="E6" s="198" t="s">
        <v>180</v>
      </c>
      <c r="F6" s="199">
        <v>8</v>
      </c>
      <c r="G6" s="198"/>
      <c r="H6" s="200">
        <v>346854</v>
      </c>
      <c r="I6" s="201">
        <v>104950</v>
      </c>
      <c r="J6" s="202">
        <v>2507.63</v>
      </c>
      <c r="K6" s="203"/>
      <c r="L6" s="108"/>
    </row>
    <row r="7" spans="1:12" ht="13.5" customHeight="1">
      <c r="A7" s="204" t="s">
        <v>181</v>
      </c>
      <c r="B7" s="185">
        <v>1</v>
      </c>
      <c r="C7" s="186" t="s">
        <v>182</v>
      </c>
      <c r="D7" s="178">
        <v>1</v>
      </c>
      <c r="E7" s="186" t="s">
        <v>180</v>
      </c>
      <c r="F7" s="178">
        <v>1</v>
      </c>
      <c r="G7" s="186"/>
      <c r="H7" s="187">
        <v>57713</v>
      </c>
      <c r="I7" s="187">
        <v>13497</v>
      </c>
      <c r="J7" s="189">
        <v>268.3</v>
      </c>
      <c r="K7" s="190"/>
      <c r="L7" s="108"/>
    </row>
    <row r="8" spans="1:12" ht="13.5" customHeight="1">
      <c r="A8" s="205" t="s">
        <v>183</v>
      </c>
      <c r="B8" s="206">
        <v>1</v>
      </c>
      <c r="C8" s="207" t="s">
        <v>180</v>
      </c>
      <c r="D8" s="208">
        <v>2</v>
      </c>
      <c r="E8" s="207" t="s">
        <v>180</v>
      </c>
      <c r="F8" s="208">
        <v>2</v>
      </c>
      <c r="G8" s="207"/>
      <c r="H8" s="209">
        <v>169489</v>
      </c>
      <c r="I8" s="209">
        <v>14224</v>
      </c>
      <c r="J8" s="210">
        <v>1117.31</v>
      </c>
      <c r="K8" s="211"/>
      <c r="L8" s="108"/>
    </row>
    <row r="9" spans="1:12" ht="13.5" customHeight="1">
      <c r="A9" s="212" t="s">
        <v>184</v>
      </c>
      <c r="B9" s="185">
        <v>1</v>
      </c>
      <c r="C9" s="194" t="s">
        <v>185</v>
      </c>
      <c r="D9" s="152">
        <v>1</v>
      </c>
      <c r="E9" s="194" t="s">
        <v>186</v>
      </c>
      <c r="F9" s="152"/>
      <c r="G9" s="194"/>
      <c r="H9" s="213">
        <v>10740</v>
      </c>
      <c r="I9" s="213">
        <v>5116</v>
      </c>
      <c r="J9" s="214">
        <v>58.59</v>
      </c>
      <c r="K9" s="215" t="s">
        <v>187</v>
      </c>
      <c r="L9" s="108"/>
    </row>
    <row r="10" spans="1:12" ht="13.5" customHeight="1">
      <c r="A10" s="212" t="s">
        <v>188</v>
      </c>
      <c r="B10" s="185">
        <v>1</v>
      </c>
      <c r="C10" s="194" t="s">
        <v>185</v>
      </c>
      <c r="D10" s="152">
        <v>1</v>
      </c>
      <c r="E10" s="194" t="s">
        <v>186</v>
      </c>
      <c r="F10" s="152"/>
      <c r="G10" s="194"/>
      <c r="H10" s="213">
        <v>10882</v>
      </c>
      <c r="I10" s="213">
        <v>3631</v>
      </c>
      <c r="J10" s="214">
        <v>61.2</v>
      </c>
      <c r="K10" s="215" t="s">
        <v>187</v>
      </c>
      <c r="L10" s="108"/>
    </row>
    <row r="11" spans="1:12" ht="13.5" customHeight="1">
      <c r="A11" s="212" t="s">
        <v>189</v>
      </c>
      <c r="B11" s="185">
        <v>1</v>
      </c>
      <c r="C11" s="194" t="s">
        <v>185</v>
      </c>
      <c r="D11" s="152">
        <v>1</v>
      </c>
      <c r="E11" s="194" t="s">
        <v>186</v>
      </c>
      <c r="F11" s="152"/>
      <c r="G11" s="194"/>
      <c r="H11" s="213">
        <v>11054</v>
      </c>
      <c r="I11" s="213">
        <v>3120</v>
      </c>
      <c r="J11" s="214">
        <v>78</v>
      </c>
      <c r="K11" s="215" t="s">
        <v>187</v>
      </c>
      <c r="L11" s="108"/>
    </row>
    <row r="12" spans="1:12" ht="13.5" customHeight="1">
      <c r="A12" s="212" t="s">
        <v>190</v>
      </c>
      <c r="B12" s="185">
        <v>1</v>
      </c>
      <c r="C12" s="194" t="s">
        <v>185</v>
      </c>
      <c r="D12" s="152">
        <v>1</v>
      </c>
      <c r="E12" s="194" t="s">
        <v>186</v>
      </c>
      <c r="F12" s="152"/>
      <c r="G12" s="194"/>
      <c r="H12" s="213">
        <v>8634</v>
      </c>
      <c r="I12" s="213">
        <v>4589</v>
      </c>
      <c r="J12" s="214">
        <v>53</v>
      </c>
      <c r="K12" s="215" t="s">
        <v>187</v>
      </c>
      <c r="L12" s="108"/>
    </row>
    <row r="13" spans="1:12" ht="13.5" customHeight="1">
      <c r="A13" s="212" t="s">
        <v>191</v>
      </c>
      <c r="B13" s="185">
        <v>1</v>
      </c>
      <c r="C13" s="194" t="s">
        <v>185</v>
      </c>
      <c r="D13" s="152">
        <v>1</v>
      </c>
      <c r="E13" s="194" t="s">
        <v>186</v>
      </c>
      <c r="F13" s="152"/>
      <c r="G13" s="194"/>
      <c r="H13" s="213">
        <v>18236</v>
      </c>
      <c r="I13" s="213">
        <v>13065</v>
      </c>
      <c r="J13" s="214">
        <v>101.68</v>
      </c>
      <c r="K13" s="215" t="s">
        <v>187</v>
      </c>
      <c r="L13" s="108"/>
    </row>
    <row r="14" spans="1:12" ht="18.75" customHeight="1">
      <c r="A14" s="212" t="s">
        <v>192</v>
      </c>
      <c r="B14" s="185">
        <v>1</v>
      </c>
      <c r="C14" s="194" t="s">
        <v>185</v>
      </c>
      <c r="D14" s="152">
        <v>1</v>
      </c>
      <c r="E14" s="194" t="s">
        <v>186</v>
      </c>
      <c r="F14" s="152"/>
      <c r="G14" s="194"/>
      <c r="H14" s="213">
        <v>11008</v>
      </c>
      <c r="I14" s="213">
        <v>3123</v>
      </c>
      <c r="J14" s="214">
        <v>78</v>
      </c>
      <c r="K14" s="215" t="s">
        <v>187</v>
      </c>
      <c r="L14" s="108"/>
    </row>
    <row r="15" spans="1:12" ht="13.5" customHeight="1">
      <c r="A15" s="212" t="s">
        <v>193</v>
      </c>
      <c r="B15" s="185">
        <v>1</v>
      </c>
      <c r="C15" s="194" t="s">
        <v>185</v>
      </c>
      <c r="D15" s="152">
        <v>1</v>
      </c>
      <c r="E15" s="194" t="s">
        <v>186</v>
      </c>
      <c r="F15" s="152"/>
      <c r="G15" s="194"/>
      <c r="H15" s="213">
        <v>9121</v>
      </c>
      <c r="I15" s="213">
        <v>1417</v>
      </c>
      <c r="J15" s="214">
        <v>36.45</v>
      </c>
      <c r="K15" s="215" t="s">
        <v>194</v>
      </c>
      <c r="L15" s="108"/>
    </row>
    <row r="16" spans="1:12" ht="13.5" customHeight="1">
      <c r="A16" s="212" t="s">
        <v>195</v>
      </c>
      <c r="B16" s="185">
        <v>1</v>
      </c>
      <c r="C16" s="194" t="s">
        <v>185</v>
      </c>
      <c r="D16" s="152">
        <v>1</v>
      </c>
      <c r="E16" s="194" t="s">
        <v>186</v>
      </c>
      <c r="F16" s="152"/>
      <c r="G16" s="194"/>
      <c r="H16" s="213">
        <v>12993</v>
      </c>
      <c r="I16" s="213">
        <v>1796</v>
      </c>
      <c r="J16" s="214">
        <v>66.24</v>
      </c>
      <c r="K16" s="215" t="s">
        <v>196</v>
      </c>
      <c r="L16" s="108"/>
    </row>
    <row r="17" spans="1:12" ht="13.5" customHeight="1">
      <c r="A17" s="212" t="s">
        <v>197</v>
      </c>
      <c r="B17" s="185">
        <v>1</v>
      </c>
      <c r="C17" s="194" t="s">
        <v>185</v>
      </c>
      <c r="D17" s="152">
        <v>1</v>
      </c>
      <c r="E17" s="194" t="s">
        <v>186</v>
      </c>
      <c r="F17" s="152"/>
      <c r="G17" s="194"/>
      <c r="H17" s="213">
        <v>10354</v>
      </c>
      <c r="I17" s="213">
        <v>2974</v>
      </c>
      <c r="J17" s="214">
        <v>77.49</v>
      </c>
      <c r="K17" s="215" t="s">
        <v>187</v>
      </c>
      <c r="L17" s="108"/>
    </row>
    <row r="18" spans="1:12" ht="13.5" customHeight="1">
      <c r="A18" s="212" t="s">
        <v>198</v>
      </c>
      <c r="B18" s="185">
        <v>1</v>
      </c>
      <c r="C18" s="194" t="s">
        <v>185</v>
      </c>
      <c r="D18" s="152">
        <v>1</v>
      </c>
      <c r="E18" s="194" t="s">
        <v>186</v>
      </c>
      <c r="F18" s="152"/>
      <c r="G18" s="194"/>
      <c r="H18" s="213">
        <v>17183</v>
      </c>
      <c r="I18" s="213">
        <v>6968</v>
      </c>
      <c r="J18" s="214">
        <v>136.8</v>
      </c>
      <c r="K18" s="215" t="s">
        <v>187</v>
      </c>
      <c r="L18" s="108"/>
    </row>
    <row r="19" spans="1:12" ht="18.75" customHeight="1">
      <c r="A19" s="212" t="s">
        <v>199</v>
      </c>
      <c r="B19" s="185">
        <v>1</v>
      </c>
      <c r="C19" s="194" t="s">
        <v>185</v>
      </c>
      <c r="D19" s="152">
        <v>1</v>
      </c>
      <c r="E19" s="194" t="s">
        <v>186</v>
      </c>
      <c r="F19" s="152"/>
      <c r="G19" s="194"/>
      <c r="H19" s="213">
        <v>10806</v>
      </c>
      <c r="I19" s="213">
        <v>1967</v>
      </c>
      <c r="J19" s="214">
        <v>49.56</v>
      </c>
      <c r="K19" s="215" t="s">
        <v>187</v>
      </c>
      <c r="L19" s="108"/>
    </row>
    <row r="20" spans="1:12" ht="13.5" customHeight="1">
      <c r="A20" s="212" t="s">
        <v>200</v>
      </c>
      <c r="B20" s="185">
        <v>1</v>
      </c>
      <c r="C20" s="194" t="s">
        <v>185</v>
      </c>
      <c r="D20" s="152">
        <v>1</v>
      </c>
      <c r="E20" s="194" t="s">
        <v>186</v>
      </c>
      <c r="F20" s="152"/>
      <c r="G20" s="194"/>
      <c r="H20" s="213">
        <v>10603</v>
      </c>
      <c r="I20" s="213">
        <v>1525</v>
      </c>
      <c r="J20" s="214">
        <v>63.18</v>
      </c>
      <c r="K20" s="215" t="s">
        <v>201</v>
      </c>
      <c r="L20" s="108"/>
    </row>
    <row r="21" spans="1:12" ht="13.5" customHeight="1">
      <c r="A21" s="212" t="s">
        <v>202</v>
      </c>
      <c r="B21" s="185">
        <v>1</v>
      </c>
      <c r="C21" s="194" t="s">
        <v>185</v>
      </c>
      <c r="D21" s="152">
        <v>1</v>
      </c>
      <c r="E21" s="194" t="s">
        <v>186</v>
      </c>
      <c r="F21" s="152"/>
      <c r="G21" s="194"/>
      <c r="H21" s="213">
        <v>11873</v>
      </c>
      <c r="I21" s="213">
        <v>5011</v>
      </c>
      <c r="J21" s="214">
        <v>90.72</v>
      </c>
      <c r="K21" s="215" t="s">
        <v>203</v>
      </c>
      <c r="L21" s="108"/>
    </row>
    <row r="22" spans="1:12" ht="13.5" customHeight="1">
      <c r="A22" s="212" t="s">
        <v>204</v>
      </c>
      <c r="B22" s="185">
        <v>1</v>
      </c>
      <c r="C22" s="194" t="s">
        <v>185</v>
      </c>
      <c r="D22" s="152">
        <v>1</v>
      </c>
      <c r="E22" s="194" t="s">
        <v>186</v>
      </c>
      <c r="F22" s="152"/>
      <c r="G22" s="194"/>
      <c r="H22" s="213">
        <v>23401</v>
      </c>
      <c r="I22" s="213">
        <v>14635</v>
      </c>
      <c r="J22" s="214">
        <v>299.95</v>
      </c>
      <c r="K22" s="215" t="s">
        <v>205</v>
      </c>
      <c r="L22" s="108"/>
    </row>
    <row r="23" spans="1:12" ht="13.5" customHeight="1">
      <c r="A23" s="212" t="s">
        <v>206</v>
      </c>
      <c r="B23" s="185">
        <v>1</v>
      </c>
      <c r="C23" s="194" t="s">
        <v>185</v>
      </c>
      <c r="D23" s="152">
        <v>1</v>
      </c>
      <c r="E23" s="194" t="s">
        <v>207</v>
      </c>
      <c r="F23" s="152"/>
      <c r="G23" s="194"/>
      <c r="H23" s="213">
        <v>6116</v>
      </c>
      <c r="I23" s="213">
        <v>483</v>
      </c>
      <c r="J23" s="214">
        <v>162.75</v>
      </c>
      <c r="K23" s="215" t="s">
        <v>208</v>
      </c>
      <c r="L23" s="108"/>
    </row>
    <row r="24" spans="1:12" ht="18.75" customHeight="1">
      <c r="A24" s="216" t="s">
        <v>209</v>
      </c>
      <c r="B24" s="206">
        <v>1</v>
      </c>
      <c r="C24" s="207" t="s">
        <v>185</v>
      </c>
      <c r="D24" s="208">
        <v>1</v>
      </c>
      <c r="E24" s="207" t="s">
        <v>207</v>
      </c>
      <c r="F24" s="208"/>
      <c r="G24" s="207"/>
      <c r="H24" s="209">
        <v>7739</v>
      </c>
      <c r="I24" s="209">
        <v>1636</v>
      </c>
      <c r="J24" s="210">
        <v>40</v>
      </c>
      <c r="K24" s="217" t="s">
        <v>205</v>
      </c>
      <c r="L24" s="108"/>
    </row>
    <row r="25" spans="1:12" ht="13.5" customHeight="1">
      <c r="A25" s="108" t="s">
        <v>210</v>
      </c>
      <c r="B25" s="108"/>
      <c r="C25" s="108"/>
      <c r="D25" s="108"/>
      <c r="E25" s="108"/>
      <c r="F25" s="108"/>
      <c r="G25" s="108"/>
      <c r="H25" s="108"/>
      <c r="I25" s="179"/>
      <c r="J25" s="141"/>
      <c r="K25" s="218" t="s">
        <v>211</v>
      </c>
      <c r="L25" s="108"/>
    </row>
    <row r="26" spans="1:12" ht="13.5" customHeight="1">
      <c r="A26" s="108" t="s">
        <v>212</v>
      </c>
      <c r="B26" s="108"/>
      <c r="C26" s="108"/>
      <c r="D26" s="108"/>
      <c r="E26" s="108"/>
      <c r="F26" s="108"/>
      <c r="G26" s="108"/>
      <c r="H26" s="108"/>
      <c r="I26" s="108"/>
      <c r="J26" s="108"/>
      <c r="K26" s="108"/>
      <c r="L26" s="108"/>
    </row>
    <row r="27" spans="1:12" ht="15.75" customHeight="1">
      <c r="A27" s="108"/>
      <c r="B27" s="108"/>
      <c r="C27" s="108"/>
      <c r="D27" s="108"/>
      <c r="E27" s="108"/>
      <c r="F27" s="108"/>
      <c r="G27" s="108"/>
      <c r="H27" s="108"/>
      <c r="I27" s="108"/>
      <c r="J27" s="108"/>
      <c r="K27" s="108"/>
      <c r="L27" s="108"/>
    </row>
    <row r="28" spans="1:12" ht="15.75" customHeight="1">
      <c r="A28" s="108"/>
      <c r="B28" s="108"/>
      <c r="C28" s="219"/>
      <c r="D28" s="108"/>
      <c r="E28" s="108"/>
      <c r="F28" s="108"/>
      <c r="G28" s="108"/>
      <c r="H28" s="108"/>
      <c r="I28" s="108"/>
      <c r="J28" s="108"/>
      <c r="K28" s="108"/>
      <c r="L28" s="108"/>
    </row>
    <row r="29" spans="1:12" ht="15.75" customHeight="1">
      <c r="A29" s="108"/>
      <c r="B29" s="108"/>
      <c r="C29" s="108"/>
      <c r="D29" s="108"/>
      <c r="E29" s="108"/>
      <c r="F29" s="108"/>
      <c r="G29" s="108"/>
      <c r="H29" s="108"/>
      <c r="I29" s="108"/>
      <c r="J29" s="108"/>
      <c r="K29" s="108"/>
      <c r="L29" s="108"/>
    </row>
    <row r="30" ht="15.75" customHeight="1"/>
  </sheetData>
  <sheetProtection/>
  <mergeCells count="9">
    <mergeCell ref="A2:A3"/>
    <mergeCell ref="B2:G2"/>
    <mergeCell ref="H2:H3"/>
    <mergeCell ref="I2:I3"/>
    <mergeCell ref="J2:J3"/>
    <mergeCell ref="K2:K3"/>
    <mergeCell ref="B3:C3"/>
    <mergeCell ref="D3:E3"/>
    <mergeCell ref="F3:G3"/>
  </mergeCells>
  <hyperlinks>
    <hyperlink ref="L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5"/>
  <sheetViews>
    <sheetView zoomScalePageLayoutView="0" workbookViewId="0" topLeftCell="A1">
      <selection activeCell="G1" sqref="G1"/>
    </sheetView>
  </sheetViews>
  <sheetFormatPr defaultColWidth="9.140625" defaultRowHeight="15"/>
  <cols>
    <col min="1" max="1" width="11.00390625" style="108" customWidth="1"/>
    <col min="2" max="6" width="11.140625" style="108" customWidth="1"/>
    <col min="7" max="16384" width="9.00390625" style="108" customWidth="1"/>
  </cols>
  <sheetData>
    <row r="1" spans="1:7" ht="14.25">
      <c r="A1" s="106" t="s">
        <v>213</v>
      </c>
      <c r="G1" s="551" t="s">
        <v>1636</v>
      </c>
    </row>
    <row r="3" ht="15.75" customHeight="1" thickBot="1">
      <c r="A3" s="160" t="s">
        <v>214</v>
      </c>
    </row>
    <row r="4" spans="1:6" s="115" customFormat="1" ht="15.75" customHeight="1">
      <c r="A4" s="182" t="s">
        <v>215</v>
      </c>
      <c r="B4" s="181">
        <v>21</v>
      </c>
      <c r="C4" s="181">
        <v>22</v>
      </c>
      <c r="D4" s="181">
        <v>23</v>
      </c>
      <c r="E4" s="181">
        <v>24</v>
      </c>
      <c r="F4" s="181">
        <v>25</v>
      </c>
    </row>
    <row r="5" spans="1:6" ht="15.75" customHeight="1" thickBot="1">
      <c r="A5" s="220" t="s">
        <v>216</v>
      </c>
      <c r="B5" s="221">
        <v>930180</v>
      </c>
      <c r="C5" s="221">
        <v>874499</v>
      </c>
      <c r="D5" s="221">
        <v>888426</v>
      </c>
      <c r="E5" s="221">
        <v>869306</v>
      </c>
      <c r="F5" s="222">
        <v>826465</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sheetData>
  <sheetProtection/>
  <hyperlinks>
    <hyperlink ref="G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27"/>
  <sheetViews>
    <sheetView zoomScalePageLayoutView="0" workbookViewId="0" topLeftCell="A1">
      <selection activeCell="K1" sqref="K1"/>
    </sheetView>
  </sheetViews>
  <sheetFormatPr defaultColWidth="9.140625" defaultRowHeight="15"/>
  <cols>
    <col min="1" max="1" width="7.421875" style="108" customWidth="1"/>
    <col min="2" max="10" width="7.7109375" style="108" customWidth="1"/>
    <col min="11" max="16384" width="9.00390625" style="108" customWidth="1"/>
  </cols>
  <sheetData>
    <row r="1" spans="1:11" ht="15.75" customHeight="1" thickBot="1">
      <c r="A1" s="160" t="s">
        <v>217</v>
      </c>
      <c r="J1" s="108" t="s">
        <v>218</v>
      </c>
      <c r="K1" s="551" t="s">
        <v>1636</v>
      </c>
    </row>
    <row r="2" spans="1:10" s="115" customFormat="1" ht="15.75" customHeight="1">
      <c r="A2" s="183" t="s">
        <v>219</v>
      </c>
      <c r="B2" s="181" t="s">
        <v>102</v>
      </c>
      <c r="C2" s="181" t="s">
        <v>105</v>
      </c>
      <c r="D2" s="223" t="s">
        <v>106</v>
      </c>
      <c r="E2" s="181" t="s">
        <v>109</v>
      </c>
      <c r="F2" s="181" t="s">
        <v>111</v>
      </c>
      <c r="G2" s="181" t="s">
        <v>114</v>
      </c>
      <c r="H2" s="223" t="s">
        <v>116</v>
      </c>
      <c r="I2" s="181" t="s">
        <v>118</v>
      </c>
      <c r="J2" s="181" t="s">
        <v>120</v>
      </c>
    </row>
    <row r="3" spans="1:10" ht="15.75" customHeight="1">
      <c r="A3" s="224">
        <v>21</v>
      </c>
      <c r="B3" s="225">
        <v>16398</v>
      </c>
      <c r="C3" s="226">
        <v>5868</v>
      </c>
      <c r="D3" s="226">
        <v>10417</v>
      </c>
      <c r="E3" s="226">
        <v>7258</v>
      </c>
      <c r="F3" s="226">
        <v>18957</v>
      </c>
      <c r="G3" s="226">
        <v>15827</v>
      </c>
      <c r="H3" s="226">
        <v>4850</v>
      </c>
      <c r="I3" s="226">
        <v>6824</v>
      </c>
      <c r="J3" s="226">
        <v>8766</v>
      </c>
    </row>
    <row r="4" spans="1:10" ht="15.75" customHeight="1">
      <c r="A4" s="224">
        <v>22</v>
      </c>
      <c r="B4" s="225">
        <v>14170</v>
      </c>
      <c r="C4" s="226">
        <v>5520</v>
      </c>
      <c r="D4" s="226">
        <v>10255</v>
      </c>
      <c r="E4" s="226">
        <v>8157</v>
      </c>
      <c r="F4" s="226">
        <v>17559</v>
      </c>
      <c r="G4" s="226">
        <v>15713</v>
      </c>
      <c r="H4" s="226">
        <v>5174</v>
      </c>
      <c r="I4" s="226">
        <v>6125</v>
      </c>
      <c r="J4" s="226">
        <v>9428</v>
      </c>
    </row>
    <row r="5" spans="1:10" ht="15.75" customHeight="1">
      <c r="A5" s="224">
        <v>23</v>
      </c>
      <c r="B5" s="225">
        <v>13540</v>
      </c>
      <c r="C5" s="226">
        <v>5143</v>
      </c>
      <c r="D5" s="226">
        <v>9067</v>
      </c>
      <c r="E5" s="226">
        <v>7782</v>
      </c>
      <c r="F5" s="226">
        <v>16438</v>
      </c>
      <c r="G5" s="226">
        <v>15487</v>
      </c>
      <c r="H5" s="226">
        <v>3094</v>
      </c>
      <c r="I5" s="226">
        <v>5289</v>
      </c>
      <c r="J5" s="226">
        <v>8261</v>
      </c>
    </row>
    <row r="6" spans="1:10" ht="15.75" customHeight="1">
      <c r="A6" s="224">
        <v>24</v>
      </c>
      <c r="B6" s="225">
        <v>13305</v>
      </c>
      <c r="C6" s="226">
        <v>5105</v>
      </c>
      <c r="D6" s="226">
        <v>8893</v>
      </c>
      <c r="E6" s="226">
        <v>7679</v>
      </c>
      <c r="F6" s="226">
        <v>18222</v>
      </c>
      <c r="G6" s="226">
        <v>12844</v>
      </c>
      <c r="H6" s="226">
        <v>4057</v>
      </c>
      <c r="I6" s="226">
        <v>5926</v>
      </c>
      <c r="J6" s="226">
        <v>7836</v>
      </c>
    </row>
    <row r="7" spans="1:11" s="230" customFormat="1" ht="15.75" customHeight="1" thickBot="1">
      <c r="A7" s="227">
        <v>25</v>
      </c>
      <c r="B7" s="228">
        <v>11013</v>
      </c>
      <c r="C7" s="229">
        <v>4196</v>
      </c>
      <c r="D7" s="229">
        <v>8320</v>
      </c>
      <c r="E7" s="229">
        <v>6760</v>
      </c>
      <c r="F7" s="229">
        <v>16605</v>
      </c>
      <c r="G7" s="229">
        <v>11619</v>
      </c>
      <c r="H7" s="229">
        <v>4565</v>
      </c>
      <c r="I7" s="229">
        <v>5461</v>
      </c>
      <c r="J7" s="229">
        <v>7495</v>
      </c>
      <c r="K7" s="108"/>
    </row>
    <row r="8" ht="11.25" customHeight="1" thickBot="1"/>
    <row r="9" spans="1:10" s="115" customFormat="1" ht="15.75" customHeight="1">
      <c r="A9" s="183" t="s">
        <v>219</v>
      </c>
      <c r="B9" s="181" t="s">
        <v>121</v>
      </c>
      <c r="C9" s="223" t="s">
        <v>123</v>
      </c>
      <c r="D9" s="181" t="s">
        <v>125</v>
      </c>
      <c r="E9" s="181" t="s">
        <v>126</v>
      </c>
      <c r="F9" s="181" t="s">
        <v>128</v>
      </c>
      <c r="G9" s="223" t="s">
        <v>135</v>
      </c>
      <c r="H9" s="181" t="s">
        <v>220</v>
      </c>
      <c r="I9" s="223" t="s">
        <v>130</v>
      </c>
      <c r="J9" s="181" t="s">
        <v>132</v>
      </c>
    </row>
    <row r="10" spans="1:10" ht="15.75" customHeight="1">
      <c r="A10" s="224">
        <v>21</v>
      </c>
      <c r="B10" s="225">
        <v>33200</v>
      </c>
      <c r="C10" s="226">
        <v>6313</v>
      </c>
      <c r="D10" s="226">
        <v>8985</v>
      </c>
      <c r="E10" s="226">
        <v>12273</v>
      </c>
      <c r="F10" s="226">
        <v>42474</v>
      </c>
      <c r="G10" s="187">
        <v>1146</v>
      </c>
      <c r="H10" s="226">
        <v>3788</v>
      </c>
      <c r="I10" s="226">
        <v>127338</v>
      </c>
      <c r="J10" s="226">
        <v>148060</v>
      </c>
    </row>
    <row r="11" spans="1:10" ht="15.75" customHeight="1">
      <c r="A11" s="224">
        <v>22</v>
      </c>
      <c r="B11" s="225">
        <v>29871</v>
      </c>
      <c r="C11" s="226">
        <v>6445</v>
      </c>
      <c r="D11" s="226">
        <v>9340</v>
      </c>
      <c r="E11" s="226">
        <v>11151</v>
      </c>
      <c r="F11" s="226">
        <v>37926</v>
      </c>
      <c r="G11" s="231">
        <v>1545</v>
      </c>
      <c r="H11" s="232">
        <v>3677</v>
      </c>
      <c r="I11" s="226">
        <v>139959</v>
      </c>
      <c r="J11" s="226">
        <v>170366</v>
      </c>
    </row>
    <row r="12" spans="1:10" ht="15.75" customHeight="1">
      <c r="A12" s="224">
        <v>23</v>
      </c>
      <c r="B12" s="225">
        <v>29150</v>
      </c>
      <c r="C12" s="226">
        <v>6152</v>
      </c>
      <c r="D12" s="226">
        <v>8092</v>
      </c>
      <c r="E12" s="226">
        <v>9307</v>
      </c>
      <c r="F12" s="226">
        <v>38388</v>
      </c>
      <c r="G12" s="231">
        <v>1131</v>
      </c>
      <c r="H12" s="232">
        <v>3546</v>
      </c>
      <c r="I12" s="226">
        <v>132310</v>
      </c>
      <c r="J12" s="226">
        <v>152173</v>
      </c>
    </row>
    <row r="13" spans="1:10" ht="15.75" customHeight="1">
      <c r="A13" s="224">
        <v>24</v>
      </c>
      <c r="B13" s="225">
        <v>28428</v>
      </c>
      <c r="C13" s="226">
        <v>6006</v>
      </c>
      <c r="D13" s="226">
        <v>8835</v>
      </c>
      <c r="E13" s="226">
        <v>11672</v>
      </c>
      <c r="F13" s="226">
        <v>39727</v>
      </c>
      <c r="G13" s="187">
        <v>736</v>
      </c>
      <c r="H13" s="226">
        <v>3052</v>
      </c>
      <c r="I13" s="226">
        <v>124288</v>
      </c>
      <c r="J13" s="226">
        <v>137150</v>
      </c>
    </row>
    <row r="14" spans="1:11" s="230" customFormat="1" ht="15.75" customHeight="1" thickBot="1">
      <c r="A14" s="227">
        <v>25</v>
      </c>
      <c r="B14" s="228">
        <v>26389</v>
      </c>
      <c r="C14" s="229">
        <v>6665</v>
      </c>
      <c r="D14" s="229">
        <v>8770</v>
      </c>
      <c r="E14" s="229">
        <v>11114</v>
      </c>
      <c r="F14" s="229">
        <v>37695</v>
      </c>
      <c r="G14" s="233">
        <v>1161</v>
      </c>
      <c r="H14" s="229">
        <v>2805</v>
      </c>
      <c r="I14" s="229">
        <v>123206</v>
      </c>
      <c r="J14" s="229">
        <v>140330</v>
      </c>
      <c r="K14" s="108"/>
    </row>
    <row r="15" ht="29.25" customHeight="1"/>
    <row r="16" spans="1:6" ht="15.75" customHeight="1" thickBot="1">
      <c r="A16" s="234" t="s">
        <v>221</v>
      </c>
      <c r="B16" s="235"/>
      <c r="C16" s="235"/>
      <c r="D16" s="235"/>
      <c r="E16" s="236"/>
      <c r="F16" s="151"/>
    </row>
    <row r="17" spans="1:6" s="240" customFormat="1" ht="15.75" customHeight="1">
      <c r="A17" s="609" t="s">
        <v>219</v>
      </c>
      <c r="B17" s="594"/>
      <c r="C17" s="238" t="s">
        <v>222</v>
      </c>
      <c r="D17" s="239"/>
      <c r="E17" s="238" t="s">
        <v>223</v>
      </c>
      <c r="F17" s="239"/>
    </row>
    <row r="18" spans="1:6" s="115" customFormat="1" ht="15.75" customHeight="1">
      <c r="A18" s="610"/>
      <c r="B18" s="595"/>
      <c r="C18" s="242" t="s">
        <v>224</v>
      </c>
      <c r="D18" s="243" t="s">
        <v>225</v>
      </c>
      <c r="E18" s="242" t="s">
        <v>224</v>
      </c>
      <c r="F18" s="243" t="s">
        <v>225</v>
      </c>
    </row>
    <row r="19" spans="1:7" ht="15.75" customHeight="1">
      <c r="A19" s="611">
        <v>21</v>
      </c>
      <c r="B19" s="612"/>
      <c r="C19" s="226">
        <v>2150</v>
      </c>
      <c r="D19" s="226">
        <v>9658</v>
      </c>
      <c r="E19" s="226">
        <v>978</v>
      </c>
      <c r="F19" s="226">
        <v>978</v>
      </c>
      <c r="G19" s="190"/>
    </row>
    <row r="20" spans="1:7" ht="15.75" customHeight="1">
      <c r="A20" s="611">
        <v>22</v>
      </c>
      <c r="B20" s="612"/>
      <c r="C20" s="226">
        <v>1575</v>
      </c>
      <c r="D20" s="226">
        <v>6071</v>
      </c>
      <c r="E20" s="226">
        <v>1585</v>
      </c>
      <c r="F20" s="226">
        <v>1585</v>
      </c>
      <c r="G20" s="190"/>
    </row>
    <row r="21" spans="1:10" s="190" customFormat="1" ht="15.75" customHeight="1">
      <c r="A21" s="611">
        <v>23</v>
      </c>
      <c r="B21" s="612"/>
      <c r="C21" s="226">
        <v>1080</v>
      </c>
      <c r="D21" s="226">
        <v>5543</v>
      </c>
      <c r="E21" s="226">
        <v>2037</v>
      </c>
      <c r="F21" s="226">
        <v>2037</v>
      </c>
      <c r="J21" s="245"/>
    </row>
    <row r="22" spans="1:10" s="190" customFormat="1" ht="15.75" customHeight="1">
      <c r="A22" s="611">
        <v>24</v>
      </c>
      <c r="B22" s="612"/>
      <c r="C22" s="246">
        <v>623</v>
      </c>
      <c r="D22" s="247">
        <v>3762</v>
      </c>
      <c r="E22" s="187">
        <v>1447</v>
      </c>
      <c r="F22" s="247">
        <v>1447</v>
      </c>
      <c r="J22" s="245"/>
    </row>
    <row r="23" spans="1:11" s="230" customFormat="1" ht="15.75" customHeight="1" thickBot="1">
      <c r="A23" s="613">
        <v>25</v>
      </c>
      <c r="B23" s="614"/>
      <c r="C23" s="248">
        <v>368</v>
      </c>
      <c r="D23" s="249">
        <v>2906</v>
      </c>
      <c r="E23" s="233">
        <v>1613</v>
      </c>
      <c r="F23" s="249">
        <v>1613</v>
      </c>
      <c r="G23" s="108"/>
      <c r="H23" s="108"/>
      <c r="I23" s="108"/>
      <c r="J23" s="245"/>
      <c r="K23" s="108"/>
    </row>
    <row r="24" ht="15.75" customHeight="1">
      <c r="E24" s="190"/>
    </row>
    <row r="25" ht="15.75" customHeight="1">
      <c r="E25" s="190"/>
    </row>
    <row r="26" ht="15.75" customHeight="1"/>
    <row r="27" spans="3:10" ht="15.75" customHeight="1">
      <c r="C27" s="226"/>
      <c r="D27" s="226"/>
      <c r="E27" s="226"/>
      <c r="F27" s="226"/>
      <c r="G27" s="245"/>
      <c r="H27" s="232"/>
      <c r="I27" s="226"/>
      <c r="J27" s="22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sheetData>
  <sheetProtection/>
  <mergeCells count="6">
    <mergeCell ref="A17:B18"/>
    <mergeCell ref="A19:B19"/>
    <mergeCell ref="A20:B20"/>
    <mergeCell ref="A21:B21"/>
    <mergeCell ref="A22:B22"/>
    <mergeCell ref="A23:B23"/>
  </mergeCells>
  <hyperlinks>
    <hyperlink ref="K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I15"/>
  <sheetViews>
    <sheetView zoomScalePageLayoutView="0" workbookViewId="0" topLeftCell="A1">
      <selection activeCell="I1" sqref="I1"/>
    </sheetView>
  </sheetViews>
  <sheetFormatPr defaultColWidth="9.140625" defaultRowHeight="15"/>
  <cols>
    <col min="1" max="1" width="9.28125" style="108" customWidth="1"/>
    <col min="2" max="8" width="9.7109375" style="108" customWidth="1"/>
    <col min="9" max="16384" width="9.00390625" style="108" customWidth="1"/>
  </cols>
  <sheetData>
    <row r="1" spans="1:9" ht="15.75" customHeight="1" thickBot="1">
      <c r="A1" s="160" t="s">
        <v>226</v>
      </c>
      <c r="H1" s="173"/>
      <c r="I1" s="551" t="s">
        <v>1636</v>
      </c>
    </row>
    <row r="2" spans="1:8" s="115" customFormat="1" ht="15.75" customHeight="1">
      <c r="A2" s="582" t="s">
        <v>219</v>
      </c>
      <c r="B2" s="596" t="s">
        <v>227</v>
      </c>
      <c r="C2" s="597"/>
      <c r="D2" s="598"/>
      <c r="E2" s="596" t="s">
        <v>228</v>
      </c>
      <c r="F2" s="597"/>
      <c r="G2" s="598"/>
      <c r="H2" s="250" t="s">
        <v>229</v>
      </c>
    </row>
    <row r="3" spans="1:8" s="115" customFormat="1" ht="15.75" customHeight="1">
      <c r="A3" s="615"/>
      <c r="B3" s="251" t="s">
        <v>230</v>
      </c>
      <c r="C3" s="251" t="s">
        <v>231</v>
      </c>
      <c r="D3" s="251" t="s">
        <v>232</v>
      </c>
      <c r="E3" s="251" t="s">
        <v>230</v>
      </c>
      <c r="F3" s="251" t="s">
        <v>231</v>
      </c>
      <c r="G3" s="251" t="s">
        <v>232</v>
      </c>
      <c r="H3" s="252" t="s">
        <v>233</v>
      </c>
    </row>
    <row r="4" spans="1:8" s="115" customFormat="1" ht="15.75" customHeight="1">
      <c r="A4" s="583"/>
      <c r="B4" s="253" t="s">
        <v>234</v>
      </c>
      <c r="C4" s="253" t="s">
        <v>234</v>
      </c>
      <c r="D4" s="253" t="s">
        <v>234</v>
      </c>
      <c r="E4" s="253" t="s">
        <v>235</v>
      </c>
      <c r="F4" s="253" t="s">
        <v>235</v>
      </c>
      <c r="G4" s="253" t="s">
        <v>235</v>
      </c>
      <c r="H4" s="254" t="s">
        <v>234</v>
      </c>
    </row>
    <row r="5" spans="1:8" ht="15.75" customHeight="1">
      <c r="A5" s="224">
        <v>21</v>
      </c>
      <c r="B5" s="255">
        <v>95748</v>
      </c>
      <c r="C5" s="226">
        <v>77191</v>
      </c>
      <c r="D5" s="226">
        <v>18557</v>
      </c>
      <c r="E5" s="187">
        <v>451438</v>
      </c>
      <c r="F5" s="187">
        <v>327520</v>
      </c>
      <c r="G5" s="187">
        <v>123918</v>
      </c>
      <c r="H5" s="226">
        <v>28604</v>
      </c>
    </row>
    <row r="6" spans="1:8" ht="15.75" customHeight="1">
      <c r="A6" s="224">
        <v>22</v>
      </c>
      <c r="B6" s="255">
        <v>81009</v>
      </c>
      <c r="C6" s="226">
        <v>62645</v>
      </c>
      <c r="D6" s="226">
        <v>14133</v>
      </c>
      <c r="E6" s="187">
        <v>372118</v>
      </c>
      <c r="F6" s="187">
        <v>274047</v>
      </c>
      <c r="G6" s="187">
        <v>82082</v>
      </c>
      <c r="H6" s="226">
        <v>23842</v>
      </c>
    </row>
    <row r="7" spans="1:8" ht="15.75" customHeight="1">
      <c r="A7" s="224">
        <v>23</v>
      </c>
      <c r="B7" s="255">
        <v>99865</v>
      </c>
      <c r="C7" s="226">
        <v>78464</v>
      </c>
      <c r="D7" s="226">
        <v>17004</v>
      </c>
      <c r="E7" s="187">
        <v>424076</v>
      </c>
      <c r="F7" s="187">
        <v>315057</v>
      </c>
      <c r="G7" s="187">
        <v>93624</v>
      </c>
      <c r="H7" s="226">
        <v>21820</v>
      </c>
    </row>
    <row r="8" spans="1:8" ht="15.75" customHeight="1">
      <c r="A8" s="224">
        <v>24</v>
      </c>
      <c r="B8" s="255">
        <v>103133</v>
      </c>
      <c r="C8" s="226">
        <v>82677</v>
      </c>
      <c r="D8" s="226">
        <v>17668</v>
      </c>
      <c r="E8" s="187">
        <v>425545</v>
      </c>
      <c r="F8" s="187">
        <v>315628</v>
      </c>
      <c r="G8" s="187">
        <v>93460</v>
      </c>
      <c r="H8" s="226">
        <v>20259</v>
      </c>
    </row>
    <row r="9" spans="1:8" s="180" customFormat="1" ht="15.75" customHeight="1" thickBot="1">
      <c r="A9" s="227">
        <v>25</v>
      </c>
      <c r="B9" s="256">
        <v>94961</v>
      </c>
      <c r="C9" s="229">
        <v>77401</v>
      </c>
      <c r="D9" s="229">
        <v>15860</v>
      </c>
      <c r="E9" s="233">
        <v>392296</v>
      </c>
      <c r="F9" s="233">
        <v>294913</v>
      </c>
      <c r="G9" s="233">
        <v>84320</v>
      </c>
      <c r="H9" s="229">
        <v>23137</v>
      </c>
    </row>
    <row r="10" ht="15.75" customHeight="1">
      <c r="A10" s="108" t="s">
        <v>236</v>
      </c>
    </row>
    <row r="11" ht="15" customHeight="1">
      <c r="A11" s="108" t="s">
        <v>237</v>
      </c>
    </row>
    <row r="12" spans="2:5" ht="15.75" customHeight="1">
      <c r="B12" s="179"/>
      <c r="E12" s="179"/>
    </row>
    <row r="13" ht="15.75" customHeight="1"/>
    <row r="14" ht="15.75" customHeight="1"/>
    <row r="15" ht="15.75" customHeight="1">
      <c r="D15" s="179"/>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sheetData>
  <sheetProtection/>
  <mergeCells count="3">
    <mergeCell ref="A2:A4"/>
    <mergeCell ref="B2:D2"/>
    <mergeCell ref="E2:G2"/>
  </mergeCells>
  <hyperlinks>
    <hyperlink ref="I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琴美</dc:creator>
  <cp:keywords/>
  <dc:description/>
  <cp:lastModifiedBy>中原 琴美</cp:lastModifiedBy>
  <dcterms:created xsi:type="dcterms:W3CDTF">2015-05-18T02:09:48Z</dcterms:created>
  <dcterms:modified xsi:type="dcterms:W3CDTF">2016-07-19T04:47:42Z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