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640" windowHeight="9855" activeTab="0"/>
  </bookViews>
  <sheets>
    <sheet name="目次" sheetId="1" r:id="rId1"/>
    <sheet name="231普通会計歳入歳出状況" sheetId="2" r:id="rId2"/>
    <sheet name="232普通会計財源別歳入状況" sheetId="3" r:id="rId3"/>
    <sheet name="233普通会計性質別歳出決算" sheetId="4" r:id="rId4"/>
    <sheet name="234市有財産の状況" sheetId="5" r:id="rId5"/>
    <sheet name="235特別会計及び企業会計歳入歳出決算状況" sheetId="6" r:id="rId6"/>
    <sheet name="236市債の状況" sheetId="7" r:id="rId7"/>
    <sheet name="237市税の推移" sheetId="8" r:id="rId8"/>
    <sheet name="238市税負担額の推移" sheetId="9" r:id="rId9"/>
  </sheets>
  <definedNames/>
  <calcPr fullCalcOnLoad="1"/>
</workbook>
</file>

<file path=xl/sharedStrings.xml><?xml version="1.0" encoding="utf-8"?>
<sst xmlns="http://schemas.openxmlformats.org/spreadsheetml/2006/main" count="336" uniqueCount="192">
  <si>
    <t>231 普通会計歳入歳出状況</t>
  </si>
  <si>
    <t>（単位 千円）</t>
  </si>
  <si>
    <t>科目（款）</t>
  </si>
  <si>
    <t>平成21年度</t>
  </si>
  <si>
    <r>
      <t>平成2</t>
    </r>
    <r>
      <rPr>
        <sz val="10.5"/>
        <rFont val="ＭＳ Ｐ明朝"/>
        <family val="1"/>
      </rPr>
      <t>2年度</t>
    </r>
  </si>
  <si>
    <t>平成２３年度</t>
  </si>
  <si>
    <t>平成24年度</t>
  </si>
  <si>
    <t>平成25年度</t>
  </si>
  <si>
    <t>決算額</t>
  </si>
  <si>
    <t>決算額</t>
  </si>
  <si>
    <t>構成比(%)</t>
  </si>
  <si>
    <t>歳入総額</t>
  </si>
  <si>
    <t>市税</t>
  </si>
  <si>
    <t>地方譲与税</t>
  </si>
  <si>
    <t>利子割交付金</t>
  </si>
  <si>
    <t>配当割交付金</t>
  </si>
  <si>
    <t>株式等譲渡所得割交付金</t>
  </si>
  <si>
    <t>地方消費税交付金</t>
  </si>
  <si>
    <t>特別地方消費税交付金</t>
  </si>
  <si>
    <t>-</t>
  </si>
  <si>
    <t>-</t>
  </si>
  <si>
    <t>自動車取得税交付金</t>
  </si>
  <si>
    <t>地方特例交付金</t>
  </si>
  <si>
    <t>地方交付税</t>
  </si>
  <si>
    <t>交通安全対策交付金</t>
  </si>
  <si>
    <t>分担金及び負担金</t>
  </si>
  <si>
    <t>使用料及び手数料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</si>
  <si>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</si>
  <si>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</si>
  <si>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</si>
  <si>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</si>
  <si>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</si>
  <si>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</si>
  <si>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</si>
  <si>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市債</t>
  </si>
  <si>
    <t>歳出総額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</si>
  <si>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</si>
  <si>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</si>
  <si>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</si>
  <si>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</si>
  <si>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</si>
  <si>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</si>
  <si>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</si>
  <si>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</si>
  <si>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</si>
  <si>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</si>
  <si>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</si>
  <si>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</si>
  <si>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</si>
  <si>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232 普通会計財源別歳入状況</t>
  </si>
  <si>
    <t>財源別</t>
  </si>
  <si>
    <t>平成21年度</t>
  </si>
  <si>
    <t>平成22年度</t>
  </si>
  <si>
    <t>平成23年度</t>
  </si>
  <si>
    <t>平成24年度</t>
  </si>
  <si>
    <t>平成25年度</t>
  </si>
  <si>
    <t>総額</t>
  </si>
  <si>
    <t>自主財源</t>
  </si>
  <si>
    <t>依存財源</t>
  </si>
  <si>
    <t>自主財源率(%)</t>
  </si>
  <si>
    <t>※</t>
  </si>
  <si>
    <t>自主財源とは市税、分担金及び負担金、使用料及び手数料、財産収入</t>
  </si>
  <si>
    <t>資料：財政課財政係</t>
  </si>
  <si>
    <t>寄附金、繰入金、繰越金、諸収入をいう。</t>
  </si>
  <si>
    <t>233 普通会計性質別歳出決算</t>
  </si>
  <si>
    <t>項目</t>
  </si>
  <si>
    <r>
      <t>平成21</t>
    </r>
    <r>
      <rPr>
        <sz val="10.5"/>
        <rFont val="ＭＳ Ｐ明朝"/>
        <family val="1"/>
      </rPr>
      <t>年度</t>
    </r>
  </si>
  <si>
    <t>平成22年度</t>
  </si>
  <si>
    <t>平成24年度</t>
  </si>
  <si>
    <t>平成25年度</t>
  </si>
  <si>
    <t>総額</t>
  </si>
  <si>
    <t>人件費</t>
  </si>
  <si>
    <t>物件費</t>
  </si>
  <si>
    <t>維持補修費</t>
  </si>
  <si>
    <t>扶助費</t>
  </si>
  <si>
    <t>補助費等</t>
  </si>
  <si>
    <t>普通建設事業費</t>
  </si>
  <si>
    <t>災害復旧事業費</t>
  </si>
  <si>
    <t>失業対策事業費</t>
  </si>
  <si>
    <t>公債費</t>
  </si>
  <si>
    <t>積立金</t>
  </si>
  <si>
    <t>投資及び出資金、貸付金</t>
  </si>
  <si>
    <t>繰出金</t>
  </si>
  <si>
    <t>234 市有財産の状況</t>
  </si>
  <si>
    <t>年度</t>
  </si>
  <si>
    <t>土地（㎡）</t>
  </si>
  <si>
    <t>建物（㎡）</t>
  </si>
  <si>
    <t>有価証券</t>
  </si>
  <si>
    <t>出資による
権利</t>
  </si>
  <si>
    <t>基金</t>
  </si>
  <si>
    <t>立木推定
蓄積量</t>
  </si>
  <si>
    <t>行政財産</t>
  </si>
  <si>
    <t>普通財産</t>
  </si>
  <si>
    <r>
      <t>（</t>
    </r>
    <r>
      <rPr>
        <sz val="9"/>
        <rFont val="ＭＳ Ｐ明朝"/>
        <family val="1"/>
      </rPr>
      <t>千円</t>
    </r>
    <r>
      <rPr>
        <sz val="10.5"/>
        <rFont val="ＭＳ Ｐ明朝"/>
        <family val="1"/>
      </rPr>
      <t>）</t>
    </r>
  </si>
  <si>
    <t>（㎡）</t>
  </si>
  <si>
    <t>資料：会計課・財政課財政係・財政課管財契約係</t>
  </si>
  <si>
    <t>235-1 特別会計歳入歳出決算状況</t>
  </si>
  <si>
    <t>会計名</t>
  </si>
  <si>
    <t>平成20年度</t>
  </si>
  <si>
    <t>歳入</t>
  </si>
  <si>
    <t>歳出</t>
  </si>
  <si>
    <t>国民健康保険特別会計（事業勘定）</t>
  </si>
  <si>
    <t>国民健康保険特別会計（直診勘定）</t>
  </si>
  <si>
    <t>老人保健特別会計</t>
  </si>
  <si>
    <t>後期高齢者医療特別会計</t>
  </si>
  <si>
    <t>介護保険特別会計</t>
  </si>
  <si>
    <t>地方卸売市場事業特別会計</t>
  </si>
  <si>
    <t>駐車場事業特別会計</t>
  </si>
  <si>
    <t>墓地事業特別会計</t>
  </si>
  <si>
    <t>簡易水道事業特別会計</t>
  </si>
  <si>
    <t>天竜川治水対策事業特別会計</t>
  </si>
  <si>
    <t>農業集落排水事業特別会計</t>
  </si>
  <si>
    <t>下水道事業特別会計</t>
  </si>
  <si>
    <t>介護老人保健施設事業特別会計</t>
  </si>
  <si>
    <t>上郷地区有線放送電話事業特別会計</t>
  </si>
  <si>
    <t>特別養護老人ホーム特別会計</t>
  </si>
  <si>
    <t>ケーブルテレビ放送事業特別会計</t>
  </si>
  <si>
    <t>上村デイサービスセンター特別会計</t>
  </si>
  <si>
    <t>上村しらびそ高原観光事業特別会計</t>
  </si>
  <si>
    <t>平成23年度</t>
  </si>
  <si>
    <r>
      <t>平成</t>
    </r>
    <r>
      <rPr>
        <sz val="10.5"/>
        <rFont val="ＭＳ Ｐゴシック"/>
        <family val="3"/>
      </rPr>
      <t>25</t>
    </r>
    <r>
      <rPr>
        <sz val="10.5"/>
        <rFont val="ＭＳ Ｐ明朝"/>
        <family val="1"/>
      </rPr>
      <t>年度</t>
    </r>
  </si>
  <si>
    <t>介護保険特別会計</t>
  </si>
  <si>
    <t>墓地事業特別会計</t>
  </si>
  <si>
    <t>介護老人保健施設事業特別会計</t>
  </si>
  <si>
    <t>資料：会計課出納係</t>
  </si>
  <si>
    <t>飯田市立病院事業会計</t>
  </si>
  <si>
    <t>内訳</t>
  </si>
  <si>
    <t>収益的収入及び支出</t>
  </si>
  <si>
    <t>資本的収入及び支出</t>
  </si>
  <si>
    <t>飯田市水道事業会計</t>
  </si>
  <si>
    <t>235-2 企業会計収支決算状況</t>
  </si>
  <si>
    <t>（単位 千円）</t>
  </si>
  <si>
    <t>平成22年度</t>
  </si>
  <si>
    <t>収入</t>
  </si>
  <si>
    <t>支出</t>
  </si>
  <si>
    <t>　　　収益的収入及び支出</t>
  </si>
  <si>
    <t>　　　資本的収入及び支出</t>
  </si>
  <si>
    <r>
      <t>平成</t>
    </r>
    <r>
      <rPr>
        <sz val="10.5"/>
        <rFont val="ＭＳ Ｐゴシック"/>
        <family val="3"/>
      </rPr>
      <t>24</t>
    </r>
    <r>
      <rPr>
        <sz val="10.5"/>
        <rFont val="ＭＳ Ｐ明朝"/>
        <family val="1"/>
      </rPr>
      <t>年度</t>
    </r>
  </si>
  <si>
    <r>
      <t>平成</t>
    </r>
    <r>
      <rPr>
        <sz val="10.5"/>
        <rFont val="ＭＳ Ｐゴシック"/>
        <family val="3"/>
      </rPr>
      <t>25</t>
    </r>
    <r>
      <rPr>
        <sz val="10.5"/>
        <rFont val="ＭＳ Ｐ明朝"/>
        <family val="1"/>
      </rPr>
      <t>年度</t>
    </r>
  </si>
  <si>
    <t>236 市債の状況（普通会計）</t>
  </si>
  <si>
    <t>前年度末現債高</t>
  </si>
  <si>
    <t>借入額</t>
  </si>
  <si>
    <t>償還額</t>
  </si>
  <si>
    <t>本年度末現債高</t>
  </si>
  <si>
    <t>市民１人当たり負債額</t>
  </si>
  <si>
    <r>
      <t>（</t>
    </r>
    <r>
      <rPr>
        <sz val="9"/>
        <rFont val="ＭＳ Ｐ明朝"/>
        <family val="1"/>
      </rPr>
      <t>円</t>
    </r>
    <r>
      <rPr>
        <sz val="10.5"/>
        <rFont val="ＭＳ Ｐ明朝"/>
        <family val="1"/>
      </rPr>
      <t>）</t>
    </r>
  </si>
  <si>
    <t xml:space="preserve">※ </t>
  </si>
  <si>
    <t>市民１人当たり負債額は各年度10月1日現在の</t>
  </si>
  <si>
    <t>資料：財政課</t>
  </si>
  <si>
    <t>住民基本台帳登録人口により計算した。</t>
  </si>
  <si>
    <t>237 市税の推移</t>
  </si>
  <si>
    <t>税目</t>
  </si>
  <si>
    <t>平成22年度</t>
  </si>
  <si>
    <t>平成23年度</t>
  </si>
  <si>
    <r>
      <t>平成</t>
    </r>
    <r>
      <rPr>
        <sz val="10.5"/>
        <rFont val="ＭＳ Ｐゴシック"/>
        <family val="3"/>
      </rPr>
      <t>25</t>
    </r>
    <r>
      <rPr>
        <sz val="11"/>
        <color theme="1"/>
        <rFont val="Calibri"/>
        <family val="3"/>
      </rPr>
      <t>年度</t>
    </r>
  </si>
  <si>
    <t>総額</t>
  </si>
  <si>
    <t>市民税</t>
  </si>
  <si>
    <t>固定資産税</t>
  </si>
  <si>
    <t>軽自動車税</t>
  </si>
  <si>
    <t>市町村たばこ税</t>
  </si>
  <si>
    <t>特別土地保有税</t>
  </si>
  <si>
    <t>都市計画税</t>
  </si>
  <si>
    <t>入湯税</t>
  </si>
  <si>
    <t>資料：納税課（収入調から）</t>
  </si>
  <si>
    <t>238 市税負担額の推移</t>
  </si>
  <si>
    <t>現年課税分</t>
  </si>
  <si>
    <t>年度末</t>
  </si>
  <si>
    <t>市民税（個人分）</t>
  </si>
  <si>
    <t>住基登録</t>
  </si>
  <si>
    <t>調定額</t>
  </si>
  <si>
    <t>１世帯当たり</t>
  </si>
  <si>
    <t>１人当たり</t>
  </si>
  <si>
    <t>１世帯当たり</t>
  </si>
  <si>
    <t>世帯数</t>
  </si>
  <si>
    <t>人口</t>
  </si>
  <si>
    <t>（千円）</t>
  </si>
  <si>
    <t>（円）</t>
  </si>
  <si>
    <t>※ 固定資産税調定額は、国有資産等所在市町村交付金及び納付金を除く。</t>
  </si>
  <si>
    <t>資料：税務課諸税係</t>
  </si>
  <si>
    <t>※ 世帯数及び人口は、各年度末現在の住民基本台帳登録人口（人口：日本人のみ、世帯数：外国人</t>
  </si>
  <si>
    <t>　　のみの世帯数を除く）による。</t>
  </si>
  <si>
    <t>Ｓ財政</t>
  </si>
  <si>
    <t>231普通会計歳入歳出状況</t>
  </si>
  <si>
    <t>232普通会計財源別歳入状況</t>
  </si>
  <si>
    <t>233普通会計性質別歳出決算</t>
  </si>
  <si>
    <t>234市有財産の状況</t>
  </si>
  <si>
    <t>235特別会計及び企業会計歳入歳出決算状況</t>
  </si>
  <si>
    <t>236市債の状況</t>
  </si>
  <si>
    <t>237市税の推移</t>
  </si>
  <si>
    <t>238市税負担額の推移</t>
  </si>
  <si>
    <t>目次へ戻る</t>
  </si>
  <si>
    <t>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</si>
</sst>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0.0_);[Red]\(0.0\)"/>
    <numFmt numFmtId="178" formatCode="#,##0.0_ ;[Red]\-#,##0.0\ "/>
    <numFmt numFmtId="179" formatCode="#,##0.0;[Red]\-#,##0.0"/>
    <numFmt numFmtId="180" formatCode="0.0"/>
    <numFmt numFmtId="181" formatCode="#,##0_ 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12"/>
      <name val="ＭＳ Ｐ明朝"/>
      <family val="1"/>
    </font>
    <font>
      <sz val="6"/>
      <name val="ＭＳ Ｐ明朝"/>
      <family val="1"/>
    </font>
    <font>
      <sz val="10.5"/>
      <name val="ＭＳ Ｐゴシック"/>
      <family val="3"/>
    </font>
    <font>
      <sz val="9"/>
      <name val="ＭＳ Ｐ明朝"/>
      <family val="1"/>
    </font>
    <font>
      <b/>
      <sz val="10.5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u val="single"/>
      <sz val="11"/>
      <color indexed="30"/>
      <name val="ＭＳ Ｐゴシック"/>
      <family val="3"/>
    </font>
    <font>
      <u val="single"/>
      <sz val="14"/>
      <color indexed="30"/>
      <name val="ＭＳ Ｐゴシック"/>
      <family val="3"/>
    </font>
    <font>
      <sz val="14"/>
      <color indexed="8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20"/>
      <color theme="1"/>
      <name val="Calibri"/>
      <family val="3"/>
    </font>
    <font>
      <u val="single"/>
      <sz val="14"/>
      <color theme="10"/>
      <name val="ＭＳ Ｐゴシック"/>
      <family val="3"/>
    </font>
    <font>
      <sz val="14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>
      <alignment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66">
    <xf numFmtId="0" fontId="0" fillId="0" borderId="0" xfId="0" applyFont="1" applyAlignment="1">
      <alignment vertical="center"/>
    </xf>
    <xf numFmtId="0" fontId="4" fillId="0" borderId="0" xfId="62" applyFont="1">
      <alignment/>
      <protection/>
    </xf>
    <xf numFmtId="0" fontId="3" fillId="0" borderId="0" xfId="62" applyFont="1">
      <alignment/>
      <protection/>
    </xf>
    <xf numFmtId="38" fontId="0" fillId="0" borderId="10" xfId="51" applyFont="1" applyBorder="1" applyAlignment="1">
      <alignment horizontal="right"/>
    </xf>
    <xf numFmtId="0" fontId="3" fillId="0" borderId="10" xfId="62" applyFont="1" applyBorder="1" applyAlignment="1">
      <alignment horizontal="right"/>
      <protection/>
    </xf>
    <xf numFmtId="0" fontId="3" fillId="0" borderId="11" xfId="62" applyFont="1" applyFill="1" applyBorder="1" applyAlignment="1">
      <alignment horizontal="distributed" vertical="center"/>
      <protection/>
    </xf>
    <xf numFmtId="38" fontId="0" fillId="0" borderId="11" xfId="51" applyFont="1" applyFill="1" applyBorder="1" applyAlignment="1">
      <alignment horizontal="distributed" vertical="center"/>
    </xf>
    <xf numFmtId="0" fontId="3" fillId="0" borderId="0" xfId="62" applyFont="1" applyFill="1">
      <alignment/>
      <protection/>
    </xf>
    <xf numFmtId="0" fontId="3" fillId="0" borderId="12" xfId="62" applyFont="1" applyFill="1" applyBorder="1" applyAlignment="1">
      <alignment horizontal="centerContinuous" vertical="center"/>
      <protection/>
    </xf>
    <xf numFmtId="0" fontId="6" fillId="0" borderId="12" xfId="62" applyFont="1" applyFill="1" applyBorder="1" applyAlignment="1">
      <alignment horizontal="centerContinuous" vertical="center"/>
      <protection/>
    </xf>
    <xf numFmtId="0" fontId="3" fillId="0" borderId="13" xfId="62" applyFont="1" applyFill="1" applyBorder="1" applyAlignment="1">
      <alignment horizontal="centerContinuous" vertical="center"/>
      <protection/>
    </xf>
    <xf numFmtId="0" fontId="3" fillId="0" borderId="14" xfId="62" applyFont="1" applyFill="1" applyBorder="1" applyAlignment="1">
      <alignment horizontal="distributed" vertical="center"/>
      <protection/>
    </xf>
    <xf numFmtId="38" fontId="0" fillId="0" borderId="14" xfId="51" applyFont="1" applyFill="1" applyBorder="1" applyAlignment="1">
      <alignment horizontal="distributed" vertical="center"/>
    </xf>
    <xf numFmtId="0" fontId="3" fillId="0" borderId="15" xfId="62" applyFont="1" applyFill="1" applyBorder="1" applyAlignment="1">
      <alignment horizontal="distributed" vertical="center"/>
      <protection/>
    </xf>
    <xf numFmtId="38" fontId="0" fillId="0" borderId="16" xfId="51" applyFont="1" applyBorder="1" applyAlignment="1">
      <alignment horizontal="right"/>
    </xf>
    <xf numFmtId="38" fontId="0" fillId="0" borderId="0" xfId="51" applyFont="1" applyAlignment="1">
      <alignment/>
    </xf>
    <xf numFmtId="38" fontId="0" fillId="0" borderId="16" xfId="51" applyFont="1" applyFill="1" applyBorder="1" applyAlignment="1">
      <alignment horizontal="right"/>
    </xf>
    <xf numFmtId="38" fontId="6" fillId="0" borderId="16" xfId="51" applyFont="1" applyFill="1" applyBorder="1" applyAlignment="1">
      <alignment horizontal="right"/>
    </xf>
    <xf numFmtId="176" fontId="6" fillId="0" borderId="16" xfId="62" applyNumberFormat="1" applyFont="1" applyBorder="1" applyAlignment="1">
      <alignment horizontal="right"/>
      <protection/>
    </xf>
    <xf numFmtId="0" fontId="3" fillId="33" borderId="0" xfId="62" applyFont="1" applyFill="1">
      <alignment/>
      <protection/>
    </xf>
    <xf numFmtId="0" fontId="3" fillId="33" borderId="0" xfId="62" applyFont="1" applyFill="1" applyAlignment="1">
      <alignment horizontal="distributed"/>
      <protection/>
    </xf>
    <xf numFmtId="38" fontId="0" fillId="0" borderId="0" xfId="51" applyFont="1" applyAlignment="1">
      <alignment horizontal="right"/>
    </xf>
    <xf numFmtId="38" fontId="0" fillId="0" borderId="0" xfId="51" applyFont="1" applyFill="1" applyAlignment="1">
      <alignment horizontal="right"/>
    </xf>
    <xf numFmtId="38" fontId="6" fillId="0" borderId="0" xfId="51" applyFont="1" applyFill="1" applyAlignment="1">
      <alignment horizontal="right"/>
    </xf>
    <xf numFmtId="177" fontId="6" fillId="0" borderId="0" xfId="62" applyNumberFormat="1" applyFont="1" applyBorder="1" applyAlignment="1">
      <alignment horizontal="right"/>
      <protection/>
    </xf>
    <xf numFmtId="0" fontId="7" fillId="33" borderId="0" xfId="62" applyFont="1" applyFill="1" applyAlignment="1">
      <alignment horizontal="distributed"/>
      <protection/>
    </xf>
    <xf numFmtId="38" fontId="0" fillId="0" borderId="0" xfId="51" applyFont="1" applyBorder="1" applyAlignment="1">
      <alignment horizontal="right"/>
    </xf>
    <xf numFmtId="38" fontId="0" fillId="0" borderId="0" xfId="51" applyFont="1" applyFill="1" applyBorder="1" applyAlignment="1">
      <alignment horizontal="right"/>
    </xf>
    <xf numFmtId="38" fontId="6" fillId="0" borderId="0" xfId="51" applyFont="1" applyFill="1" applyBorder="1" applyAlignment="1">
      <alignment horizontal="right"/>
    </xf>
    <xf numFmtId="0" fontId="3" fillId="33" borderId="17" xfId="62" applyFont="1" applyFill="1" applyBorder="1">
      <alignment/>
      <protection/>
    </xf>
    <xf numFmtId="0" fontId="3" fillId="33" borderId="17" xfId="62" applyFont="1" applyFill="1" applyBorder="1" applyAlignment="1">
      <alignment horizontal="distributed"/>
      <protection/>
    </xf>
    <xf numFmtId="38" fontId="0" fillId="0" borderId="17" xfId="51" applyFont="1" applyBorder="1" applyAlignment="1">
      <alignment horizontal="right"/>
    </xf>
    <xf numFmtId="38" fontId="0" fillId="0" borderId="17" xfId="51" applyFont="1" applyFill="1" applyBorder="1" applyAlignment="1">
      <alignment horizontal="right"/>
    </xf>
    <xf numFmtId="38" fontId="6" fillId="0" borderId="17" xfId="51" applyFont="1" applyFill="1" applyBorder="1" applyAlignment="1">
      <alignment horizontal="right"/>
    </xf>
    <xf numFmtId="0" fontId="3" fillId="0" borderId="0" xfId="62" applyFont="1" applyAlignment="1">
      <alignment horizontal="distributed"/>
      <protection/>
    </xf>
    <xf numFmtId="38" fontId="6" fillId="0" borderId="0" xfId="51" applyFont="1" applyAlignment="1">
      <alignment horizontal="right"/>
    </xf>
    <xf numFmtId="178" fontId="6" fillId="0" borderId="18" xfId="51" applyNumberFormat="1" applyFont="1" applyBorder="1" applyAlignment="1">
      <alignment horizontal="right"/>
    </xf>
    <xf numFmtId="0" fontId="3" fillId="0" borderId="10" xfId="62" applyFont="1" applyBorder="1">
      <alignment/>
      <protection/>
    </xf>
    <xf numFmtId="0" fontId="3" fillId="0" borderId="10" xfId="62" applyFont="1" applyBorder="1" applyAlignment="1">
      <alignment horizontal="distributed"/>
      <protection/>
    </xf>
    <xf numFmtId="38" fontId="6" fillId="0" borderId="10" xfId="51" applyFont="1" applyBorder="1" applyAlignment="1">
      <alignment horizontal="right"/>
    </xf>
    <xf numFmtId="0" fontId="3" fillId="0" borderId="19" xfId="62" applyFont="1" applyBorder="1" applyAlignment="1">
      <alignment horizontal="right"/>
      <protection/>
    </xf>
    <xf numFmtId="0" fontId="3" fillId="0" borderId="0" xfId="62" applyFont="1" applyAlignment="1">
      <alignment vertical="top" wrapText="1"/>
      <protection/>
    </xf>
    <xf numFmtId="0" fontId="3" fillId="0" borderId="10" xfId="62" applyFont="1" applyBorder="1" applyAlignment="1">
      <alignment/>
      <protection/>
    </xf>
    <xf numFmtId="0" fontId="6" fillId="0" borderId="11" xfId="62" applyFont="1" applyFill="1" applyBorder="1" applyAlignment="1">
      <alignment horizontal="distributed" vertical="center"/>
      <protection/>
    </xf>
    <xf numFmtId="0" fontId="6" fillId="0" borderId="14" xfId="62" applyFont="1" applyFill="1" applyBorder="1" applyAlignment="1">
      <alignment horizontal="distributed" vertical="center"/>
      <protection/>
    </xf>
    <xf numFmtId="179" fontId="0" fillId="0" borderId="10" xfId="51" applyNumberFormat="1" applyFont="1" applyBorder="1" applyAlignment="1">
      <alignment horizontal="right"/>
    </xf>
    <xf numFmtId="179" fontId="6" fillId="0" borderId="10" xfId="51" applyNumberFormat="1" applyFont="1" applyBorder="1" applyAlignment="1">
      <alignment horizontal="right"/>
    </xf>
    <xf numFmtId="0" fontId="7" fillId="0" borderId="0" xfId="62" applyFont="1">
      <alignment/>
      <protection/>
    </xf>
    <xf numFmtId="0" fontId="3" fillId="0" borderId="0" xfId="62" applyFont="1" applyBorder="1" applyAlignment="1">
      <alignment horizontal="right"/>
      <protection/>
    </xf>
    <xf numFmtId="0" fontId="7" fillId="0" borderId="0" xfId="62" applyFont="1" applyAlignment="1">
      <alignment vertical="top"/>
      <protection/>
    </xf>
    <xf numFmtId="0" fontId="4" fillId="0" borderId="0" xfId="62" applyFont="1" applyFill="1">
      <alignment/>
      <protection/>
    </xf>
    <xf numFmtId="38" fontId="0" fillId="0" borderId="0" xfId="51" applyFont="1" applyFill="1" applyAlignment="1">
      <alignment/>
    </xf>
    <xf numFmtId="0" fontId="3" fillId="0" borderId="0" xfId="62" applyFont="1" applyFill="1" applyBorder="1">
      <alignment/>
      <protection/>
    </xf>
    <xf numFmtId="0" fontId="3" fillId="0" borderId="10" xfId="62" applyFont="1" applyFill="1" applyBorder="1" applyAlignment="1">
      <alignment horizontal="right"/>
      <protection/>
    </xf>
    <xf numFmtId="38" fontId="0" fillId="0" borderId="20" xfId="51" applyFont="1" applyFill="1" applyBorder="1" applyAlignment="1">
      <alignment horizontal="distributed" vertical="center"/>
    </xf>
    <xf numFmtId="38" fontId="0" fillId="0" borderId="21" xfId="51" applyFont="1" applyFill="1" applyBorder="1" applyAlignment="1">
      <alignment/>
    </xf>
    <xf numFmtId="0" fontId="3" fillId="0" borderId="20" xfId="62" applyFont="1" applyFill="1" applyBorder="1" applyAlignment="1">
      <alignment horizontal="centerContinuous" vertical="center"/>
      <protection/>
    </xf>
    <xf numFmtId="0" fontId="6" fillId="0" borderId="13" xfId="62" applyFont="1" applyFill="1" applyBorder="1" applyAlignment="1">
      <alignment horizontal="centerContinuous" vertical="center"/>
      <protection/>
    </xf>
    <xf numFmtId="0" fontId="3" fillId="0" borderId="22" xfId="62" applyFont="1" applyFill="1" applyBorder="1" applyAlignment="1">
      <alignment horizontal="distributed" vertical="center"/>
      <protection/>
    </xf>
    <xf numFmtId="0" fontId="3" fillId="0" borderId="0" xfId="62" applyFont="1" applyFill="1" applyAlignment="1">
      <alignment horizontal="distributed"/>
      <protection/>
    </xf>
    <xf numFmtId="180" fontId="6" fillId="0" borderId="0" xfId="62" applyNumberFormat="1" applyFont="1" applyFill="1" applyAlignment="1">
      <alignment horizontal="right"/>
      <protection/>
    </xf>
    <xf numFmtId="0" fontId="7" fillId="0" borderId="0" xfId="62" applyFont="1" applyFill="1" applyAlignment="1">
      <alignment horizontal="distributed"/>
      <protection/>
    </xf>
    <xf numFmtId="0" fontId="3" fillId="0" borderId="10" xfId="62" applyFont="1" applyFill="1" applyBorder="1">
      <alignment/>
      <protection/>
    </xf>
    <xf numFmtId="0" fontId="3" fillId="0" borderId="10" xfId="62" applyFont="1" applyFill="1" applyBorder="1" applyAlignment="1">
      <alignment horizontal="distributed"/>
      <protection/>
    </xf>
    <xf numFmtId="38" fontId="0" fillId="0" borderId="10" xfId="51" applyFont="1" applyFill="1" applyBorder="1" applyAlignment="1">
      <alignment horizontal="right"/>
    </xf>
    <xf numFmtId="38" fontId="6" fillId="0" borderId="10" xfId="51" applyFont="1" applyFill="1" applyBorder="1" applyAlignment="1">
      <alignment horizontal="right"/>
    </xf>
    <xf numFmtId="180" fontId="6" fillId="0" borderId="10" xfId="62" applyNumberFormat="1" applyFont="1" applyFill="1" applyBorder="1" applyAlignment="1">
      <alignment horizontal="right"/>
      <protection/>
    </xf>
    <xf numFmtId="0" fontId="3" fillId="0" borderId="19" xfId="62" applyFont="1" applyFill="1" applyBorder="1" applyAlignment="1">
      <alignment horizontal="right"/>
      <protection/>
    </xf>
    <xf numFmtId="0" fontId="3" fillId="0" borderId="14" xfId="62" applyFont="1" applyFill="1" applyBorder="1" applyAlignment="1">
      <alignment horizontal="center"/>
      <protection/>
    </xf>
    <xf numFmtId="0" fontId="3" fillId="0" borderId="15" xfId="62" applyFont="1" applyFill="1" applyBorder="1" applyAlignment="1">
      <alignment horizontal="center"/>
      <protection/>
    </xf>
    <xf numFmtId="0" fontId="3" fillId="0" borderId="0" xfId="62" applyFont="1" applyFill="1" applyBorder="1" applyAlignment="1" quotePrefix="1">
      <alignment horizontal="center"/>
      <protection/>
    </xf>
    <xf numFmtId="38" fontId="0" fillId="0" borderId="23" xfId="51" applyFont="1" applyFill="1" applyBorder="1" applyAlignment="1">
      <alignment/>
    </xf>
    <xf numFmtId="38" fontId="0" fillId="0" borderId="0" xfId="51" applyFont="1" applyFill="1" applyBorder="1" applyAlignment="1">
      <alignment/>
    </xf>
    <xf numFmtId="38" fontId="0" fillId="0" borderId="0" xfId="51" applyFont="1" applyFill="1" applyBorder="1" applyAlignment="1">
      <alignment horizontal="right" wrapText="1"/>
    </xf>
    <xf numFmtId="0" fontId="6" fillId="0" borderId="10" xfId="62" applyFont="1" applyFill="1" applyBorder="1" applyAlignment="1" quotePrefix="1">
      <alignment horizontal="center"/>
      <protection/>
    </xf>
    <xf numFmtId="38" fontId="6" fillId="0" borderId="24" xfId="51" applyFont="1" applyFill="1" applyBorder="1" applyAlignment="1">
      <alignment/>
    </xf>
    <xf numFmtId="38" fontId="6" fillId="0" borderId="10" xfId="51" applyFont="1" applyFill="1" applyBorder="1" applyAlignment="1">
      <alignment/>
    </xf>
    <xf numFmtId="0" fontId="3" fillId="0" borderId="0" xfId="62" applyFont="1" applyFill="1" applyAlignment="1">
      <alignment horizontal="right"/>
      <protection/>
    </xf>
    <xf numFmtId="0" fontId="3" fillId="0" borderId="25" xfId="62" applyFont="1" applyFill="1" applyBorder="1" applyAlignment="1">
      <alignment horizontal="distributed" vertical="center"/>
      <protection/>
    </xf>
    <xf numFmtId="0" fontId="3" fillId="0" borderId="15" xfId="62" applyFont="1" applyFill="1" applyBorder="1" applyAlignment="1">
      <alignment horizontal="distributed" vertical="center"/>
      <protection/>
    </xf>
    <xf numFmtId="0" fontId="7" fillId="0" borderId="0" xfId="62" applyFont="1" applyFill="1" applyBorder="1" applyAlignment="1">
      <alignment/>
      <protection/>
    </xf>
    <xf numFmtId="38" fontId="0" fillId="0" borderId="26" xfId="51" applyFont="1" applyFill="1" applyBorder="1" applyAlignment="1">
      <alignment/>
    </xf>
    <xf numFmtId="0" fontId="7" fillId="0" borderId="10" xfId="62" applyFont="1" applyFill="1" applyBorder="1" applyAlignment="1">
      <alignment/>
      <protection/>
    </xf>
    <xf numFmtId="38" fontId="0" fillId="0" borderId="27" xfId="51" applyFont="1" applyFill="1" applyBorder="1" applyAlignment="1">
      <alignment/>
    </xf>
    <xf numFmtId="38" fontId="3" fillId="0" borderId="0" xfId="62" applyNumberFormat="1" applyFont="1" applyFill="1">
      <alignment/>
      <protection/>
    </xf>
    <xf numFmtId="0" fontId="6" fillId="0" borderId="0" xfId="62" applyFont="1" applyFill="1">
      <alignment/>
      <protection/>
    </xf>
    <xf numFmtId="0" fontId="3" fillId="0" borderId="0" xfId="62" applyFont="1" applyFill="1" applyBorder="1" applyAlignment="1">
      <alignment/>
      <protection/>
    </xf>
    <xf numFmtId="0" fontId="3" fillId="0" borderId="0" xfId="62" applyFont="1" applyFill="1" applyBorder="1" applyAlignment="1">
      <alignment horizontal="right"/>
      <protection/>
    </xf>
    <xf numFmtId="0" fontId="3" fillId="0" borderId="0" xfId="62" applyFont="1" applyFill="1" applyBorder="1" applyAlignment="1" quotePrefix="1">
      <alignment horizontal="right"/>
      <protection/>
    </xf>
    <xf numFmtId="38" fontId="0" fillId="34" borderId="0" xfId="51" applyFont="1" applyFill="1" applyAlignment="1">
      <alignment/>
    </xf>
    <xf numFmtId="38" fontId="3" fillId="0" borderId="0" xfId="62" applyNumberFormat="1" applyFont="1">
      <alignment/>
      <protection/>
    </xf>
    <xf numFmtId="0" fontId="3" fillId="0" borderId="0" xfId="62" applyFont="1" applyAlignment="1">
      <alignment horizontal="center"/>
      <protection/>
    </xf>
    <xf numFmtId="181" fontId="3" fillId="0" borderId="0" xfId="62" applyNumberFormat="1" applyFont="1">
      <alignment/>
      <protection/>
    </xf>
    <xf numFmtId="181" fontId="0" fillId="0" borderId="0" xfId="51" applyNumberFormat="1" applyFont="1" applyAlignment="1">
      <alignment/>
    </xf>
    <xf numFmtId="0" fontId="8" fillId="0" borderId="12" xfId="62" applyFont="1" applyFill="1" applyBorder="1" applyAlignment="1">
      <alignment horizontal="centerContinuous" vertical="center"/>
      <protection/>
    </xf>
    <xf numFmtId="38" fontId="0" fillId="0" borderId="0" xfId="51" applyFont="1" applyFill="1" applyBorder="1" applyAlignment="1">
      <alignment/>
    </xf>
    <xf numFmtId="0" fontId="3" fillId="0" borderId="11" xfId="62" applyFont="1" applyFill="1" applyBorder="1" applyAlignment="1">
      <alignment horizontal="distributed" vertical="center"/>
      <protection/>
    </xf>
    <xf numFmtId="0" fontId="9" fillId="0" borderId="11" xfId="62" applyFont="1" applyFill="1" applyBorder="1" applyAlignment="1">
      <alignment horizontal="distributed" vertical="center"/>
      <protection/>
    </xf>
    <xf numFmtId="0" fontId="3" fillId="0" borderId="14" xfId="62" applyFont="1" applyFill="1" applyBorder="1" applyAlignment="1">
      <alignment horizontal="center" vertical="center"/>
      <protection/>
    </xf>
    <xf numFmtId="0" fontId="3" fillId="0" borderId="26" xfId="62" applyFont="1" applyBorder="1" applyAlignment="1" quotePrefix="1">
      <alignment horizontal="center"/>
      <protection/>
    </xf>
    <xf numFmtId="38" fontId="0" fillId="0" borderId="0" xfId="51" applyFont="1" applyBorder="1" applyAlignment="1">
      <alignment/>
    </xf>
    <xf numFmtId="0" fontId="6" fillId="0" borderId="27" xfId="62" applyFont="1" applyBorder="1" applyAlignment="1" quotePrefix="1">
      <alignment horizontal="center"/>
      <protection/>
    </xf>
    <xf numFmtId="38" fontId="6" fillId="0" borderId="10" xfId="51" applyFont="1" applyBorder="1" applyAlignment="1">
      <alignment/>
    </xf>
    <xf numFmtId="0" fontId="9" fillId="0" borderId="0" xfId="62" applyFont="1" applyAlignment="1">
      <alignment horizontal="right"/>
      <protection/>
    </xf>
    <xf numFmtId="0" fontId="9" fillId="0" borderId="19" xfId="62" applyFont="1" applyBorder="1" applyAlignment="1">
      <alignment vertical="top"/>
      <protection/>
    </xf>
    <xf numFmtId="0" fontId="3" fillId="0" borderId="19" xfId="62" applyFont="1" applyBorder="1" applyAlignment="1">
      <alignment/>
      <protection/>
    </xf>
    <xf numFmtId="0" fontId="9" fillId="0" borderId="0" xfId="62" applyFont="1" applyAlignment="1">
      <alignment/>
      <protection/>
    </xf>
    <xf numFmtId="0" fontId="3" fillId="0" borderId="0" xfId="62" applyFont="1" applyAlignment="1">
      <alignment/>
      <protection/>
    </xf>
    <xf numFmtId="0" fontId="3" fillId="0" borderId="28" xfId="62" applyFont="1" applyFill="1" applyBorder="1" applyAlignment="1">
      <alignment horizontal="distributed" vertical="center"/>
      <protection/>
    </xf>
    <xf numFmtId="0" fontId="3" fillId="0" borderId="12" xfId="62" applyFont="1" applyFill="1" applyBorder="1" applyAlignment="1">
      <alignment horizontal="distributed" vertical="center"/>
      <protection/>
    </xf>
    <xf numFmtId="0" fontId="3" fillId="0" borderId="26" xfId="62" applyFont="1" applyFill="1" applyBorder="1" applyAlignment="1">
      <alignment horizontal="distributed"/>
      <protection/>
    </xf>
    <xf numFmtId="0" fontId="3" fillId="0" borderId="27" xfId="62" applyFont="1" applyFill="1" applyBorder="1" applyAlignment="1">
      <alignment horizontal="distributed"/>
      <protection/>
    </xf>
    <xf numFmtId="0" fontId="10" fillId="0" borderId="0" xfId="62" applyFont="1">
      <alignment/>
      <protection/>
    </xf>
    <xf numFmtId="0" fontId="10" fillId="0" borderId="0" xfId="62" applyFont="1" applyAlignment="1">
      <alignment horizontal="right"/>
      <protection/>
    </xf>
    <xf numFmtId="0" fontId="10" fillId="0" borderId="21" xfId="62" applyFont="1" applyFill="1" applyBorder="1" applyAlignment="1">
      <alignment vertical="center"/>
      <protection/>
    </xf>
    <xf numFmtId="0" fontId="10" fillId="0" borderId="11" xfId="62" applyFont="1" applyFill="1" applyBorder="1" applyAlignment="1">
      <alignment horizontal="center" vertical="center"/>
      <protection/>
    </xf>
    <xf numFmtId="0" fontId="10" fillId="0" borderId="12" xfId="62" applyFont="1" applyFill="1" applyBorder="1" applyAlignment="1">
      <alignment horizontal="centerContinuous" vertical="center"/>
      <protection/>
    </xf>
    <xf numFmtId="0" fontId="10" fillId="0" borderId="13" xfId="62" applyFont="1" applyFill="1" applyBorder="1" applyAlignment="1">
      <alignment horizontal="centerContinuous" vertical="center"/>
      <protection/>
    </xf>
    <xf numFmtId="0" fontId="10" fillId="0" borderId="28" xfId="62" applyFont="1" applyFill="1" applyBorder="1" applyAlignment="1">
      <alignment horizontal="centerContinuous" vertical="center"/>
      <protection/>
    </xf>
    <xf numFmtId="0" fontId="10" fillId="0" borderId="0" xfId="62" applyFont="1" applyFill="1">
      <alignment/>
      <protection/>
    </xf>
    <xf numFmtId="0" fontId="10" fillId="0" borderId="26" xfId="62" applyFont="1" applyFill="1" applyBorder="1" applyAlignment="1">
      <alignment horizontal="center" vertical="center"/>
      <protection/>
    </xf>
    <xf numFmtId="0" fontId="10" fillId="0" borderId="23" xfId="62" applyFont="1" applyFill="1" applyBorder="1" applyAlignment="1" quotePrefix="1">
      <alignment horizontal="center" vertical="center"/>
      <protection/>
    </xf>
    <xf numFmtId="0" fontId="10" fillId="0" borderId="29" xfId="62" applyFont="1" applyFill="1" applyBorder="1" applyAlignment="1">
      <alignment horizontal="center" vertical="center"/>
      <protection/>
    </xf>
    <xf numFmtId="0" fontId="3" fillId="0" borderId="29" xfId="62" applyFont="1" applyFill="1" applyBorder="1" applyAlignment="1">
      <alignment horizontal="center" vertical="center"/>
      <protection/>
    </xf>
    <xf numFmtId="0" fontId="3" fillId="0" borderId="30" xfId="62" applyFont="1" applyFill="1" applyBorder="1" applyAlignment="1">
      <alignment horizontal="center" vertical="center"/>
      <protection/>
    </xf>
    <xf numFmtId="0" fontId="10" fillId="0" borderId="31" xfId="62" applyFont="1" applyFill="1" applyBorder="1" applyAlignment="1">
      <alignment vertical="center"/>
      <protection/>
    </xf>
    <xf numFmtId="0" fontId="10" fillId="0" borderId="14" xfId="62" applyFont="1" applyFill="1" applyBorder="1" applyAlignment="1">
      <alignment horizontal="center" vertical="center"/>
      <protection/>
    </xf>
    <xf numFmtId="0" fontId="10" fillId="0" borderId="22" xfId="62" applyFont="1" applyFill="1" applyBorder="1" applyAlignment="1">
      <alignment horizontal="center" vertical="center"/>
      <protection/>
    </xf>
    <xf numFmtId="0" fontId="10" fillId="0" borderId="26" xfId="62" applyFont="1" applyBorder="1" applyAlignment="1" quotePrefix="1">
      <alignment horizontal="center"/>
      <protection/>
    </xf>
    <xf numFmtId="38" fontId="10" fillId="0" borderId="23" xfId="51" applyFont="1" applyBorder="1" applyAlignment="1">
      <alignment/>
    </xf>
    <xf numFmtId="38" fontId="10" fillId="0" borderId="0" xfId="51" applyFont="1" applyBorder="1" applyAlignment="1">
      <alignment/>
    </xf>
    <xf numFmtId="0" fontId="11" fillId="0" borderId="27" xfId="62" applyFont="1" applyBorder="1" applyAlignment="1" quotePrefix="1">
      <alignment horizontal="center"/>
      <protection/>
    </xf>
    <xf numFmtId="38" fontId="11" fillId="0" borderId="23" xfId="51" applyFont="1" applyBorder="1" applyAlignment="1">
      <alignment/>
    </xf>
    <xf numFmtId="38" fontId="11" fillId="0" borderId="0" xfId="51" applyFont="1" applyBorder="1" applyAlignment="1">
      <alignment/>
    </xf>
    <xf numFmtId="38" fontId="11" fillId="0" borderId="10" xfId="51" applyFont="1" applyBorder="1" applyAlignment="1">
      <alignment/>
    </xf>
    <xf numFmtId="0" fontId="10" fillId="0" borderId="0" xfId="62" applyFont="1" applyAlignment="1">
      <alignment horizontal="left"/>
      <protection/>
    </xf>
    <xf numFmtId="0" fontId="10" fillId="0" borderId="19" xfId="62" applyFont="1" applyBorder="1" applyAlignment="1">
      <alignment vertical="center"/>
      <protection/>
    </xf>
    <xf numFmtId="0" fontId="10" fillId="0" borderId="0" xfId="62" applyFont="1" applyBorder="1" applyAlignment="1">
      <alignment vertical="center"/>
      <protection/>
    </xf>
    <xf numFmtId="0" fontId="10" fillId="0" borderId="0" xfId="62" applyFont="1" applyBorder="1" applyAlignment="1">
      <alignment horizontal="right"/>
      <protection/>
    </xf>
    <xf numFmtId="0" fontId="10" fillId="0" borderId="0" xfId="62" applyFont="1" applyBorder="1" applyAlignment="1" quotePrefix="1">
      <alignment horizontal="right"/>
      <protection/>
    </xf>
    <xf numFmtId="0" fontId="10" fillId="0" borderId="0" xfId="62" applyFont="1" applyBorder="1" applyAlignment="1">
      <alignment/>
      <protection/>
    </xf>
    <xf numFmtId="0" fontId="10" fillId="0" borderId="0" xfId="62" applyFont="1" applyAlignment="1">
      <alignment vertical="top"/>
      <protection/>
    </xf>
    <xf numFmtId="0" fontId="10" fillId="0" borderId="0" xfId="62" applyFont="1" applyAlignment="1">
      <alignment vertical="top" wrapText="1"/>
      <protection/>
    </xf>
    <xf numFmtId="38" fontId="10" fillId="0" borderId="0" xfId="51" applyFont="1" applyAlignment="1">
      <alignment/>
    </xf>
    <xf numFmtId="0" fontId="3" fillId="0" borderId="19" xfId="62" applyFont="1" applyFill="1" applyBorder="1" applyAlignment="1">
      <alignment horizontal="center" vertical="center"/>
      <protection/>
    </xf>
    <xf numFmtId="0" fontId="3" fillId="0" borderId="32" xfId="62" applyFont="1" applyFill="1" applyBorder="1" applyAlignment="1">
      <alignment horizontal="center" vertical="center"/>
      <protection/>
    </xf>
    <xf numFmtId="0" fontId="3" fillId="33" borderId="16" xfId="62" applyFont="1" applyFill="1" applyBorder="1" applyAlignment="1">
      <alignment horizontal="distributed"/>
      <protection/>
    </xf>
    <xf numFmtId="0" fontId="3" fillId="0" borderId="0" xfId="62" applyFont="1" applyAlignment="1">
      <alignment horizontal="distributed"/>
      <protection/>
    </xf>
    <xf numFmtId="0" fontId="3" fillId="0" borderId="16" xfId="62" applyFont="1" applyBorder="1" applyAlignment="1">
      <alignment horizontal="distributed"/>
      <protection/>
    </xf>
    <xf numFmtId="0" fontId="3" fillId="0" borderId="33" xfId="62" applyFont="1" applyBorder="1" applyAlignment="1">
      <alignment horizontal="distributed"/>
      <protection/>
    </xf>
    <xf numFmtId="0" fontId="3" fillId="0" borderId="0" xfId="62" applyFont="1" applyBorder="1" applyAlignment="1">
      <alignment horizontal="distributed"/>
      <protection/>
    </xf>
    <xf numFmtId="0" fontId="3" fillId="0" borderId="26" xfId="62" applyFont="1" applyBorder="1" applyAlignment="1">
      <alignment horizontal="distributed"/>
      <protection/>
    </xf>
    <xf numFmtId="0" fontId="3" fillId="0" borderId="10" xfId="62" applyFont="1" applyBorder="1" applyAlignment="1">
      <alignment horizontal="distributed"/>
      <protection/>
    </xf>
    <xf numFmtId="0" fontId="3" fillId="0" borderId="27" xfId="62" applyFont="1" applyBorder="1" applyAlignment="1">
      <alignment horizontal="distributed"/>
      <protection/>
    </xf>
    <xf numFmtId="0" fontId="3" fillId="0" borderId="0" xfId="62" applyFont="1" applyFill="1" applyAlignment="1">
      <alignment horizontal="distributed"/>
      <protection/>
    </xf>
    <xf numFmtId="0" fontId="3" fillId="0" borderId="10" xfId="62" applyFont="1" applyFill="1" applyBorder="1" applyAlignment="1">
      <alignment horizontal="right"/>
      <protection/>
    </xf>
    <xf numFmtId="0" fontId="3" fillId="0" borderId="19" xfId="62" applyFont="1" applyFill="1" applyBorder="1" applyAlignment="1">
      <alignment horizontal="distributed" vertical="center"/>
      <protection/>
    </xf>
    <xf numFmtId="0" fontId="3" fillId="0" borderId="21" xfId="62" applyFont="1" applyFill="1" applyBorder="1" applyAlignment="1">
      <alignment horizontal="distributed" vertical="center"/>
      <protection/>
    </xf>
    <xf numFmtId="0" fontId="3" fillId="0" borderId="32" xfId="62" applyFont="1" applyFill="1" applyBorder="1" applyAlignment="1">
      <alignment horizontal="distributed" vertical="center"/>
      <protection/>
    </xf>
    <xf numFmtId="0" fontId="3" fillId="0" borderId="31" xfId="62" applyFont="1" applyFill="1" applyBorder="1" applyAlignment="1">
      <alignment horizontal="distributed" vertical="center"/>
      <protection/>
    </xf>
    <xf numFmtId="0" fontId="3" fillId="0" borderId="21" xfId="62" applyFont="1" applyFill="1" applyBorder="1" applyAlignment="1">
      <alignment horizontal="center" vertical="center"/>
      <protection/>
    </xf>
    <xf numFmtId="0" fontId="3" fillId="0" borderId="31" xfId="62" applyFont="1" applyFill="1" applyBorder="1" applyAlignment="1">
      <alignment horizontal="center" vertical="center"/>
      <protection/>
    </xf>
    <xf numFmtId="0" fontId="51" fillId="7" borderId="0" xfId="0" applyFont="1" applyFill="1" applyAlignment="1">
      <alignment horizontal="center" vertical="center"/>
    </xf>
    <xf numFmtId="0" fontId="52" fillId="0" borderId="0" xfId="43" applyFont="1" applyAlignment="1" applyProtection="1">
      <alignment vertical="center"/>
      <protection/>
    </xf>
    <xf numFmtId="0" fontId="53" fillId="0" borderId="0" xfId="0" applyFont="1" applyAlignment="1">
      <alignment vertical="center"/>
    </xf>
    <xf numFmtId="0" fontId="37" fillId="0" borderId="0" xfId="43" applyAlignment="1" applyProtection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17"/>
  <sheetViews>
    <sheetView tabSelected="1" zoomScalePageLayoutView="0" workbookViewId="0" topLeftCell="A1">
      <selection activeCell="I6" sqref="I6"/>
    </sheetView>
  </sheetViews>
  <sheetFormatPr defaultColWidth="9.140625" defaultRowHeight="15"/>
  <cols>
    <col min="5" max="5" width="15.140625" style="0" customWidth="1"/>
  </cols>
  <sheetData>
    <row r="1" spans="1:5" ht="24">
      <c r="A1" s="162" t="s">
        <v>181</v>
      </c>
      <c r="B1" s="162"/>
      <c r="C1" s="162"/>
      <c r="D1" s="162"/>
      <c r="E1" s="162"/>
    </row>
    <row r="3" spans="1:5" ht="17.25">
      <c r="A3" s="163" t="s">
        <v>182</v>
      </c>
      <c r="B3" s="163"/>
      <c r="C3" s="163"/>
      <c r="D3" s="163"/>
      <c r="E3" s="163"/>
    </row>
    <row r="4" spans="1:5" ht="17.25">
      <c r="A4" s="164"/>
      <c r="B4" s="164"/>
      <c r="C4" s="164"/>
      <c r="D4" s="164"/>
      <c r="E4" s="164"/>
    </row>
    <row r="5" spans="1:5" ht="17.25">
      <c r="A5" s="163" t="s">
        <v>183</v>
      </c>
      <c r="B5" s="163"/>
      <c r="C5" s="163"/>
      <c r="D5" s="163"/>
      <c r="E5" s="163"/>
    </row>
    <row r="6" spans="1:5" ht="17.25">
      <c r="A6" s="164"/>
      <c r="B6" s="164"/>
      <c r="C6" s="164"/>
      <c r="D6" s="164"/>
      <c r="E6" s="164"/>
    </row>
    <row r="7" spans="1:5" ht="17.25">
      <c r="A7" s="163" t="s">
        <v>184</v>
      </c>
      <c r="B7" s="163"/>
      <c r="C7" s="163"/>
      <c r="D7" s="163"/>
      <c r="E7" s="163"/>
    </row>
    <row r="8" spans="1:5" ht="17.25">
      <c r="A8" s="164"/>
      <c r="B8" s="164"/>
      <c r="C8" s="164"/>
      <c r="D8" s="164"/>
      <c r="E8" s="164"/>
    </row>
    <row r="9" spans="1:5" ht="17.25">
      <c r="A9" s="163" t="s">
        <v>185</v>
      </c>
      <c r="B9" s="163"/>
      <c r="C9" s="163"/>
      <c r="D9" s="163"/>
      <c r="E9" s="163"/>
    </row>
    <row r="10" spans="1:5" ht="17.25">
      <c r="A10" s="164"/>
      <c r="B10" s="164"/>
      <c r="C10" s="164"/>
      <c r="D10" s="164"/>
      <c r="E10" s="164"/>
    </row>
    <row r="11" spans="1:5" ht="17.25">
      <c r="A11" s="163" t="s">
        <v>186</v>
      </c>
      <c r="B11" s="163"/>
      <c r="C11" s="163"/>
      <c r="D11" s="163"/>
      <c r="E11" s="163"/>
    </row>
    <row r="12" spans="1:5" ht="17.25">
      <c r="A12" s="164"/>
      <c r="B12" s="164"/>
      <c r="C12" s="164"/>
      <c r="D12" s="164"/>
      <c r="E12" s="164"/>
    </row>
    <row r="13" spans="1:5" ht="17.25">
      <c r="A13" s="163" t="s">
        <v>187</v>
      </c>
      <c r="B13" s="163"/>
      <c r="C13" s="163"/>
      <c r="D13" s="163"/>
      <c r="E13" s="163"/>
    </row>
    <row r="14" spans="1:5" ht="17.25">
      <c r="A14" s="164"/>
      <c r="B14" s="164"/>
      <c r="C14" s="164"/>
      <c r="D14" s="164"/>
      <c r="E14" s="164"/>
    </row>
    <row r="15" spans="1:5" ht="17.25">
      <c r="A15" s="163" t="s">
        <v>188</v>
      </c>
      <c r="B15" s="163"/>
      <c r="C15" s="163"/>
      <c r="D15" s="163"/>
      <c r="E15" s="163"/>
    </row>
    <row r="16" spans="1:5" ht="17.25">
      <c r="A16" s="164"/>
      <c r="B16" s="164"/>
      <c r="C16" s="164"/>
      <c r="D16" s="164"/>
      <c r="E16" s="164"/>
    </row>
    <row r="17" spans="1:5" ht="17.25">
      <c r="A17" s="163" t="s">
        <v>189</v>
      </c>
      <c r="B17" s="163"/>
      <c r="C17" s="163"/>
      <c r="D17" s="163"/>
      <c r="E17" s="163"/>
    </row>
  </sheetData>
  <sheetProtection/>
  <mergeCells count="16">
    <mergeCell ref="A14:E14"/>
    <mergeCell ref="A15:E15"/>
    <mergeCell ref="A16:E16"/>
    <mergeCell ref="A17:E17"/>
    <mergeCell ref="A8:E8"/>
    <mergeCell ref="A9:E9"/>
    <mergeCell ref="A10:E10"/>
    <mergeCell ref="A11:E11"/>
    <mergeCell ref="A12:E12"/>
    <mergeCell ref="A13:E13"/>
    <mergeCell ref="A1:E1"/>
    <mergeCell ref="A3:E3"/>
    <mergeCell ref="A4:E4"/>
    <mergeCell ref="A5:E5"/>
    <mergeCell ref="A6:E6"/>
    <mergeCell ref="A7:E7"/>
  </mergeCells>
  <hyperlinks>
    <hyperlink ref="A3:E3" location="'231普通会計歳入歳出状況'!A1" display="231普通会計歳入歳出状況"/>
    <hyperlink ref="A5:E5" location="'232普通会計財源別歳入状況'!A1" display="232普通会計財源別歳入状況"/>
    <hyperlink ref="A7:E7" location="'233普通会計性質別歳出決算'!A1" display="233普通会計性質別歳出決算"/>
    <hyperlink ref="A9:E9" location="'234市有財産の状況'!A1" display="234市有財産の状況"/>
    <hyperlink ref="A11:E11" location="'235特別会計及び企業会計歳入歳出決算状況'!A1" display="235特別会計及び企業会計歳入歳出決算状況"/>
    <hyperlink ref="A13:E13" location="'236市債の状況'!A1" display="236市債の状況"/>
    <hyperlink ref="A15:E15" location="'237市税の推移'!A1" display="237市税の推移"/>
    <hyperlink ref="A17:E17" location="'238市税負担額の推移'!A1" display="238市税負担額の推移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I1" sqref="I1"/>
    </sheetView>
  </sheetViews>
  <sheetFormatPr defaultColWidth="9.140625" defaultRowHeight="15"/>
  <cols>
    <col min="1" max="1" width="2.140625" style="2" customWidth="1"/>
    <col min="2" max="2" width="18.28125" style="2" customWidth="1"/>
    <col min="3" max="4" width="9.7109375" style="2" customWidth="1"/>
    <col min="5" max="5" width="9.7109375" style="15" customWidth="1"/>
    <col min="6" max="6" width="9.7109375" style="2" customWidth="1"/>
    <col min="7" max="7" width="10.28125" style="2" bestFit="1" customWidth="1"/>
    <col min="8" max="8" width="10.421875" style="2" customWidth="1"/>
    <col min="9" max="16384" width="9.00390625" style="2" customWidth="1"/>
  </cols>
  <sheetData>
    <row r="1" spans="1:9" ht="19.5" customHeight="1" thickBot="1">
      <c r="A1" s="1" t="s">
        <v>0</v>
      </c>
      <c r="C1" s="3"/>
      <c r="D1" s="3"/>
      <c r="E1" s="3"/>
      <c r="F1" s="4" t="s">
        <v>1</v>
      </c>
      <c r="I1" s="165" t="s">
        <v>190</v>
      </c>
    </row>
    <row r="2" spans="1:8" s="7" customFormat="1" ht="16.5" customHeight="1">
      <c r="A2" s="144" t="s">
        <v>2</v>
      </c>
      <c r="B2" s="144"/>
      <c r="C2" s="5" t="s">
        <v>3</v>
      </c>
      <c r="D2" s="6" t="s">
        <v>4</v>
      </c>
      <c r="E2" s="7" t="s">
        <v>5</v>
      </c>
      <c r="F2" s="8" t="s">
        <v>6</v>
      </c>
      <c r="G2" s="9" t="s">
        <v>7</v>
      </c>
      <c r="H2" s="10"/>
    </row>
    <row r="3" spans="1:8" s="7" customFormat="1" ht="16.5" customHeight="1">
      <c r="A3" s="145"/>
      <c r="B3" s="145"/>
      <c r="C3" s="11" t="s">
        <v>8</v>
      </c>
      <c r="D3" s="12" t="s">
        <v>9</v>
      </c>
      <c r="E3" s="7" t="s">
        <v>9</v>
      </c>
      <c r="F3" s="11" t="s">
        <v>8</v>
      </c>
      <c r="G3" s="11" t="s">
        <v>8</v>
      </c>
      <c r="H3" s="13" t="s">
        <v>10</v>
      </c>
    </row>
    <row r="4" spans="1:8" ht="24.75" customHeight="1">
      <c r="A4" s="146" t="s">
        <v>11</v>
      </c>
      <c r="B4" s="146"/>
      <c r="C4" s="14">
        <v>44472061</v>
      </c>
      <c r="D4" s="15">
        <v>45233219</v>
      </c>
      <c r="E4" s="16">
        <v>45698959</v>
      </c>
      <c r="F4" s="16">
        <v>44030828</v>
      </c>
      <c r="G4" s="17">
        <v>45479474</v>
      </c>
      <c r="H4" s="18">
        <v>100</v>
      </c>
    </row>
    <row r="5" spans="1:8" ht="24.75" customHeight="1">
      <c r="A5" s="19"/>
      <c r="B5" s="20" t="s">
        <v>12</v>
      </c>
      <c r="C5" s="21">
        <v>13562088</v>
      </c>
      <c r="D5" s="15">
        <v>13432015</v>
      </c>
      <c r="E5" s="22">
        <v>13398225</v>
      </c>
      <c r="F5" s="22">
        <v>13219469</v>
      </c>
      <c r="G5" s="23">
        <v>13093553</v>
      </c>
      <c r="H5" s="24">
        <f>ROUND(G5/$G$4*100,1)</f>
        <v>28.8</v>
      </c>
    </row>
    <row r="6" spans="1:8" ht="17.25" customHeight="1">
      <c r="A6" s="19"/>
      <c r="B6" s="20" t="s">
        <v>13</v>
      </c>
      <c r="C6" s="21">
        <v>523914</v>
      </c>
      <c r="D6" s="15">
        <v>514373</v>
      </c>
      <c r="E6" s="22">
        <v>500543</v>
      </c>
      <c r="F6" s="22">
        <v>468268</v>
      </c>
      <c r="G6" s="23">
        <v>445616</v>
      </c>
      <c r="H6" s="24">
        <f>ROUND(G6/$G$4*100,1)</f>
        <v>1</v>
      </c>
    </row>
    <row r="7" spans="1:8" ht="17.25" customHeight="1">
      <c r="A7" s="19"/>
      <c r="B7" s="20" t="s">
        <v>14</v>
      </c>
      <c r="C7" s="21">
        <v>58228</v>
      </c>
      <c r="D7" s="15">
        <v>56059</v>
      </c>
      <c r="E7" s="22">
        <v>38851</v>
      </c>
      <c r="F7" s="22">
        <v>30036</v>
      </c>
      <c r="G7" s="23">
        <v>24667</v>
      </c>
      <c r="H7" s="24">
        <f>ROUND(G7/$G$4*100,1)</f>
        <v>0.1</v>
      </c>
    </row>
    <row r="8" spans="1:8" ht="17.25" customHeight="1">
      <c r="A8" s="19"/>
      <c r="B8" s="20" t="s">
        <v>15</v>
      </c>
      <c r="C8" s="21">
        <v>14064</v>
      </c>
      <c r="D8" s="15">
        <v>14168</v>
      </c>
      <c r="E8" s="22">
        <v>21808</v>
      </c>
      <c r="F8" s="22">
        <v>19889</v>
      </c>
      <c r="G8" s="23">
        <v>36205</v>
      </c>
      <c r="H8" s="24">
        <f>ROUND(G8/$G$4*100,1)</f>
        <v>0.1</v>
      </c>
    </row>
    <row r="9" spans="1:8" ht="17.25" customHeight="1">
      <c r="A9" s="19"/>
      <c r="B9" s="25" t="s">
        <v>16</v>
      </c>
      <c r="C9" s="21">
        <v>7210</v>
      </c>
      <c r="D9" s="15">
        <v>5258</v>
      </c>
      <c r="E9" s="22">
        <v>6871</v>
      </c>
      <c r="F9" s="22">
        <v>4549</v>
      </c>
      <c r="G9" s="23">
        <v>61029</v>
      </c>
      <c r="H9" s="24">
        <f>ROUND(G9/$G$4*100,1)</f>
        <v>0.1</v>
      </c>
    </row>
    <row r="10" spans="1:8" ht="24.75" customHeight="1">
      <c r="A10" s="19"/>
      <c r="B10" s="20" t="s">
        <v>17</v>
      </c>
      <c r="C10" s="26">
        <v>1149839</v>
      </c>
      <c r="D10" s="15">
        <v>1147863</v>
      </c>
      <c r="E10" s="27">
        <v>1130631</v>
      </c>
      <c r="F10" s="27">
        <v>1123814</v>
      </c>
      <c r="G10" s="28">
        <v>1114236</v>
      </c>
      <c r="H10" s="24">
        <f aca="true" t="shared" si="0" ref="H10:H25">ROUND(G10/$G$4*100,1)</f>
        <v>2.4</v>
      </c>
    </row>
    <row r="11" spans="1:8" ht="17.25" customHeight="1">
      <c r="A11" s="19"/>
      <c r="B11" s="20" t="s">
        <v>18</v>
      </c>
      <c r="C11" s="21" t="s">
        <v>19</v>
      </c>
      <c r="D11" s="21" t="s">
        <v>19</v>
      </c>
      <c r="E11" s="22" t="s">
        <v>20</v>
      </c>
      <c r="F11" s="22" t="s">
        <v>20</v>
      </c>
      <c r="G11" s="23" t="s">
        <v>20</v>
      </c>
      <c r="H11" s="24" t="e">
        <f t="shared" si="0"/>
        <v>#VALUE!</v>
      </c>
    </row>
    <row r="12" spans="1:8" ht="17.25" customHeight="1">
      <c r="A12" s="19"/>
      <c r="B12" s="20" t="s">
        <v>21</v>
      </c>
      <c r="C12" s="21">
        <v>125319</v>
      </c>
      <c r="D12" s="15">
        <v>113991</v>
      </c>
      <c r="E12" s="22">
        <v>95146</v>
      </c>
      <c r="F12" s="22">
        <v>124030</v>
      </c>
      <c r="G12" s="23">
        <v>124916</v>
      </c>
      <c r="H12" s="24">
        <f t="shared" si="0"/>
        <v>0.3</v>
      </c>
    </row>
    <row r="13" spans="1:8" ht="17.25" customHeight="1">
      <c r="A13" s="19"/>
      <c r="B13" s="20" t="s">
        <v>22</v>
      </c>
      <c r="C13" s="21">
        <v>159640</v>
      </c>
      <c r="D13" s="15">
        <v>183316</v>
      </c>
      <c r="E13" s="22">
        <v>157937</v>
      </c>
      <c r="F13" s="22">
        <v>45039</v>
      </c>
      <c r="G13" s="23">
        <v>43359</v>
      </c>
      <c r="H13" s="24">
        <f>ROUND(G13/$G$4*100,1)</f>
        <v>0.1</v>
      </c>
    </row>
    <row r="14" spans="1:8" ht="17.25" customHeight="1">
      <c r="A14" s="19"/>
      <c r="B14" s="20" t="s">
        <v>23</v>
      </c>
      <c r="C14" s="21">
        <v>10897988</v>
      </c>
      <c r="D14" s="15">
        <v>12126708</v>
      </c>
      <c r="E14" s="22">
        <v>11887377</v>
      </c>
      <c r="F14" s="22">
        <v>12386644</v>
      </c>
      <c r="G14" s="23">
        <v>12438541</v>
      </c>
      <c r="H14" s="24">
        <f t="shared" si="0"/>
        <v>27.3</v>
      </c>
    </row>
    <row r="15" spans="1:8" ht="24.75" customHeight="1">
      <c r="A15" s="19"/>
      <c r="B15" s="20" t="s">
        <v>24</v>
      </c>
      <c r="C15" s="21">
        <v>21626</v>
      </c>
      <c r="D15" s="15">
        <v>20116</v>
      </c>
      <c r="E15" s="22">
        <v>18687</v>
      </c>
      <c r="F15" s="22">
        <v>18346</v>
      </c>
      <c r="G15" s="23">
        <v>17583</v>
      </c>
      <c r="H15" s="24">
        <f>ROUND(G15/$G$4*100,1)</f>
        <v>0</v>
      </c>
    </row>
    <row r="16" spans="1:8" ht="17.25" customHeight="1">
      <c r="A16" s="19"/>
      <c r="B16" s="20" t="s">
        <v>25</v>
      </c>
      <c r="C16" s="21">
        <v>612049</v>
      </c>
      <c r="D16" s="15">
        <v>643691</v>
      </c>
      <c r="E16" s="22">
        <v>622219</v>
      </c>
      <c r="F16" s="22">
        <v>606486</v>
      </c>
      <c r="G16" s="23">
        <v>565226</v>
      </c>
      <c r="H16" s="24">
        <f t="shared" si="0"/>
        <v>1.2</v>
      </c>
    </row>
    <row r="17" spans="1:8" ht="17.25" customHeight="1">
      <c r="A17" s="19"/>
      <c r="B17" s="20" t="s">
        <v>26</v>
      </c>
      <c r="C17" s="21">
        <v>1059605</v>
      </c>
      <c r="D17" s="15">
        <v>965126</v>
      </c>
      <c r="E17" s="22">
        <v>969111</v>
      </c>
      <c r="F17" s="22">
        <v>980654</v>
      </c>
      <c r="G17" s="23">
        <v>967029</v>
      </c>
      <c r="H17" s="24">
        <f t="shared" si="0"/>
        <v>2.1</v>
      </c>
    </row>
    <row r="18" spans="1:8" ht="17.25" customHeight="1">
      <c r="A18" s="19"/>
      <c r="B18" s="20" t="s">
        <v>27</v>
      </c>
      <c r="C18" s="21">
        <v>6711389</v>
      </c>
      <c r="D18" s="15">
        <v>5384060</v>
      </c>
      <c r="E18" s="22">
        <v>4977055</v>
      </c>
      <c r="F18" s="22">
        <v>4258322</v>
      </c>
      <c r="G18" s="23">
        <v>4728039</v>
      </c>
      <c r="H18" s="24">
        <f t="shared" si="0"/>
        <v>10.4</v>
      </c>
    </row>
    <row r="19" spans="1:8" ht="17.25" customHeight="1">
      <c r="A19" s="19"/>
      <c r="B19" s="20" t="s">
        <v>28</v>
      </c>
      <c r="C19" s="21">
        <v>2276948</v>
      </c>
      <c r="D19" s="15">
        <v>2954708</v>
      </c>
      <c r="E19" s="22">
        <v>2817711</v>
      </c>
      <c r="F19" s="22">
        <v>2566658</v>
      </c>
      <c r="G19" s="23">
        <v>2561214</v>
      </c>
      <c r="H19" s="24">
        <f t="shared" si="0"/>
        <v>5.6</v>
      </c>
    </row>
    <row r="20" spans="1:8" ht="24.75" customHeight="1">
      <c r="A20" s="19"/>
      <c r="B20" s="20" t="s">
        <v>29</v>
      </c>
      <c r="C20" s="21">
        <v>105359</v>
      </c>
      <c r="D20" s="15">
        <v>144382</v>
      </c>
      <c r="E20" s="22">
        <v>101468</v>
      </c>
      <c r="F20" s="22">
        <v>112615</v>
      </c>
      <c r="G20" s="23">
        <v>198168</v>
      </c>
      <c r="H20" s="24">
        <f t="shared" si="0"/>
        <v>0.4</v>
      </c>
    </row>
    <row r="21" spans="1:8" ht="17.25" customHeight="1">
      <c r="A21" s="19"/>
      <c r="B21" s="20" t="s">
        <v>30</v>
      </c>
      <c r="C21" s="21">
        <v>28093</v>
      </c>
      <c r="D21" s="15">
        <v>20305</v>
      </c>
      <c r="E21" s="22">
        <v>55269</v>
      </c>
      <c r="F21" s="22">
        <v>121673</v>
      </c>
      <c r="G21" s="23">
        <v>27574</v>
      </c>
      <c r="H21" s="24">
        <f t="shared" si="0"/>
        <v>0.1</v>
      </c>
    </row>
    <row r="22" spans="1:8" ht="17.25" customHeight="1">
      <c r="A22" s="19"/>
      <c r="B22" s="20" t="s">
        <v>31</v>
      </c>
      <c r="C22" s="21">
        <v>275728</v>
      </c>
      <c r="D22" s="15">
        <v>119191</v>
      </c>
      <c r="E22" s="22">
        <v>335730</v>
      </c>
      <c r="F22" s="22">
        <v>57937</v>
      </c>
      <c r="G22" s="23">
        <v>420476</v>
      </c>
      <c r="H22" s="24">
        <f t="shared" si="0"/>
        <v>0.9</v>
      </c>
    </row>
    <row r="23" spans="1:8" ht="17.25" customHeight="1">
      <c r="A23" s="19"/>
      <c r="B23" s="20" t="s">
        <v>32</v>
      </c>
      <c r="C23" s="21">
        <v>1160904</v>
      </c>
      <c r="D23" s="15">
        <v>1136903</v>
      </c>
      <c r="E23" s="22">
        <v>1539329</v>
      </c>
      <c r="F23" s="22">
        <v>1611761</v>
      </c>
      <c r="G23" s="23">
        <v>1170010</v>
      </c>
      <c r="H23" s="24">
        <f t="shared" si="0"/>
        <v>2.6</v>
      </c>
    </row>
    <row r="24" spans="1:8" ht="17.25" customHeight="1">
      <c r="A24" s="19"/>
      <c r="B24" s="20" t="s">
        <v>33</v>
      </c>
      <c r="C24" s="21">
        <v>2121870</v>
      </c>
      <c r="D24" s="15">
        <v>2054986</v>
      </c>
      <c r="E24" s="22">
        <v>2087791</v>
      </c>
      <c r="F24" s="22">
        <v>2138838</v>
      </c>
      <c r="G24" s="23">
        <v>2283233</v>
      </c>
      <c r="H24" s="24">
        <f t="shared" si="0"/>
        <v>5</v>
      </c>
    </row>
    <row r="25" spans="1:8" ht="24.75" customHeight="1" thickBot="1">
      <c r="A25" s="29"/>
      <c r="B25" s="30" t="s">
        <v>34</v>
      </c>
      <c r="C25" s="31">
        <v>3600200</v>
      </c>
      <c r="D25" s="32">
        <v>4196000</v>
      </c>
      <c r="E25" s="32">
        <v>4937200</v>
      </c>
      <c r="F25" s="32">
        <v>4135800</v>
      </c>
      <c r="G25" s="33">
        <v>5158800</v>
      </c>
      <c r="H25" s="24">
        <f t="shared" si="0"/>
        <v>11.3</v>
      </c>
    </row>
    <row r="26" spans="1:8" ht="24.75" customHeight="1" thickTop="1">
      <c r="A26" s="147" t="s">
        <v>35</v>
      </c>
      <c r="B26" s="147"/>
      <c r="C26" s="21">
        <v>43335158</v>
      </c>
      <c r="D26" s="15">
        <v>43693890</v>
      </c>
      <c r="E26" s="21">
        <v>44087198</v>
      </c>
      <c r="F26" s="21">
        <v>42860818</v>
      </c>
      <c r="G26" s="35">
        <v>44012885</v>
      </c>
      <c r="H26" s="36">
        <v>100</v>
      </c>
    </row>
    <row r="27" spans="2:8" ht="24.75" customHeight="1">
      <c r="B27" s="34" t="s">
        <v>36</v>
      </c>
      <c r="C27" s="21">
        <v>244305</v>
      </c>
      <c r="D27" s="15">
        <v>244439</v>
      </c>
      <c r="E27" s="21">
        <v>324723</v>
      </c>
      <c r="F27" s="21">
        <v>286402</v>
      </c>
      <c r="G27" s="35">
        <v>273925</v>
      </c>
      <c r="H27" s="24">
        <f>ROUND(G27/$G$26*100,1)</f>
        <v>0.6</v>
      </c>
    </row>
    <row r="28" spans="2:8" ht="17.25" customHeight="1">
      <c r="B28" s="34" t="s">
        <v>37</v>
      </c>
      <c r="C28" s="21">
        <v>6057863</v>
      </c>
      <c r="D28" s="15">
        <v>5315929</v>
      </c>
      <c r="E28" s="21">
        <v>4943081</v>
      </c>
      <c r="F28" s="21">
        <v>5055977</v>
      </c>
      <c r="G28" s="35">
        <v>5416040</v>
      </c>
      <c r="H28" s="24">
        <f aca="true" t="shared" si="1" ref="H28:H39">ROUND(G28/$G$26*100,1)</f>
        <v>12.3</v>
      </c>
    </row>
    <row r="29" spans="2:8" ht="17.25" customHeight="1">
      <c r="B29" s="34" t="s">
        <v>38</v>
      </c>
      <c r="C29" s="21">
        <v>11308396</v>
      </c>
      <c r="D29" s="15">
        <v>13585488</v>
      </c>
      <c r="E29" s="21">
        <v>13926783</v>
      </c>
      <c r="F29" s="21">
        <v>13910695</v>
      </c>
      <c r="G29" s="35">
        <v>13628024</v>
      </c>
      <c r="H29" s="24">
        <f t="shared" si="1"/>
        <v>31</v>
      </c>
    </row>
    <row r="30" spans="2:8" ht="17.25" customHeight="1">
      <c r="B30" s="34" t="s">
        <v>39</v>
      </c>
      <c r="C30" s="21">
        <v>5204278</v>
      </c>
      <c r="D30" s="15">
        <v>4173540</v>
      </c>
      <c r="E30" s="21">
        <v>4306852</v>
      </c>
      <c r="F30" s="21">
        <v>4907790</v>
      </c>
      <c r="G30" s="35">
        <v>4436056</v>
      </c>
      <c r="H30" s="24">
        <f t="shared" si="1"/>
        <v>10.1</v>
      </c>
    </row>
    <row r="31" spans="2:8" ht="17.25" customHeight="1">
      <c r="B31" s="34" t="s">
        <v>40</v>
      </c>
      <c r="C31" s="21">
        <v>472591</v>
      </c>
      <c r="D31" s="15">
        <v>668074</v>
      </c>
      <c r="E31" s="21">
        <v>524899</v>
      </c>
      <c r="F31" s="21">
        <v>329272</v>
      </c>
      <c r="G31" s="35">
        <v>315136</v>
      </c>
      <c r="H31" s="24">
        <f t="shared" si="1"/>
        <v>0.7</v>
      </c>
    </row>
    <row r="32" spans="2:8" ht="24.75" customHeight="1">
      <c r="B32" s="34" t="s">
        <v>41</v>
      </c>
      <c r="C32" s="21">
        <v>2148927</v>
      </c>
      <c r="D32" s="15">
        <v>2142325</v>
      </c>
      <c r="E32" s="21">
        <v>1992229</v>
      </c>
      <c r="F32" s="21">
        <v>1698217</v>
      </c>
      <c r="G32" s="35">
        <v>1921954</v>
      </c>
      <c r="H32" s="24">
        <f t="shared" si="1"/>
        <v>4.4</v>
      </c>
    </row>
    <row r="33" spans="2:8" ht="17.25" customHeight="1">
      <c r="B33" s="34" t="s">
        <v>42</v>
      </c>
      <c r="C33" s="21">
        <v>2366838</v>
      </c>
      <c r="D33" s="15">
        <v>2208058</v>
      </c>
      <c r="E33" s="21">
        <v>2030707</v>
      </c>
      <c r="F33" s="21">
        <v>2186649</v>
      </c>
      <c r="G33" s="35">
        <v>2280814</v>
      </c>
      <c r="H33" s="24">
        <f t="shared" si="1"/>
        <v>5.2</v>
      </c>
    </row>
    <row r="34" spans="2:8" ht="17.25" customHeight="1">
      <c r="B34" s="34" t="s">
        <v>43</v>
      </c>
      <c r="C34" s="21">
        <v>5015388</v>
      </c>
      <c r="D34" s="15">
        <v>4240707</v>
      </c>
      <c r="E34" s="21">
        <v>4978889</v>
      </c>
      <c r="F34" s="21">
        <v>4257999</v>
      </c>
      <c r="G34" s="35">
        <v>4659115</v>
      </c>
      <c r="H34" s="24">
        <f t="shared" si="1"/>
        <v>10.6</v>
      </c>
    </row>
    <row r="35" spans="2:8" ht="17.25" customHeight="1">
      <c r="B35" s="34" t="s">
        <v>44</v>
      </c>
      <c r="C35" s="21">
        <v>1317317</v>
      </c>
      <c r="D35" s="15">
        <v>1263732</v>
      </c>
      <c r="E35" s="21">
        <v>1433659</v>
      </c>
      <c r="F35" s="21">
        <v>1347424</v>
      </c>
      <c r="G35" s="35">
        <v>1514756</v>
      </c>
      <c r="H35" s="24">
        <f>ROUND(G35/$G$26*100,1)</f>
        <v>3.4</v>
      </c>
    </row>
    <row r="36" spans="2:8" ht="17.25" customHeight="1">
      <c r="B36" s="34" t="s">
        <v>45</v>
      </c>
      <c r="C36" s="21">
        <v>4296750</v>
      </c>
      <c r="D36" s="15">
        <v>4483936</v>
      </c>
      <c r="E36" s="21">
        <v>4245937</v>
      </c>
      <c r="F36" s="21">
        <v>3761965</v>
      </c>
      <c r="G36" s="35">
        <v>4104221</v>
      </c>
      <c r="H36" s="24">
        <f t="shared" si="1"/>
        <v>9.3</v>
      </c>
    </row>
    <row r="37" spans="2:8" ht="24.75" customHeight="1">
      <c r="B37" s="34" t="s">
        <v>46</v>
      </c>
      <c r="C37" s="21">
        <v>99006</v>
      </c>
      <c r="D37" s="15">
        <v>239235</v>
      </c>
      <c r="E37" s="21">
        <v>513496</v>
      </c>
      <c r="F37" s="21">
        <v>232861</v>
      </c>
      <c r="G37" s="35">
        <v>513254</v>
      </c>
      <c r="H37" s="24">
        <f t="shared" si="1"/>
        <v>1.2</v>
      </c>
    </row>
    <row r="38" spans="2:8" ht="17.25" customHeight="1">
      <c r="B38" s="34" t="s">
        <v>47</v>
      </c>
      <c r="C38" s="21">
        <v>4803499</v>
      </c>
      <c r="D38" s="15">
        <v>5128427</v>
      </c>
      <c r="E38" s="21">
        <v>4865943</v>
      </c>
      <c r="F38" s="21">
        <v>4885567</v>
      </c>
      <c r="G38" s="35">
        <v>4949590</v>
      </c>
      <c r="H38" s="24">
        <f t="shared" si="1"/>
        <v>11.2</v>
      </c>
    </row>
    <row r="39" spans="1:8" ht="17.25" customHeight="1" thickBot="1">
      <c r="A39" s="37"/>
      <c r="B39" s="38" t="s">
        <v>48</v>
      </c>
      <c r="C39" s="3" t="s">
        <v>19</v>
      </c>
      <c r="D39" s="3" t="s">
        <v>19</v>
      </c>
      <c r="E39" s="3" t="s">
        <v>20</v>
      </c>
      <c r="F39" s="3" t="s">
        <v>20</v>
      </c>
      <c r="G39" s="39" t="s">
        <v>20</v>
      </c>
      <c r="H39" s="24" t="s">
        <v>191</v>
      </c>
    </row>
    <row r="40" ht="16.5" customHeight="1">
      <c r="F40" s="40"/>
    </row>
    <row r="41" ht="15.75" customHeight="1"/>
    <row r="42" ht="13.5">
      <c r="B42" s="41"/>
    </row>
  </sheetData>
  <sheetProtection/>
  <mergeCells count="3">
    <mergeCell ref="A2:B3"/>
    <mergeCell ref="A4:B4"/>
    <mergeCell ref="A26:B26"/>
  </mergeCells>
  <hyperlinks>
    <hyperlink ref="I1" location="目次!A1" display="目次へ戻る"/>
  </hyperlinks>
  <printOptions/>
  <pageMargins left="0.8661417322834646" right="0.8661417322834646" top="0.99" bottom="0.5905511811023623" header="0.5118110236220472" footer="0.5118110236220472"/>
  <pageSetup horizontalDpi="300" verticalDpi="3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H1" sqref="H1"/>
    </sheetView>
  </sheetViews>
  <sheetFormatPr defaultColWidth="9.140625" defaultRowHeight="15"/>
  <cols>
    <col min="1" max="1" width="2.140625" style="2" customWidth="1"/>
    <col min="2" max="2" width="19.140625" style="2" customWidth="1"/>
    <col min="3" max="6" width="11.28125" style="2" customWidth="1"/>
    <col min="7" max="7" width="11.00390625" style="2" customWidth="1"/>
    <col min="8" max="16384" width="9.00390625" style="2" customWidth="1"/>
  </cols>
  <sheetData>
    <row r="1" spans="1:8" ht="15.75" customHeight="1" thickBot="1">
      <c r="A1" s="1" t="s">
        <v>49</v>
      </c>
      <c r="D1" s="42"/>
      <c r="E1" s="42"/>
      <c r="F1" s="42"/>
      <c r="G1" s="42" t="s">
        <v>1</v>
      </c>
      <c r="H1" s="165" t="s">
        <v>190</v>
      </c>
    </row>
    <row r="2" spans="1:7" s="7" customFormat="1" ht="15.75" customHeight="1">
      <c r="A2" s="144" t="s">
        <v>50</v>
      </c>
      <c r="B2" s="144"/>
      <c r="C2" s="5" t="s">
        <v>51</v>
      </c>
      <c r="D2" s="5" t="s">
        <v>52</v>
      </c>
      <c r="E2" s="5" t="s">
        <v>53</v>
      </c>
      <c r="F2" s="5" t="s">
        <v>54</v>
      </c>
      <c r="G2" s="43" t="s">
        <v>55</v>
      </c>
    </row>
    <row r="3" spans="1:7" s="7" customFormat="1" ht="15.75" customHeight="1">
      <c r="A3" s="145"/>
      <c r="B3" s="145"/>
      <c r="C3" s="11" t="s">
        <v>8</v>
      </c>
      <c r="D3" s="11" t="s">
        <v>8</v>
      </c>
      <c r="E3" s="11" t="s">
        <v>8</v>
      </c>
      <c r="F3" s="11" t="s">
        <v>8</v>
      </c>
      <c r="G3" s="44" t="s">
        <v>8</v>
      </c>
    </row>
    <row r="4" spans="1:7" ht="15.75" customHeight="1">
      <c r="A4" s="148" t="s">
        <v>56</v>
      </c>
      <c r="B4" s="149"/>
      <c r="C4" s="21">
        <v>44472061</v>
      </c>
      <c r="D4" s="21">
        <v>45233219</v>
      </c>
      <c r="E4" s="21">
        <v>45698959</v>
      </c>
      <c r="F4" s="21">
        <v>44030828</v>
      </c>
      <c r="G4" s="35">
        <v>45479474</v>
      </c>
    </row>
    <row r="5" spans="1:7" ht="15.75" customHeight="1">
      <c r="A5" s="150" t="s">
        <v>57</v>
      </c>
      <c r="B5" s="151"/>
      <c r="C5" s="21">
        <v>18925696</v>
      </c>
      <c r="D5" s="21">
        <v>18516599</v>
      </c>
      <c r="E5" s="21">
        <v>19109142</v>
      </c>
      <c r="F5" s="21">
        <v>18849433</v>
      </c>
      <c r="G5" s="35">
        <v>18725269</v>
      </c>
    </row>
    <row r="6" spans="1:7" ht="15.75" customHeight="1">
      <c r="A6" s="150" t="s">
        <v>58</v>
      </c>
      <c r="B6" s="151"/>
      <c r="C6" s="21">
        <v>25546365</v>
      </c>
      <c r="D6" s="21">
        <v>26716620</v>
      </c>
      <c r="E6" s="21">
        <v>26589817</v>
      </c>
      <c r="F6" s="21">
        <v>25181395</v>
      </c>
      <c r="G6" s="35">
        <v>26754205</v>
      </c>
    </row>
    <row r="7" spans="1:7" ht="15.75" customHeight="1" thickBot="1">
      <c r="A7" s="152" t="s">
        <v>59</v>
      </c>
      <c r="B7" s="153"/>
      <c r="C7" s="45">
        <v>42.556372640341536</v>
      </c>
      <c r="D7" s="45">
        <f>D5/D4*100</f>
        <v>40.935841864360796</v>
      </c>
      <c r="E7" s="45">
        <f>E5/E4*100</f>
        <v>41.81526760817462</v>
      </c>
      <c r="F7" s="45">
        <f>F5/F4*100</f>
        <v>42.80962647352442</v>
      </c>
      <c r="G7" s="46">
        <f>G5/G4*100</f>
        <v>41.17301136772162</v>
      </c>
    </row>
    <row r="8" spans="1:7" ht="12.75">
      <c r="A8" s="47" t="s">
        <v>60</v>
      </c>
      <c r="B8" s="47" t="s">
        <v>61</v>
      </c>
      <c r="C8" s="48"/>
      <c r="D8" s="48"/>
      <c r="E8" s="48"/>
      <c r="G8" s="48" t="s">
        <v>62</v>
      </c>
    </row>
    <row r="9" spans="1:2" ht="12.75">
      <c r="A9" s="47"/>
      <c r="B9" s="49" t="s">
        <v>63</v>
      </c>
    </row>
    <row r="10" ht="12.75">
      <c r="B10" s="41"/>
    </row>
  </sheetData>
  <sheetProtection/>
  <mergeCells count="5">
    <mergeCell ref="A2:B3"/>
    <mergeCell ref="A4:B4"/>
    <mergeCell ref="A5:B5"/>
    <mergeCell ref="A6:B6"/>
    <mergeCell ref="A7:B7"/>
  </mergeCells>
  <hyperlinks>
    <hyperlink ref="H1" location="目次!A1" display="目次へ戻る"/>
  </hyperlinks>
  <printOptions/>
  <pageMargins left="0.8661417322834646" right="0.8661417322834646" top="0.5905511811023623" bottom="0.5905511811023623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I1" sqref="I1"/>
    </sheetView>
  </sheetViews>
  <sheetFormatPr defaultColWidth="9.140625" defaultRowHeight="15"/>
  <cols>
    <col min="1" max="1" width="2.57421875" style="7" customWidth="1"/>
    <col min="2" max="2" width="18.00390625" style="7" customWidth="1"/>
    <col min="3" max="4" width="9.7109375" style="7" customWidth="1"/>
    <col min="5" max="5" width="9.7109375" style="51" customWidth="1"/>
    <col min="6" max="6" width="9.7109375" style="7" customWidth="1"/>
    <col min="7" max="7" width="11.28125" style="52" customWidth="1"/>
    <col min="8" max="8" width="11.00390625" style="7" bestFit="1" customWidth="1"/>
    <col min="9" max="16384" width="9.00390625" style="7" customWidth="1"/>
  </cols>
  <sheetData>
    <row r="1" spans="1:9" ht="15.75" customHeight="1" thickBot="1">
      <c r="A1" s="50" t="s">
        <v>64</v>
      </c>
      <c r="H1" s="53" t="s">
        <v>1</v>
      </c>
      <c r="I1" s="165" t="s">
        <v>190</v>
      </c>
    </row>
    <row r="2" spans="1:8" ht="15.75" customHeight="1">
      <c r="A2" s="144" t="s">
        <v>65</v>
      </c>
      <c r="B2" s="144"/>
      <c r="C2" s="5" t="s">
        <v>66</v>
      </c>
      <c r="D2" s="54" t="s">
        <v>67</v>
      </c>
      <c r="E2" s="55" t="s">
        <v>5</v>
      </c>
      <c r="F2" s="56" t="s">
        <v>68</v>
      </c>
      <c r="G2" s="9" t="s">
        <v>69</v>
      </c>
      <c r="H2" s="57"/>
    </row>
    <row r="3" spans="1:8" ht="15.75" customHeight="1">
      <c r="A3" s="145"/>
      <c r="B3" s="145"/>
      <c r="C3" s="11" t="s">
        <v>8</v>
      </c>
      <c r="D3" s="12" t="s">
        <v>8</v>
      </c>
      <c r="E3" s="12" t="s">
        <v>8</v>
      </c>
      <c r="F3" s="58" t="s">
        <v>8</v>
      </c>
      <c r="G3" s="11" t="s">
        <v>8</v>
      </c>
      <c r="H3" s="13" t="s">
        <v>10</v>
      </c>
    </row>
    <row r="4" spans="1:8" ht="23.25" customHeight="1">
      <c r="A4" s="154" t="s">
        <v>70</v>
      </c>
      <c r="B4" s="154"/>
      <c r="C4" s="22">
        <v>43335158</v>
      </c>
      <c r="D4" s="51">
        <v>43693890</v>
      </c>
      <c r="E4" s="22">
        <v>44087198</v>
      </c>
      <c r="F4" s="22">
        <v>42860818</v>
      </c>
      <c r="G4" s="23">
        <v>44012885</v>
      </c>
      <c r="H4" s="60">
        <v>100</v>
      </c>
    </row>
    <row r="5" spans="2:8" ht="23.25" customHeight="1">
      <c r="B5" s="59" t="s">
        <v>71</v>
      </c>
      <c r="C5" s="22">
        <v>6308480</v>
      </c>
      <c r="D5" s="51">
        <v>6360272</v>
      </c>
      <c r="E5" s="22">
        <v>6276564</v>
      </c>
      <c r="F5" s="22">
        <v>6164003</v>
      </c>
      <c r="G5" s="23">
        <v>6169825</v>
      </c>
      <c r="H5" s="60">
        <f aca="true" t="shared" si="0" ref="H5:H16">ROUND(G5/$G$4*100,1)</f>
        <v>14</v>
      </c>
    </row>
    <row r="6" spans="2:8" ht="15" customHeight="1">
      <c r="B6" s="59" t="s">
        <v>72</v>
      </c>
      <c r="C6" s="22">
        <v>5335179</v>
      </c>
      <c r="D6" s="51">
        <v>5301185</v>
      </c>
      <c r="E6" s="22">
        <v>5328711</v>
      </c>
      <c r="F6" s="22">
        <v>5297822</v>
      </c>
      <c r="G6" s="23">
        <v>5445731</v>
      </c>
      <c r="H6" s="60">
        <f t="shared" si="0"/>
        <v>12.4</v>
      </c>
    </row>
    <row r="7" spans="2:8" ht="15" customHeight="1">
      <c r="B7" s="59" t="s">
        <v>73</v>
      </c>
      <c r="C7" s="22">
        <v>606988</v>
      </c>
      <c r="D7" s="51">
        <v>650752</v>
      </c>
      <c r="E7" s="22">
        <v>605085</v>
      </c>
      <c r="F7" s="22">
        <v>651728</v>
      </c>
      <c r="G7" s="23">
        <v>566037</v>
      </c>
      <c r="H7" s="60">
        <f t="shared" si="0"/>
        <v>1.3</v>
      </c>
    </row>
    <row r="8" spans="2:8" ht="15" customHeight="1">
      <c r="B8" s="59" t="s">
        <v>74</v>
      </c>
      <c r="C8" s="22">
        <v>5128357</v>
      </c>
      <c r="D8" s="51">
        <v>6793937</v>
      </c>
      <c r="E8" s="22">
        <v>7052576</v>
      </c>
      <c r="F8" s="22">
        <v>7191033</v>
      </c>
      <c r="G8" s="23">
        <v>7283168</v>
      </c>
      <c r="H8" s="60">
        <f t="shared" si="0"/>
        <v>16.5</v>
      </c>
    </row>
    <row r="9" spans="2:8" ht="15" customHeight="1">
      <c r="B9" s="59" t="s">
        <v>75</v>
      </c>
      <c r="C9" s="22">
        <v>7354053</v>
      </c>
      <c r="D9" s="51">
        <v>5244881</v>
      </c>
      <c r="E9" s="22">
        <v>5610639</v>
      </c>
      <c r="F9" s="22">
        <v>5432239</v>
      </c>
      <c r="G9" s="23">
        <v>5485015</v>
      </c>
      <c r="H9" s="60">
        <f t="shared" si="0"/>
        <v>12.5</v>
      </c>
    </row>
    <row r="10" spans="2:8" ht="23.25" customHeight="1">
      <c r="B10" s="59" t="s">
        <v>76</v>
      </c>
      <c r="C10" s="22">
        <v>6264911</v>
      </c>
      <c r="D10" s="51">
        <v>6144004</v>
      </c>
      <c r="E10" s="22">
        <v>6505457</v>
      </c>
      <c r="F10" s="22">
        <v>4800692</v>
      </c>
      <c r="G10" s="23">
        <v>5969948</v>
      </c>
      <c r="H10" s="60">
        <f t="shared" si="0"/>
        <v>13.6</v>
      </c>
    </row>
    <row r="11" spans="2:8" ht="15" customHeight="1">
      <c r="B11" s="59" t="s">
        <v>77</v>
      </c>
      <c r="C11" s="22">
        <v>99006</v>
      </c>
      <c r="D11" s="51">
        <v>239235</v>
      </c>
      <c r="E11" s="22">
        <v>513496</v>
      </c>
      <c r="F11" s="22">
        <v>232861</v>
      </c>
      <c r="G11" s="23">
        <v>513254</v>
      </c>
      <c r="H11" s="60">
        <f t="shared" si="0"/>
        <v>1.2</v>
      </c>
    </row>
    <row r="12" spans="2:8" ht="15" customHeight="1">
      <c r="B12" s="59" t="s">
        <v>78</v>
      </c>
      <c r="C12" s="22" t="s">
        <v>19</v>
      </c>
      <c r="D12" s="22" t="s">
        <v>19</v>
      </c>
      <c r="E12" s="22" t="s">
        <v>20</v>
      </c>
      <c r="F12" s="22" t="s">
        <v>20</v>
      </c>
      <c r="G12" s="23" t="s">
        <v>20</v>
      </c>
      <c r="H12" s="60" t="s">
        <v>191</v>
      </c>
    </row>
    <row r="13" spans="2:8" ht="15" customHeight="1">
      <c r="B13" s="59" t="s">
        <v>79</v>
      </c>
      <c r="C13" s="22">
        <v>4803499</v>
      </c>
      <c r="D13" s="51">
        <v>5128427</v>
      </c>
      <c r="E13" s="22">
        <v>4865943</v>
      </c>
      <c r="F13" s="22">
        <v>4885567</v>
      </c>
      <c r="G13" s="23">
        <v>4949590</v>
      </c>
      <c r="H13" s="60">
        <f t="shared" si="0"/>
        <v>11.2</v>
      </c>
    </row>
    <row r="14" spans="2:8" ht="15" customHeight="1">
      <c r="B14" s="59" t="s">
        <v>80</v>
      </c>
      <c r="C14" s="22">
        <v>569609</v>
      </c>
      <c r="D14" s="51">
        <v>1234348</v>
      </c>
      <c r="E14" s="22">
        <v>690486</v>
      </c>
      <c r="F14" s="22">
        <v>1098380</v>
      </c>
      <c r="G14" s="23">
        <v>684215</v>
      </c>
      <c r="H14" s="60">
        <f t="shared" si="0"/>
        <v>1.6</v>
      </c>
    </row>
    <row r="15" spans="2:8" ht="23.25" customHeight="1">
      <c r="B15" s="61" t="s">
        <v>81</v>
      </c>
      <c r="C15" s="22">
        <v>2042697</v>
      </c>
      <c r="D15" s="51">
        <v>1459892</v>
      </c>
      <c r="E15" s="22">
        <v>1441949</v>
      </c>
      <c r="F15" s="22">
        <v>2146485</v>
      </c>
      <c r="G15" s="23">
        <v>1661510</v>
      </c>
      <c r="H15" s="60">
        <f t="shared" si="0"/>
        <v>3.8</v>
      </c>
    </row>
    <row r="16" spans="1:8" ht="15" customHeight="1" thickBot="1">
      <c r="A16" s="62"/>
      <c r="B16" s="63" t="s">
        <v>82</v>
      </c>
      <c r="C16" s="64">
        <v>4822379</v>
      </c>
      <c r="D16" s="64">
        <v>5136957</v>
      </c>
      <c r="E16" s="64">
        <v>5196292</v>
      </c>
      <c r="F16" s="64">
        <v>4960008</v>
      </c>
      <c r="G16" s="65">
        <v>5284592</v>
      </c>
      <c r="H16" s="66">
        <f t="shared" si="0"/>
        <v>12</v>
      </c>
    </row>
    <row r="17" spans="6:8" ht="15.75" customHeight="1">
      <c r="F17" s="67"/>
      <c r="H17" s="67" t="s">
        <v>62</v>
      </c>
    </row>
    <row r="18" ht="15.75" customHeight="1"/>
    <row r="19" ht="15.75" customHeight="1"/>
    <row r="20" spans="1:6" ht="13.5">
      <c r="A20" s="52"/>
      <c r="B20" s="52"/>
      <c r="C20" s="27"/>
      <c r="D20" s="27"/>
      <c r="E20" s="27"/>
      <c r="F20" s="52"/>
    </row>
  </sheetData>
  <sheetProtection/>
  <mergeCells count="2">
    <mergeCell ref="A2:B3"/>
    <mergeCell ref="A4:B4"/>
  </mergeCells>
  <hyperlinks>
    <hyperlink ref="I1" location="目次!A1" display="目次へ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J1" sqref="J1"/>
    </sheetView>
  </sheetViews>
  <sheetFormatPr defaultColWidth="9.140625" defaultRowHeight="15"/>
  <cols>
    <col min="1" max="1" width="4.140625" style="7" customWidth="1"/>
    <col min="2" max="7" width="9.140625" style="7" customWidth="1"/>
    <col min="8" max="8" width="10.28125" style="7" bestFit="1" customWidth="1"/>
    <col min="9" max="9" width="9.140625" style="7" customWidth="1"/>
    <col min="10" max="16384" width="9.00390625" style="7" customWidth="1"/>
  </cols>
  <sheetData>
    <row r="1" spans="1:10" ht="15.75" customHeight="1" thickBot="1">
      <c r="A1" s="50" t="s">
        <v>83</v>
      </c>
      <c r="J1" s="165" t="s">
        <v>190</v>
      </c>
    </row>
    <row r="2" spans="1:9" ht="25.5">
      <c r="A2" s="144" t="s">
        <v>84</v>
      </c>
      <c r="B2" s="8" t="s">
        <v>85</v>
      </c>
      <c r="C2" s="10"/>
      <c r="D2" s="8" t="s">
        <v>86</v>
      </c>
      <c r="E2" s="10"/>
      <c r="F2" s="5" t="s">
        <v>87</v>
      </c>
      <c r="G2" s="5" t="s">
        <v>88</v>
      </c>
      <c r="H2" s="5" t="s">
        <v>89</v>
      </c>
      <c r="I2" s="5" t="s">
        <v>90</v>
      </c>
    </row>
    <row r="3" spans="1:9" ht="15.75" customHeight="1">
      <c r="A3" s="145"/>
      <c r="B3" s="68" t="s">
        <v>91</v>
      </c>
      <c r="C3" s="69" t="s">
        <v>92</v>
      </c>
      <c r="D3" s="68" t="s">
        <v>91</v>
      </c>
      <c r="E3" s="69" t="s">
        <v>92</v>
      </c>
      <c r="F3" s="68" t="s">
        <v>93</v>
      </c>
      <c r="G3" s="68" t="s">
        <v>93</v>
      </c>
      <c r="H3" s="68" t="s">
        <v>93</v>
      </c>
      <c r="I3" s="68" t="s">
        <v>94</v>
      </c>
    </row>
    <row r="4" spans="1:9" ht="15.75" customHeight="1">
      <c r="A4" s="70">
        <v>21</v>
      </c>
      <c r="B4" s="71">
        <v>45855356</v>
      </c>
      <c r="C4" s="72">
        <v>288482</v>
      </c>
      <c r="D4" s="72">
        <v>517856</v>
      </c>
      <c r="E4" s="72">
        <v>10477</v>
      </c>
      <c r="F4" s="72">
        <v>131181</v>
      </c>
      <c r="G4" s="72">
        <v>1742906</v>
      </c>
      <c r="H4" s="72">
        <v>10643272</v>
      </c>
      <c r="I4" s="73">
        <v>1177786</v>
      </c>
    </row>
    <row r="5" spans="1:9" ht="15.75" customHeight="1">
      <c r="A5" s="70">
        <v>22</v>
      </c>
      <c r="B5" s="71">
        <v>45881352</v>
      </c>
      <c r="C5" s="72">
        <v>265006</v>
      </c>
      <c r="D5" s="72">
        <v>517249</v>
      </c>
      <c r="E5" s="72">
        <v>10430</v>
      </c>
      <c r="F5" s="72">
        <v>131181</v>
      </c>
      <c r="G5" s="72">
        <v>1742906</v>
      </c>
      <c r="H5" s="72">
        <v>11695023</v>
      </c>
      <c r="I5" s="73">
        <v>1177786</v>
      </c>
    </row>
    <row r="6" spans="1:9" ht="15.75" customHeight="1">
      <c r="A6" s="70">
        <v>23</v>
      </c>
      <c r="B6" s="71">
        <v>45279769</v>
      </c>
      <c r="C6" s="72">
        <v>877231</v>
      </c>
      <c r="D6" s="72">
        <v>513661.59</v>
      </c>
      <c r="E6" s="72">
        <v>11126</v>
      </c>
      <c r="F6" s="72">
        <v>131181</v>
      </c>
      <c r="G6" s="72">
        <v>1742906</v>
      </c>
      <c r="H6" s="72">
        <v>12039538</v>
      </c>
      <c r="I6" s="73">
        <v>1177786</v>
      </c>
    </row>
    <row r="7" spans="1:9" ht="15.75" customHeight="1">
      <c r="A7" s="70">
        <v>24</v>
      </c>
      <c r="B7" s="71">
        <v>45284016</v>
      </c>
      <c r="C7" s="72">
        <v>877206</v>
      </c>
      <c r="D7" s="72">
        <v>515412</v>
      </c>
      <c r="E7" s="72">
        <v>10429</v>
      </c>
      <c r="F7" s="72">
        <v>131181</v>
      </c>
      <c r="G7" s="72">
        <v>1735906</v>
      </c>
      <c r="H7" s="72">
        <v>13065519</v>
      </c>
      <c r="I7" s="72">
        <v>1177786</v>
      </c>
    </row>
    <row r="8" spans="1:9" ht="15.75" customHeight="1" thickBot="1">
      <c r="A8" s="74">
        <v>25</v>
      </c>
      <c r="B8" s="75">
        <v>45282380.23</v>
      </c>
      <c r="C8" s="76">
        <v>881479.83</v>
      </c>
      <c r="D8" s="76">
        <v>522583.55</v>
      </c>
      <c r="E8" s="76">
        <v>11469.01</v>
      </c>
      <c r="F8" s="76">
        <v>131181</v>
      </c>
      <c r="G8" s="76">
        <v>1735906</v>
      </c>
      <c r="H8" s="76">
        <v>13360063</v>
      </c>
      <c r="I8" s="76">
        <v>1177786</v>
      </c>
    </row>
    <row r="9" spans="8:9" ht="15.75" customHeight="1">
      <c r="H9" s="67"/>
      <c r="I9" s="67" t="s">
        <v>95</v>
      </c>
    </row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</sheetData>
  <sheetProtection/>
  <mergeCells count="1">
    <mergeCell ref="A2:A3"/>
  </mergeCells>
  <hyperlinks>
    <hyperlink ref="J1" location="目次!A1" display="目次へ戻る"/>
  </hyperlinks>
  <printOptions/>
  <pageMargins left="0.8661417322834646" right="0.8661417322834646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workbookViewId="0" topLeftCell="A1">
      <selection activeCell="K1" sqref="K1"/>
    </sheetView>
  </sheetViews>
  <sheetFormatPr defaultColWidth="9.140625" defaultRowHeight="15"/>
  <cols>
    <col min="1" max="2" width="8.421875" style="7" customWidth="1"/>
    <col min="3" max="3" width="7.7109375" style="7" customWidth="1"/>
    <col min="4" max="5" width="9.57421875" style="7" customWidth="1"/>
    <col min="6" max="9" width="9.421875" style="7" customWidth="1"/>
    <col min="10" max="10" width="9.57421875" style="7" hidden="1" customWidth="1"/>
    <col min="11" max="11" width="9.57421875" style="7" bestFit="1" customWidth="1"/>
    <col min="12" max="16384" width="9.00390625" style="7" customWidth="1"/>
  </cols>
  <sheetData>
    <row r="1" spans="1:11" ht="15" customHeight="1" thickBot="1">
      <c r="A1" s="50" t="s">
        <v>96</v>
      </c>
      <c r="G1" s="77"/>
      <c r="H1" s="155" t="s">
        <v>1</v>
      </c>
      <c r="I1" s="155"/>
      <c r="K1" s="165" t="s">
        <v>190</v>
      </c>
    </row>
    <row r="2" spans="1:9" ht="15" customHeight="1">
      <c r="A2" s="156" t="s">
        <v>97</v>
      </c>
      <c r="B2" s="156"/>
      <c r="C2" s="157"/>
      <c r="D2" s="8" t="s">
        <v>98</v>
      </c>
      <c r="E2" s="8"/>
      <c r="F2" s="8" t="s">
        <v>51</v>
      </c>
      <c r="G2" s="8"/>
      <c r="H2" s="8" t="s">
        <v>52</v>
      </c>
      <c r="I2" s="8"/>
    </row>
    <row r="3" spans="1:9" ht="15" customHeight="1">
      <c r="A3" s="158"/>
      <c r="B3" s="158"/>
      <c r="C3" s="159"/>
      <c r="D3" s="78" t="s">
        <v>99</v>
      </c>
      <c r="E3" s="79" t="s">
        <v>100</v>
      </c>
      <c r="F3" s="78" t="s">
        <v>99</v>
      </c>
      <c r="G3" s="79" t="s">
        <v>100</v>
      </c>
      <c r="H3" s="78" t="s">
        <v>99</v>
      </c>
      <c r="I3" s="79" t="s">
        <v>100</v>
      </c>
    </row>
    <row r="4" spans="1:9" ht="15" customHeight="1">
      <c r="A4" s="80" t="s">
        <v>101</v>
      </c>
      <c r="B4" s="80"/>
      <c r="C4" s="81"/>
      <c r="D4" s="22">
        <v>9004418</v>
      </c>
      <c r="E4" s="22">
        <v>8550476</v>
      </c>
      <c r="F4" s="22">
        <v>9063687</v>
      </c>
      <c r="G4" s="22">
        <v>8776536</v>
      </c>
      <c r="H4" s="22">
        <v>9223090</v>
      </c>
      <c r="I4" s="22">
        <v>8896461</v>
      </c>
    </row>
    <row r="5" spans="1:9" ht="15" customHeight="1">
      <c r="A5" s="80" t="s">
        <v>102</v>
      </c>
      <c r="B5" s="80"/>
      <c r="C5" s="81"/>
      <c r="D5" s="22">
        <v>4065</v>
      </c>
      <c r="E5" s="22">
        <v>4064</v>
      </c>
      <c r="F5" s="22">
        <v>3709</v>
      </c>
      <c r="G5" s="22">
        <v>3707</v>
      </c>
      <c r="H5" s="22">
        <v>4977</v>
      </c>
      <c r="I5" s="22">
        <v>4964</v>
      </c>
    </row>
    <row r="6" spans="1:9" ht="15" customHeight="1">
      <c r="A6" s="80" t="s">
        <v>103</v>
      </c>
      <c r="B6" s="80"/>
      <c r="C6" s="81"/>
      <c r="D6" s="22">
        <v>1186813</v>
      </c>
      <c r="E6" s="22">
        <v>1170940</v>
      </c>
      <c r="F6" s="22">
        <v>77432</v>
      </c>
      <c r="G6" s="22">
        <v>10272</v>
      </c>
      <c r="H6" s="22">
        <v>68093</v>
      </c>
      <c r="I6" s="22">
        <v>16092</v>
      </c>
    </row>
    <row r="7" spans="1:9" ht="15" customHeight="1">
      <c r="A7" s="80" t="s">
        <v>104</v>
      </c>
      <c r="B7" s="80"/>
      <c r="C7" s="81"/>
      <c r="D7" s="22">
        <v>1021272</v>
      </c>
      <c r="E7" s="22">
        <v>1012295</v>
      </c>
      <c r="F7" s="22">
        <v>1037754</v>
      </c>
      <c r="G7" s="22">
        <v>1025917</v>
      </c>
      <c r="H7" s="22">
        <v>1068964</v>
      </c>
      <c r="I7" s="22">
        <v>1057715</v>
      </c>
    </row>
    <row r="8" spans="1:9" ht="15" customHeight="1">
      <c r="A8" s="80" t="s">
        <v>105</v>
      </c>
      <c r="B8" s="80"/>
      <c r="C8" s="81"/>
      <c r="D8" s="22">
        <v>8310928</v>
      </c>
      <c r="E8" s="27">
        <v>8155409</v>
      </c>
      <c r="F8" s="22">
        <v>8715765</v>
      </c>
      <c r="G8" s="27">
        <v>8653456</v>
      </c>
      <c r="H8" s="22">
        <v>9088954</v>
      </c>
      <c r="I8" s="22">
        <v>9053795</v>
      </c>
    </row>
    <row r="9" spans="1:9" ht="15" customHeight="1">
      <c r="A9" s="80" t="s">
        <v>106</v>
      </c>
      <c r="B9" s="80"/>
      <c r="C9" s="81"/>
      <c r="D9" s="22">
        <v>19614</v>
      </c>
      <c r="E9" s="22">
        <v>17955</v>
      </c>
      <c r="F9" s="22">
        <v>20654</v>
      </c>
      <c r="G9" s="22">
        <v>20104</v>
      </c>
      <c r="H9" s="22">
        <v>16393</v>
      </c>
      <c r="I9" s="27">
        <v>12150</v>
      </c>
    </row>
    <row r="10" spans="1:9" ht="15" customHeight="1">
      <c r="A10" s="80" t="s">
        <v>107</v>
      </c>
      <c r="B10" s="80"/>
      <c r="C10" s="81"/>
      <c r="D10" s="22">
        <v>74862</v>
      </c>
      <c r="E10" s="22">
        <v>67872</v>
      </c>
      <c r="F10" s="22">
        <v>72352</v>
      </c>
      <c r="G10" s="22">
        <v>68006</v>
      </c>
      <c r="H10" s="22">
        <v>67242</v>
      </c>
      <c r="I10" s="22">
        <v>62537</v>
      </c>
    </row>
    <row r="11" spans="1:9" ht="15" customHeight="1">
      <c r="A11" s="80" t="s">
        <v>108</v>
      </c>
      <c r="B11" s="80"/>
      <c r="C11" s="81"/>
      <c r="D11" s="22">
        <v>20374</v>
      </c>
      <c r="E11" s="22">
        <v>20250</v>
      </c>
      <c r="F11" s="22">
        <v>32743</v>
      </c>
      <c r="G11" s="22">
        <v>29480</v>
      </c>
      <c r="H11" s="22">
        <v>23148</v>
      </c>
      <c r="I11" s="22">
        <v>22473</v>
      </c>
    </row>
    <row r="12" spans="1:9" ht="15" customHeight="1">
      <c r="A12" s="80" t="s">
        <v>109</v>
      </c>
      <c r="B12" s="80"/>
      <c r="C12" s="81"/>
      <c r="D12" s="22">
        <v>988367</v>
      </c>
      <c r="E12" s="22">
        <v>977398</v>
      </c>
      <c r="F12" s="22">
        <v>800994</v>
      </c>
      <c r="G12" s="22">
        <v>789573</v>
      </c>
      <c r="H12" s="22">
        <v>477821</v>
      </c>
      <c r="I12" s="22">
        <v>469928</v>
      </c>
    </row>
    <row r="13" spans="1:9" ht="15" customHeight="1">
      <c r="A13" s="80" t="s">
        <v>110</v>
      </c>
      <c r="B13" s="80"/>
      <c r="C13" s="81"/>
      <c r="D13" s="22" t="s">
        <v>19</v>
      </c>
      <c r="E13" s="22" t="s">
        <v>19</v>
      </c>
      <c r="F13" s="22" t="s">
        <v>19</v>
      </c>
      <c r="G13" s="22" t="s">
        <v>19</v>
      </c>
      <c r="H13" s="22" t="s">
        <v>19</v>
      </c>
      <c r="I13" s="22" t="s">
        <v>19</v>
      </c>
    </row>
    <row r="14" spans="1:9" ht="15" customHeight="1">
      <c r="A14" s="80" t="s">
        <v>111</v>
      </c>
      <c r="B14" s="80"/>
      <c r="C14" s="81"/>
      <c r="D14" s="22">
        <v>772570</v>
      </c>
      <c r="E14" s="22">
        <v>767825</v>
      </c>
      <c r="F14" s="22" t="s">
        <v>19</v>
      </c>
      <c r="G14" s="22" t="s">
        <v>19</v>
      </c>
      <c r="H14" s="22" t="s">
        <v>19</v>
      </c>
      <c r="I14" s="22" t="s">
        <v>19</v>
      </c>
    </row>
    <row r="15" spans="1:9" ht="15" customHeight="1">
      <c r="A15" s="80" t="s">
        <v>112</v>
      </c>
      <c r="B15" s="80"/>
      <c r="C15" s="81"/>
      <c r="D15" s="22">
        <v>6286614</v>
      </c>
      <c r="E15" s="22">
        <v>6126901</v>
      </c>
      <c r="F15" s="22">
        <v>4939251</v>
      </c>
      <c r="G15" s="22">
        <v>4742071</v>
      </c>
      <c r="H15" s="22">
        <v>4358833</v>
      </c>
      <c r="I15" s="22">
        <v>4205553</v>
      </c>
    </row>
    <row r="16" spans="1:9" ht="15" customHeight="1">
      <c r="A16" s="80" t="s">
        <v>113</v>
      </c>
      <c r="B16" s="80"/>
      <c r="C16" s="81"/>
      <c r="D16" s="22">
        <v>382382</v>
      </c>
      <c r="E16" s="22">
        <v>350299</v>
      </c>
      <c r="F16" s="22">
        <v>373909</v>
      </c>
      <c r="G16" s="22">
        <v>340139</v>
      </c>
      <c r="H16" s="22">
        <v>477740</v>
      </c>
      <c r="I16" s="22">
        <v>449439</v>
      </c>
    </row>
    <row r="17" spans="1:7" ht="15" customHeight="1">
      <c r="A17" s="80" t="s">
        <v>114</v>
      </c>
      <c r="B17" s="80"/>
      <c r="C17" s="81"/>
      <c r="D17" s="22" t="s">
        <v>19</v>
      </c>
      <c r="E17" s="22" t="s">
        <v>19</v>
      </c>
      <c r="F17" s="22" t="s">
        <v>19</v>
      </c>
      <c r="G17" s="22" t="s">
        <v>19</v>
      </c>
    </row>
    <row r="18" spans="1:9" ht="15" customHeight="1">
      <c r="A18" s="80" t="s">
        <v>115</v>
      </c>
      <c r="B18" s="80"/>
      <c r="C18" s="81"/>
      <c r="D18" s="27" t="s">
        <v>19</v>
      </c>
      <c r="E18" s="27" t="s">
        <v>19</v>
      </c>
      <c r="F18" s="27" t="s">
        <v>19</v>
      </c>
      <c r="G18" s="27" t="s">
        <v>19</v>
      </c>
      <c r="H18" s="22"/>
      <c r="I18" s="22"/>
    </row>
    <row r="19" spans="1:9" ht="15" customHeight="1">
      <c r="A19" s="80" t="s">
        <v>116</v>
      </c>
      <c r="B19" s="80"/>
      <c r="C19" s="81"/>
      <c r="D19" s="27">
        <v>120061</v>
      </c>
      <c r="E19" s="27">
        <v>108826</v>
      </c>
      <c r="F19" s="27">
        <v>121806</v>
      </c>
      <c r="G19" s="27">
        <v>109106</v>
      </c>
      <c r="H19" s="27">
        <v>134952</v>
      </c>
      <c r="I19" s="27">
        <v>127970</v>
      </c>
    </row>
    <row r="20" spans="1:9" ht="15" customHeight="1">
      <c r="A20" s="80" t="s">
        <v>117</v>
      </c>
      <c r="B20" s="80"/>
      <c r="C20" s="81"/>
      <c r="D20" s="27">
        <v>18960</v>
      </c>
      <c r="E20" s="27">
        <v>16869</v>
      </c>
      <c r="F20" s="27">
        <v>24035</v>
      </c>
      <c r="G20" s="27">
        <v>21240</v>
      </c>
      <c r="H20" s="27">
        <v>26282</v>
      </c>
      <c r="I20" s="27">
        <v>22392</v>
      </c>
    </row>
    <row r="21" spans="1:9" ht="15" customHeight="1" thickBot="1">
      <c r="A21" s="82" t="s">
        <v>118</v>
      </c>
      <c r="B21" s="82"/>
      <c r="C21" s="83"/>
      <c r="D21" s="64">
        <v>69641</v>
      </c>
      <c r="E21" s="64">
        <v>67295</v>
      </c>
      <c r="F21" s="64">
        <v>62960</v>
      </c>
      <c r="G21" s="64">
        <v>58673</v>
      </c>
      <c r="H21" s="64">
        <v>73092</v>
      </c>
      <c r="I21" s="64">
        <v>72530</v>
      </c>
    </row>
    <row r="22" ht="15" customHeight="1"/>
    <row r="23" ht="15" customHeight="1" thickBot="1"/>
    <row r="24" spans="1:9" ht="15" customHeight="1">
      <c r="A24" s="156" t="s">
        <v>97</v>
      </c>
      <c r="B24" s="156"/>
      <c r="C24" s="157"/>
      <c r="D24" s="8" t="s">
        <v>119</v>
      </c>
      <c r="E24" s="8"/>
      <c r="F24" s="8" t="s">
        <v>54</v>
      </c>
      <c r="G24" s="8"/>
      <c r="H24" s="8" t="s">
        <v>120</v>
      </c>
      <c r="I24" s="8"/>
    </row>
    <row r="25" spans="1:9" ht="15" customHeight="1">
      <c r="A25" s="158"/>
      <c r="B25" s="158"/>
      <c r="C25" s="159"/>
      <c r="D25" s="78" t="s">
        <v>99</v>
      </c>
      <c r="E25" s="79" t="s">
        <v>100</v>
      </c>
      <c r="F25" s="78" t="s">
        <v>99</v>
      </c>
      <c r="G25" s="79" t="s">
        <v>100</v>
      </c>
      <c r="H25" s="78" t="s">
        <v>99</v>
      </c>
      <c r="I25" s="79" t="s">
        <v>100</v>
      </c>
    </row>
    <row r="26" spans="1:11" ht="15" customHeight="1">
      <c r="A26" s="80" t="s">
        <v>101</v>
      </c>
      <c r="B26" s="80"/>
      <c r="C26" s="81"/>
      <c r="D26" s="22">
        <v>9729113</v>
      </c>
      <c r="E26" s="22">
        <v>9269628</v>
      </c>
      <c r="F26" s="22">
        <v>9842089</v>
      </c>
      <c r="G26" s="22">
        <v>9555426</v>
      </c>
      <c r="H26" s="23">
        <v>9930462</v>
      </c>
      <c r="I26" s="23">
        <v>9583119</v>
      </c>
      <c r="J26" s="84">
        <v>287151</v>
      </c>
      <c r="K26" s="84"/>
    </row>
    <row r="27" spans="1:11" ht="15" customHeight="1">
      <c r="A27" s="80" t="s">
        <v>102</v>
      </c>
      <c r="B27" s="80"/>
      <c r="C27" s="81"/>
      <c r="D27" s="22">
        <v>3588</v>
      </c>
      <c r="E27" s="22">
        <v>3581</v>
      </c>
      <c r="F27" s="22">
        <v>3956</v>
      </c>
      <c r="G27" s="22">
        <v>3954</v>
      </c>
      <c r="H27" s="23">
        <v>3074</v>
      </c>
      <c r="I27" s="23">
        <v>3173</v>
      </c>
      <c r="J27" s="84">
        <v>2</v>
      </c>
      <c r="K27" s="84"/>
    </row>
    <row r="28" spans="1:11" ht="15" customHeight="1">
      <c r="A28" s="80" t="s">
        <v>103</v>
      </c>
      <c r="B28" s="80"/>
      <c r="C28" s="81"/>
      <c r="D28" s="22" t="s">
        <v>20</v>
      </c>
      <c r="E28" s="22" t="s">
        <v>20</v>
      </c>
      <c r="F28" s="22"/>
      <c r="G28" s="22"/>
      <c r="H28" s="23"/>
      <c r="I28" s="23"/>
      <c r="J28" s="84">
        <v>67160</v>
      </c>
      <c r="K28" s="84"/>
    </row>
    <row r="29" spans="1:11" ht="15" customHeight="1">
      <c r="A29" s="80" t="s">
        <v>104</v>
      </c>
      <c r="B29" s="80"/>
      <c r="C29" s="81"/>
      <c r="D29" s="22">
        <v>1085471</v>
      </c>
      <c r="E29" s="22">
        <v>1047519</v>
      </c>
      <c r="F29" s="22">
        <v>1181446</v>
      </c>
      <c r="G29" s="22">
        <v>1138383</v>
      </c>
      <c r="H29" s="23">
        <v>1191982</v>
      </c>
      <c r="I29" s="23">
        <v>1176149</v>
      </c>
      <c r="J29" s="84">
        <v>11837</v>
      </c>
      <c r="K29" s="84"/>
    </row>
    <row r="30" spans="1:11" ht="15" customHeight="1">
      <c r="A30" s="80" t="s">
        <v>121</v>
      </c>
      <c r="B30" s="80"/>
      <c r="C30" s="81"/>
      <c r="D30" s="22">
        <v>9521061</v>
      </c>
      <c r="E30" s="22">
        <v>9509562</v>
      </c>
      <c r="F30" s="22">
        <v>9929564</v>
      </c>
      <c r="G30" s="22">
        <v>9925130</v>
      </c>
      <c r="H30" s="23">
        <v>10074481</v>
      </c>
      <c r="I30" s="23">
        <v>10069820</v>
      </c>
      <c r="J30" s="84">
        <v>62309</v>
      </c>
      <c r="K30" s="84"/>
    </row>
    <row r="31" spans="1:11" ht="15" customHeight="1">
      <c r="A31" s="80" t="s">
        <v>106</v>
      </c>
      <c r="B31" s="80"/>
      <c r="C31" s="81"/>
      <c r="D31" s="22">
        <v>20071</v>
      </c>
      <c r="E31" s="27">
        <v>14974</v>
      </c>
      <c r="F31" s="22">
        <v>20779</v>
      </c>
      <c r="G31" s="27">
        <v>16969</v>
      </c>
      <c r="H31" s="23">
        <v>18924</v>
      </c>
      <c r="I31" s="28">
        <v>18428</v>
      </c>
      <c r="J31" s="84">
        <v>550</v>
      </c>
      <c r="K31" s="84"/>
    </row>
    <row r="32" spans="1:11" ht="15" customHeight="1">
      <c r="A32" s="80" t="s">
        <v>107</v>
      </c>
      <c r="B32" s="80"/>
      <c r="C32" s="81"/>
      <c r="D32" s="22">
        <v>69067</v>
      </c>
      <c r="E32" s="22">
        <v>60698</v>
      </c>
      <c r="F32" s="22">
        <v>74987</v>
      </c>
      <c r="G32" s="22">
        <v>64064</v>
      </c>
      <c r="H32" s="23">
        <v>79923</v>
      </c>
      <c r="I32" s="23">
        <v>67242</v>
      </c>
      <c r="J32" s="84">
        <v>4346</v>
      </c>
      <c r="K32" s="84"/>
    </row>
    <row r="33" spans="1:11" ht="15" customHeight="1">
      <c r="A33" s="80" t="s">
        <v>122</v>
      </c>
      <c r="B33" s="80"/>
      <c r="C33" s="81"/>
      <c r="D33" s="22">
        <v>24102</v>
      </c>
      <c r="E33" s="22">
        <v>22424</v>
      </c>
      <c r="F33" s="22">
        <v>22301</v>
      </c>
      <c r="G33" s="22">
        <v>19717</v>
      </c>
      <c r="H33" s="23">
        <v>20478</v>
      </c>
      <c r="I33" s="23">
        <v>18466</v>
      </c>
      <c r="J33" s="84">
        <v>3263</v>
      </c>
      <c r="K33" s="84"/>
    </row>
    <row r="34" spans="1:11" ht="15" customHeight="1">
      <c r="A34" s="80" t="s">
        <v>109</v>
      </c>
      <c r="B34" s="80"/>
      <c r="C34" s="81"/>
      <c r="D34" s="22">
        <v>179272</v>
      </c>
      <c r="E34" s="22">
        <v>174255</v>
      </c>
      <c r="F34" s="22">
        <v>166246</v>
      </c>
      <c r="G34" s="22">
        <v>161397</v>
      </c>
      <c r="H34" s="23">
        <v>130198</v>
      </c>
      <c r="I34" s="23">
        <v>120626</v>
      </c>
      <c r="J34" s="84">
        <v>11421</v>
      </c>
      <c r="K34" s="84"/>
    </row>
    <row r="35" spans="1:11" ht="15" customHeight="1">
      <c r="A35" s="80" t="s">
        <v>110</v>
      </c>
      <c r="B35" s="80"/>
      <c r="C35" s="81"/>
      <c r="D35" s="22" t="s">
        <v>19</v>
      </c>
      <c r="E35" s="22" t="s">
        <v>19</v>
      </c>
      <c r="F35" s="22"/>
      <c r="G35" s="22"/>
      <c r="H35" s="23"/>
      <c r="I35" s="23"/>
      <c r="J35" s="84">
        <v>0</v>
      </c>
      <c r="K35" s="84"/>
    </row>
    <row r="36" spans="1:11" ht="15" customHeight="1">
      <c r="A36" s="80" t="s">
        <v>111</v>
      </c>
      <c r="B36" s="80"/>
      <c r="C36" s="81"/>
      <c r="D36" s="22" t="s">
        <v>19</v>
      </c>
      <c r="E36" s="22" t="s">
        <v>19</v>
      </c>
      <c r="F36" s="22"/>
      <c r="G36" s="22"/>
      <c r="H36" s="23"/>
      <c r="I36" s="23"/>
      <c r="J36" s="84">
        <v>0</v>
      </c>
      <c r="K36" s="84"/>
    </row>
    <row r="37" spans="1:11" ht="15" customHeight="1">
      <c r="A37" s="80" t="s">
        <v>112</v>
      </c>
      <c r="B37" s="80"/>
      <c r="C37" s="81"/>
      <c r="D37" s="22">
        <v>4600125</v>
      </c>
      <c r="E37" s="22">
        <v>4424027</v>
      </c>
      <c r="F37" s="22">
        <v>4258643</v>
      </c>
      <c r="G37" s="22">
        <v>4056296</v>
      </c>
      <c r="H37" s="23">
        <v>4205198</v>
      </c>
      <c r="I37" s="23">
        <v>4052567</v>
      </c>
      <c r="J37" s="84">
        <v>197180</v>
      </c>
      <c r="K37" s="84"/>
    </row>
    <row r="38" spans="1:11" ht="15" customHeight="1">
      <c r="A38" s="80" t="s">
        <v>123</v>
      </c>
      <c r="B38" s="80"/>
      <c r="C38" s="81"/>
      <c r="D38" s="22">
        <v>538355</v>
      </c>
      <c r="E38" s="22">
        <v>501927</v>
      </c>
      <c r="F38" s="22">
        <v>638821</v>
      </c>
      <c r="G38" s="22">
        <v>602436</v>
      </c>
      <c r="H38" s="23">
        <v>699558</v>
      </c>
      <c r="I38" s="23">
        <v>659239</v>
      </c>
      <c r="J38" s="84">
        <v>33770</v>
      </c>
      <c r="K38" s="84"/>
    </row>
    <row r="39" spans="1:11" ht="15" customHeight="1">
      <c r="A39" s="80" t="s">
        <v>114</v>
      </c>
      <c r="B39" s="80"/>
      <c r="C39" s="81"/>
      <c r="H39" s="85"/>
      <c r="I39" s="85"/>
      <c r="J39" s="84" t="e">
        <v>#VALUE!</v>
      </c>
      <c r="K39" s="84"/>
    </row>
    <row r="40" spans="1:11" ht="15" customHeight="1">
      <c r="A40" s="80" t="s">
        <v>115</v>
      </c>
      <c r="B40" s="80"/>
      <c r="C40" s="81"/>
      <c r="D40" s="22"/>
      <c r="E40" s="22"/>
      <c r="F40" s="22"/>
      <c r="G40" s="22"/>
      <c r="H40" s="23"/>
      <c r="I40" s="23"/>
      <c r="J40" s="84" t="e">
        <v>#VALUE!</v>
      </c>
      <c r="K40" s="84"/>
    </row>
    <row r="41" spans="1:11" ht="15" customHeight="1">
      <c r="A41" s="80" t="s">
        <v>116</v>
      </c>
      <c r="B41" s="80"/>
      <c r="C41" s="81"/>
      <c r="D41" s="27">
        <v>140283</v>
      </c>
      <c r="E41" s="27">
        <v>128347</v>
      </c>
      <c r="F41" s="27">
        <v>134365</v>
      </c>
      <c r="G41" s="27">
        <v>128236</v>
      </c>
      <c r="H41" s="28">
        <v>144234</v>
      </c>
      <c r="I41" s="28">
        <v>136403</v>
      </c>
      <c r="J41" s="84">
        <v>12700</v>
      </c>
      <c r="K41" s="84"/>
    </row>
    <row r="42" spans="1:11" ht="15" customHeight="1">
      <c r="A42" s="80" t="s">
        <v>117</v>
      </c>
      <c r="B42" s="80"/>
      <c r="C42" s="81"/>
      <c r="D42" s="27">
        <v>32898</v>
      </c>
      <c r="E42" s="27">
        <v>29946</v>
      </c>
      <c r="F42" s="27">
        <v>28336</v>
      </c>
      <c r="G42" s="27">
        <v>25423</v>
      </c>
      <c r="H42" s="28">
        <v>30868</v>
      </c>
      <c r="I42" s="28">
        <v>28311</v>
      </c>
      <c r="J42" s="84">
        <v>2795</v>
      </c>
      <c r="K42" s="84"/>
    </row>
    <row r="43" spans="1:11" ht="15" customHeight="1" thickBot="1">
      <c r="A43" s="82" t="s">
        <v>118</v>
      </c>
      <c r="B43" s="82"/>
      <c r="C43" s="83"/>
      <c r="D43" s="64" t="s">
        <v>20</v>
      </c>
      <c r="E43" s="64"/>
      <c r="F43" s="64"/>
      <c r="G43" s="64"/>
      <c r="H43" s="64"/>
      <c r="I43" s="64"/>
      <c r="J43" s="84">
        <v>4287</v>
      </c>
      <c r="K43" s="84"/>
    </row>
    <row r="44" spans="4:11" ht="12.75">
      <c r="D44" s="86"/>
      <c r="E44" s="87"/>
      <c r="F44" s="87"/>
      <c r="G44" s="87"/>
      <c r="I44" s="88" t="s">
        <v>124</v>
      </c>
      <c r="K44" s="84"/>
    </row>
    <row r="45" spans="8:11" ht="12.75">
      <c r="H45" s="84"/>
      <c r="I45" s="84"/>
      <c r="K45" s="84"/>
    </row>
    <row r="46" spans="5:11" ht="13.5" hidden="1">
      <c r="E46" s="2" t="s">
        <v>125</v>
      </c>
      <c r="H46" s="89">
        <v>16346554</v>
      </c>
      <c r="I46" s="89">
        <v>16746567</v>
      </c>
      <c r="J46" s="90">
        <v>-400013</v>
      </c>
      <c r="K46" s="84"/>
    </row>
    <row r="47" spans="4:12" s="2" customFormat="1" ht="13.5" hidden="1">
      <c r="D47" s="7"/>
      <c r="E47" s="91" t="s">
        <v>126</v>
      </c>
      <c r="F47" s="2" t="s">
        <v>127</v>
      </c>
      <c r="H47" s="15">
        <v>10878347</v>
      </c>
      <c r="I47" s="15">
        <v>10488120</v>
      </c>
      <c r="J47" s="90">
        <v>390227</v>
      </c>
      <c r="K47" s="84"/>
      <c r="L47" s="92"/>
    </row>
    <row r="48" spans="4:12" s="2" customFormat="1" ht="13.5" hidden="1">
      <c r="D48" s="15"/>
      <c r="E48" s="15"/>
      <c r="F48" s="15" t="s">
        <v>128</v>
      </c>
      <c r="G48" s="15"/>
      <c r="H48" s="15">
        <v>5468207</v>
      </c>
      <c r="I48" s="15">
        <v>6258447</v>
      </c>
      <c r="J48" s="90">
        <v>-790240</v>
      </c>
      <c r="K48" s="84"/>
      <c r="L48" s="93"/>
    </row>
    <row r="49" spans="8:12" s="2" customFormat="1" ht="12.75" hidden="1">
      <c r="H49" s="7"/>
      <c r="I49" s="7"/>
      <c r="J49" s="7"/>
      <c r="K49" s="84"/>
      <c r="L49" s="92"/>
    </row>
    <row r="50" spans="8:12" s="2" customFormat="1" ht="13.5" hidden="1">
      <c r="H50" s="15"/>
      <c r="I50" s="15"/>
      <c r="K50" s="84"/>
      <c r="L50" s="92"/>
    </row>
    <row r="51" spans="5:12" s="2" customFormat="1" ht="13.5" hidden="1">
      <c r="E51" s="2" t="s">
        <v>129</v>
      </c>
      <c r="H51" s="89">
        <v>2125656</v>
      </c>
      <c r="I51" s="89">
        <v>2621058</v>
      </c>
      <c r="J51" s="90">
        <v>-495402</v>
      </c>
      <c r="K51" s="84"/>
      <c r="L51" s="92"/>
    </row>
    <row r="52" spans="4:12" s="2" customFormat="1" ht="13.5" hidden="1">
      <c r="D52" s="7"/>
      <c r="E52" s="91" t="s">
        <v>126</v>
      </c>
      <c r="F52" s="2" t="s">
        <v>127</v>
      </c>
      <c r="H52" s="15">
        <v>1786425</v>
      </c>
      <c r="I52" s="15">
        <v>1722757</v>
      </c>
      <c r="J52" s="90">
        <v>63668</v>
      </c>
      <c r="K52" s="84"/>
      <c r="L52" s="92"/>
    </row>
    <row r="53" spans="6:12" s="2" customFormat="1" ht="13.5" hidden="1">
      <c r="F53" s="2" t="s">
        <v>128</v>
      </c>
      <c r="H53" s="15">
        <v>339231</v>
      </c>
      <c r="I53" s="15">
        <v>898301</v>
      </c>
      <c r="J53" s="90">
        <v>-559070</v>
      </c>
      <c r="K53" s="84"/>
      <c r="L53" s="92"/>
    </row>
    <row r="54" spans="1:9" ht="15" customHeight="1" thickBot="1">
      <c r="A54" s="50" t="s">
        <v>130</v>
      </c>
      <c r="G54" s="77"/>
      <c r="H54" s="155" t="s">
        <v>131</v>
      </c>
      <c r="I54" s="155"/>
    </row>
    <row r="55" spans="1:9" ht="15" customHeight="1">
      <c r="A55" s="156" t="s">
        <v>97</v>
      </c>
      <c r="B55" s="156"/>
      <c r="C55" s="157"/>
      <c r="D55" s="8" t="s">
        <v>98</v>
      </c>
      <c r="E55" s="8"/>
      <c r="F55" s="8" t="s">
        <v>51</v>
      </c>
      <c r="G55" s="8"/>
      <c r="H55" s="8" t="s">
        <v>132</v>
      </c>
      <c r="I55" s="8"/>
    </row>
    <row r="56" spans="1:9" ht="15" customHeight="1">
      <c r="A56" s="158"/>
      <c r="B56" s="158"/>
      <c r="C56" s="159"/>
      <c r="D56" s="78" t="s">
        <v>133</v>
      </c>
      <c r="E56" s="79" t="s">
        <v>134</v>
      </c>
      <c r="F56" s="78" t="s">
        <v>133</v>
      </c>
      <c r="G56" s="79" t="s">
        <v>134</v>
      </c>
      <c r="H56" s="78" t="s">
        <v>133</v>
      </c>
      <c r="I56" s="79" t="s">
        <v>134</v>
      </c>
    </row>
    <row r="57" spans="1:9" ht="15" customHeight="1">
      <c r="A57" s="80" t="s">
        <v>125</v>
      </c>
      <c r="B57" s="80"/>
      <c r="C57" s="81"/>
      <c r="D57" s="22"/>
      <c r="E57" s="22"/>
      <c r="F57" s="22"/>
      <c r="G57" s="22"/>
      <c r="H57" s="22"/>
      <c r="I57" s="22"/>
    </row>
    <row r="58" spans="1:9" ht="15" customHeight="1">
      <c r="A58" s="80" t="s">
        <v>135</v>
      </c>
      <c r="B58" s="80"/>
      <c r="C58" s="81"/>
      <c r="D58" s="22">
        <v>9653634</v>
      </c>
      <c r="E58" s="22">
        <v>9733752</v>
      </c>
      <c r="F58" s="22">
        <v>10878347</v>
      </c>
      <c r="G58" s="22">
        <v>10488120</v>
      </c>
      <c r="H58" s="22">
        <v>11565799</v>
      </c>
      <c r="I58" s="22">
        <v>11125029</v>
      </c>
    </row>
    <row r="59" spans="1:9" ht="15" customHeight="1">
      <c r="A59" s="80" t="s">
        <v>136</v>
      </c>
      <c r="B59" s="80"/>
      <c r="C59" s="81"/>
      <c r="D59" s="22">
        <v>2304341</v>
      </c>
      <c r="E59" s="22">
        <v>3132850</v>
      </c>
      <c r="F59" s="22">
        <v>5468207</v>
      </c>
      <c r="G59" s="22">
        <v>6258447</v>
      </c>
      <c r="H59" s="22">
        <v>1144455</v>
      </c>
      <c r="I59" s="22">
        <v>1983969</v>
      </c>
    </row>
    <row r="60" spans="1:9" ht="15" customHeight="1">
      <c r="A60" s="80" t="s">
        <v>129</v>
      </c>
      <c r="B60" s="80"/>
      <c r="C60" s="81"/>
      <c r="D60" s="22"/>
      <c r="E60" s="22"/>
      <c r="F60" s="22"/>
      <c r="G60" s="22"/>
      <c r="H60" s="22"/>
      <c r="I60" s="22"/>
    </row>
    <row r="61" spans="1:9" ht="15" customHeight="1">
      <c r="A61" s="80" t="s">
        <v>135</v>
      </c>
      <c r="B61" s="80"/>
      <c r="C61" s="81"/>
      <c r="D61" s="22">
        <v>1878102</v>
      </c>
      <c r="E61" s="22">
        <v>1818979</v>
      </c>
      <c r="F61" s="22">
        <v>1786425</v>
      </c>
      <c r="G61" s="22">
        <v>1722757</v>
      </c>
      <c r="H61" s="22">
        <v>1745691</v>
      </c>
      <c r="I61" s="22">
        <v>1641540</v>
      </c>
    </row>
    <row r="62" spans="1:9" ht="15" customHeight="1" thickBot="1">
      <c r="A62" s="82" t="s">
        <v>136</v>
      </c>
      <c r="B62" s="82"/>
      <c r="C62" s="83"/>
      <c r="D62" s="64">
        <v>699403</v>
      </c>
      <c r="E62" s="64">
        <v>1127544</v>
      </c>
      <c r="F62" s="64">
        <v>339231</v>
      </c>
      <c r="G62" s="64">
        <v>898301</v>
      </c>
      <c r="H62" s="64">
        <v>260476</v>
      </c>
      <c r="I62" s="64">
        <v>777619</v>
      </c>
    </row>
    <row r="63" spans="8:12" s="2" customFormat="1" ht="13.5" thickBot="1">
      <c r="H63" s="7"/>
      <c r="I63" s="7"/>
      <c r="J63" s="7"/>
      <c r="K63" s="92"/>
      <c r="L63" s="92"/>
    </row>
    <row r="64" spans="1:9" ht="15" customHeight="1">
      <c r="A64" s="156" t="s">
        <v>97</v>
      </c>
      <c r="B64" s="156"/>
      <c r="C64" s="157"/>
      <c r="D64" s="8" t="s">
        <v>53</v>
      </c>
      <c r="E64" s="94"/>
      <c r="F64" s="8" t="s">
        <v>137</v>
      </c>
      <c r="G64" s="94"/>
      <c r="H64" s="8" t="s">
        <v>138</v>
      </c>
      <c r="I64" s="94"/>
    </row>
    <row r="65" spans="1:9" ht="15" customHeight="1">
      <c r="A65" s="158"/>
      <c r="B65" s="158"/>
      <c r="C65" s="159"/>
      <c r="D65" s="78" t="s">
        <v>133</v>
      </c>
      <c r="E65" s="79" t="s">
        <v>134</v>
      </c>
      <c r="F65" s="78" t="s">
        <v>133</v>
      </c>
      <c r="G65" s="79" t="s">
        <v>134</v>
      </c>
      <c r="H65" s="78" t="s">
        <v>133</v>
      </c>
      <c r="I65" s="79" t="s">
        <v>134</v>
      </c>
    </row>
    <row r="66" spans="1:11" ht="15" customHeight="1">
      <c r="A66" s="80" t="s">
        <v>125</v>
      </c>
      <c r="B66" s="80"/>
      <c r="C66" s="81"/>
      <c r="D66" s="22"/>
      <c r="E66" s="22"/>
      <c r="F66" s="23"/>
      <c r="G66" s="23"/>
      <c r="H66" s="23"/>
      <c r="I66" s="23"/>
      <c r="J66" s="84"/>
      <c r="K66" s="84"/>
    </row>
    <row r="67" spans="1:11" ht="15" customHeight="1">
      <c r="A67" s="80" t="s">
        <v>135</v>
      </c>
      <c r="B67" s="80"/>
      <c r="C67" s="81"/>
      <c r="D67" s="22">
        <v>11705209</v>
      </c>
      <c r="E67" s="22">
        <v>11255661</v>
      </c>
      <c r="F67" s="23">
        <v>11840415</v>
      </c>
      <c r="G67" s="23">
        <v>11469595</v>
      </c>
      <c r="H67" s="23">
        <v>12033270</v>
      </c>
      <c r="I67" s="23">
        <v>11786482</v>
      </c>
      <c r="J67" s="84"/>
      <c r="K67" s="84"/>
    </row>
    <row r="68" spans="1:11" ht="15" customHeight="1">
      <c r="A68" s="80" t="s">
        <v>136</v>
      </c>
      <c r="B68" s="80"/>
      <c r="C68" s="81"/>
      <c r="D68" s="22">
        <v>1343813</v>
      </c>
      <c r="E68" s="22">
        <v>2016557</v>
      </c>
      <c r="F68" s="23">
        <v>3101804</v>
      </c>
      <c r="G68" s="23">
        <v>4097616</v>
      </c>
      <c r="H68" s="23">
        <v>2021800</v>
      </c>
      <c r="I68" s="23">
        <v>3082122</v>
      </c>
      <c r="J68" s="84"/>
      <c r="K68" s="84"/>
    </row>
    <row r="69" spans="1:10" ht="15" customHeight="1">
      <c r="A69" s="80" t="s">
        <v>129</v>
      </c>
      <c r="B69" s="80"/>
      <c r="C69" s="81"/>
      <c r="D69" s="22"/>
      <c r="E69" s="22"/>
      <c r="F69" s="23"/>
      <c r="G69" s="23"/>
      <c r="H69" s="23"/>
      <c r="I69" s="23"/>
      <c r="J69" s="84"/>
    </row>
    <row r="70" spans="1:10" ht="15" customHeight="1">
      <c r="A70" s="80" t="s">
        <v>135</v>
      </c>
      <c r="B70" s="80"/>
      <c r="C70" s="81"/>
      <c r="D70" s="22">
        <v>1973817</v>
      </c>
      <c r="E70" s="22">
        <v>1920850</v>
      </c>
      <c r="F70" s="23">
        <v>1937687</v>
      </c>
      <c r="G70" s="23">
        <v>1880444</v>
      </c>
      <c r="H70" s="23">
        <v>1856831</v>
      </c>
      <c r="I70" s="23">
        <v>1810649</v>
      </c>
      <c r="J70" s="84"/>
    </row>
    <row r="71" spans="1:10" ht="15" customHeight="1" thickBot="1">
      <c r="A71" s="82" t="s">
        <v>136</v>
      </c>
      <c r="B71" s="82"/>
      <c r="C71" s="83"/>
      <c r="D71" s="64">
        <v>337075</v>
      </c>
      <c r="E71" s="64">
        <v>1091628</v>
      </c>
      <c r="F71" s="65">
        <v>422122</v>
      </c>
      <c r="G71" s="65">
        <v>1054376</v>
      </c>
      <c r="H71" s="65">
        <v>265788</v>
      </c>
      <c r="I71" s="65">
        <v>1175887</v>
      </c>
      <c r="J71" s="84"/>
    </row>
    <row r="72" spans="1:10" ht="15" customHeight="1">
      <c r="A72" s="80"/>
      <c r="B72" s="80"/>
      <c r="C72" s="95"/>
      <c r="D72" s="27"/>
      <c r="E72" s="27"/>
      <c r="F72" s="27"/>
      <c r="G72" s="27"/>
      <c r="H72" s="27"/>
      <c r="I72" s="27"/>
      <c r="J72" s="84"/>
    </row>
    <row r="73" spans="1:10" ht="15" customHeight="1">
      <c r="A73" s="80"/>
      <c r="B73" s="80"/>
      <c r="C73" s="95"/>
      <c r="D73" s="27"/>
      <c r="E73" s="27"/>
      <c r="F73" s="27"/>
      <c r="G73" s="27"/>
      <c r="H73" s="27"/>
      <c r="I73" s="27"/>
      <c r="J73" s="84"/>
    </row>
    <row r="74" spans="4:9" ht="13.5">
      <c r="D74" s="51"/>
      <c r="E74" s="51"/>
      <c r="F74" s="51"/>
      <c r="G74" s="51"/>
      <c r="H74" s="51"/>
      <c r="I74" s="51"/>
    </row>
  </sheetData>
  <sheetProtection/>
  <mergeCells count="6">
    <mergeCell ref="H1:I1"/>
    <mergeCell ref="A2:C3"/>
    <mergeCell ref="A24:C25"/>
    <mergeCell ref="H54:I54"/>
    <mergeCell ref="A55:C56"/>
    <mergeCell ref="A64:C65"/>
  </mergeCells>
  <hyperlinks>
    <hyperlink ref="K1" location="目次!A1" display="目次へ戻る"/>
  </hyperlinks>
  <printOptions/>
  <pageMargins left="0.8661417322834646" right="0.8661417322834646" top="0.8661417322834646" bottom="0.6299212598425197" header="0.5118110236220472" footer="0.5118110236220472"/>
  <pageSetup fitToHeight="1" fitToWidth="1" horizontalDpi="300" verticalDpi="3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5.00390625" style="2" customWidth="1"/>
    <col min="2" max="2" width="14.57421875" style="2" customWidth="1"/>
    <col min="3" max="4" width="12.7109375" style="2" customWidth="1"/>
    <col min="5" max="5" width="14.57421875" style="2" customWidth="1"/>
    <col min="6" max="6" width="17.8515625" style="2" customWidth="1"/>
    <col min="7" max="16384" width="9.00390625" style="2" customWidth="1"/>
  </cols>
  <sheetData>
    <row r="1" spans="1:7" ht="15.75" customHeight="1" thickBot="1">
      <c r="A1" s="1" t="s">
        <v>139</v>
      </c>
      <c r="G1" s="165" t="s">
        <v>190</v>
      </c>
    </row>
    <row r="2" spans="1:6" s="7" customFormat="1" ht="12.75">
      <c r="A2" s="160" t="s">
        <v>84</v>
      </c>
      <c r="B2" s="96" t="s">
        <v>140</v>
      </c>
      <c r="C2" s="96" t="s">
        <v>141</v>
      </c>
      <c r="D2" s="96" t="s">
        <v>142</v>
      </c>
      <c r="E2" s="96" t="s">
        <v>143</v>
      </c>
      <c r="F2" s="97" t="s">
        <v>144</v>
      </c>
    </row>
    <row r="3" spans="1:6" s="7" customFormat="1" ht="15.75" customHeight="1">
      <c r="A3" s="161"/>
      <c r="B3" s="98" t="s">
        <v>93</v>
      </c>
      <c r="C3" s="98" t="s">
        <v>93</v>
      </c>
      <c r="D3" s="98" t="s">
        <v>93</v>
      </c>
      <c r="E3" s="98" t="s">
        <v>93</v>
      </c>
      <c r="F3" s="98" t="s">
        <v>145</v>
      </c>
    </row>
    <row r="4" spans="1:6" ht="15.75" customHeight="1">
      <c r="A4" s="99">
        <v>21</v>
      </c>
      <c r="B4" s="100">
        <v>40942509</v>
      </c>
      <c r="C4" s="100">
        <v>3724200</v>
      </c>
      <c r="D4" s="100">
        <v>4259767</v>
      </c>
      <c r="E4" s="72">
        <v>40406942</v>
      </c>
      <c r="F4" s="100">
        <v>382312</v>
      </c>
    </row>
    <row r="5" spans="1:6" ht="15.75" customHeight="1">
      <c r="A5" s="99">
        <v>22</v>
      </c>
      <c r="B5" s="100">
        <v>40406942</v>
      </c>
      <c r="C5" s="100">
        <v>4196000</v>
      </c>
      <c r="D5" s="100">
        <v>4517831</v>
      </c>
      <c r="E5" s="72">
        <v>40085111</v>
      </c>
      <c r="F5" s="100">
        <v>380549</v>
      </c>
    </row>
    <row r="6" spans="1:6" ht="15.75" customHeight="1">
      <c r="A6" s="99">
        <v>23</v>
      </c>
      <c r="B6" s="100">
        <v>40085111</v>
      </c>
      <c r="C6" s="100">
        <v>4937200</v>
      </c>
      <c r="D6" s="100">
        <v>4311373</v>
      </c>
      <c r="E6" s="72">
        <v>40710938</v>
      </c>
      <c r="F6" s="100">
        <v>382399</v>
      </c>
    </row>
    <row r="7" spans="1:6" ht="15.75" customHeight="1">
      <c r="A7" s="99">
        <v>24</v>
      </c>
      <c r="B7" s="100">
        <v>40710938</v>
      </c>
      <c r="C7" s="100">
        <v>4135800</v>
      </c>
      <c r="D7" s="100">
        <v>4383942</v>
      </c>
      <c r="E7" s="72">
        <v>40462796</v>
      </c>
      <c r="F7" s="100">
        <v>380068</v>
      </c>
    </row>
    <row r="8" spans="1:6" ht="15.75" customHeight="1" thickBot="1">
      <c r="A8" s="101">
        <v>25</v>
      </c>
      <c r="B8" s="102">
        <v>40462796</v>
      </c>
      <c r="C8" s="102">
        <v>5158800</v>
      </c>
      <c r="D8" s="102">
        <v>4509487</v>
      </c>
      <c r="E8" s="76">
        <v>41112109</v>
      </c>
      <c r="F8" s="102">
        <v>389286</v>
      </c>
    </row>
    <row r="9" spans="1:6" ht="14.25" customHeight="1">
      <c r="A9" s="103" t="s">
        <v>146</v>
      </c>
      <c r="B9" s="104" t="s">
        <v>147</v>
      </c>
      <c r="C9" s="105"/>
      <c r="D9" s="105"/>
      <c r="E9" s="48"/>
      <c r="F9" s="48" t="s">
        <v>148</v>
      </c>
    </row>
    <row r="10" spans="2:4" ht="13.5" customHeight="1">
      <c r="B10" s="106" t="s">
        <v>149</v>
      </c>
      <c r="C10" s="107"/>
      <c r="D10" s="107"/>
    </row>
    <row r="11" spans="2:6" ht="15.75" customHeight="1">
      <c r="B11" s="90"/>
      <c r="E11" s="15"/>
      <c r="F11" s="15"/>
    </row>
    <row r="12" spans="5:6" ht="15.75" customHeight="1">
      <c r="E12" s="15"/>
      <c r="F12" s="15"/>
    </row>
    <row r="13" spans="5:6" ht="15.75" customHeight="1">
      <c r="E13" s="15"/>
      <c r="F13" s="15"/>
    </row>
    <row r="14" spans="5:6" ht="15.75" customHeight="1">
      <c r="E14" s="15"/>
      <c r="F14" s="15"/>
    </row>
    <row r="15" ht="15.75" customHeight="1">
      <c r="E15" s="90"/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</sheetData>
  <sheetProtection/>
  <mergeCells count="1">
    <mergeCell ref="A2:A3"/>
  </mergeCells>
  <hyperlinks>
    <hyperlink ref="G1" location="目次!A1" display="目次へ戻る"/>
  </hyperlinks>
  <printOptions/>
  <pageMargins left="0.8661417322834646" right="0.8661417322834646" top="0.984251968503937" bottom="0.984251968503937" header="0.5118110236220472" footer="0.5118110236220472"/>
  <pageSetup cellComments="asDisplayed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16.421875" style="7" customWidth="1"/>
    <col min="2" max="4" width="12.28125" style="7" customWidth="1"/>
    <col min="5" max="5" width="12.28125" style="52" customWidth="1"/>
    <col min="6" max="6" width="13.421875" style="7" customWidth="1"/>
    <col min="7" max="16384" width="9.00390625" style="7" customWidth="1"/>
  </cols>
  <sheetData>
    <row r="1" spans="1:7" ht="15.75" customHeight="1" thickBot="1">
      <c r="A1" s="50" t="s">
        <v>150</v>
      </c>
      <c r="E1" s="87"/>
      <c r="F1" s="87" t="s">
        <v>1</v>
      </c>
      <c r="G1" s="165" t="s">
        <v>190</v>
      </c>
    </row>
    <row r="2" spans="1:6" ht="15.75" customHeight="1">
      <c r="A2" s="108" t="s">
        <v>151</v>
      </c>
      <c r="B2" s="109" t="s">
        <v>51</v>
      </c>
      <c r="C2" s="109" t="s">
        <v>152</v>
      </c>
      <c r="D2" s="109" t="s">
        <v>153</v>
      </c>
      <c r="E2" s="109" t="s">
        <v>54</v>
      </c>
      <c r="F2" s="109" t="s">
        <v>154</v>
      </c>
    </row>
    <row r="3" spans="1:6" ht="15.75" customHeight="1">
      <c r="A3" s="110" t="s">
        <v>155</v>
      </c>
      <c r="B3" s="16">
        <v>13562088</v>
      </c>
      <c r="C3" s="16">
        <f>SUM(C4:C10)</f>
        <v>13432015</v>
      </c>
      <c r="D3" s="16">
        <f>SUM(D4:D10)</f>
        <v>13398225</v>
      </c>
      <c r="E3" s="16">
        <f>SUM(E4:E10)</f>
        <v>13219469</v>
      </c>
      <c r="F3" s="17">
        <f>SUM(F4:F10)</f>
        <v>13093553</v>
      </c>
    </row>
    <row r="4" spans="1:6" ht="15.75" customHeight="1">
      <c r="A4" s="110" t="s">
        <v>156</v>
      </c>
      <c r="B4" s="27">
        <v>5676467</v>
      </c>
      <c r="C4" s="27">
        <v>5596335</v>
      </c>
      <c r="D4" s="27">
        <v>5481882</v>
      </c>
      <c r="E4" s="27">
        <v>5684534</v>
      </c>
      <c r="F4" s="28">
        <v>5526332</v>
      </c>
    </row>
    <row r="5" spans="1:6" ht="15.75" customHeight="1">
      <c r="A5" s="110" t="s">
        <v>157</v>
      </c>
      <c r="B5" s="27">
        <v>6301906</v>
      </c>
      <c r="C5" s="27">
        <v>6226129</v>
      </c>
      <c r="D5" s="27">
        <v>6208945</v>
      </c>
      <c r="E5" s="27">
        <v>5880539</v>
      </c>
      <c r="F5" s="28">
        <v>5843776</v>
      </c>
    </row>
    <row r="6" spans="1:6" ht="15.75" customHeight="1">
      <c r="A6" s="110" t="s">
        <v>158</v>
      </c>
      <c r="B6" s="27">
        <v>248658</v>
      </c>
      <c r="C6" s="27">
        <v>251316</v>
      </c>
      <c r="D6" s="27">
        <v>254482</v>
      </c>
      <c r="E6" s="27">
        <v>258330</v>
      </c>
      <c r="F6" s="28">
        <v>263028</v>
      </c>
    </row>
    <row r="7" spans="1:6" ht="15.75" customHeight="1">
      <c r="A7" s="110" t="s">
        <v>159</v>
      </c>
      <c r="B7" s="27">
        <v>565244</v>
      </c>
      <c r="C7" s="27">
        <v>587600</v>
      </c>
      <c r="D7" s="27">
        <v>678299</v>
      </c>
      <c r="E7" s="27">
        <v>671764</v>
      </c>
      <c r="F7" s="28">
        <v>738971</v>
      </c>
    </row>
    <row r="8" spans="1:6" ht="15.75" customHeight="1">
      <c r="A8" s="110" t="s">
        <v>160</v>
      </c>
      <c r="B8" s="27">
        <v>0</v>
      </c>
      <c r="C8" s="27">
        <v>0</v>
      </c>
      <c r="D8" s="27">
        <v>0</v>
      </c>
      <c r="E8" s="27">
        <v>0</v>
      </c>
      <c r="F8" s="28">
        <v>0</v>
      </c>
    </row>
    <row r="9" spans="1:6" ht="15.75" customHeight="1">
      <c r="A9" s="110" t="s">
        <v>161</v>
      </c>
      <c r="B9" s="27">
        <v>765593</v>
      </c>
      <c r="C9" s="27">
        <v>765875</v>
      </c>
      <c r="D9" s="27">
        <v>770989</v>
      </c>
      <c r="E9" s="27">
        <v>720801</v>
      </c>
      <c r="F9" s="28">
        <v>717755</v>
      </c>
    </row>
    <row r="10" spans="1:6" ht="15.75" customHeight="1" thickBot="1">
      <c r="A10" s="111" t="s">
        <v>162</v>
      </c>
      <c r="B10" s="64">
        <v>4220</v>
      </c>
      <c r="C10" s="64">
        <v>4760</v>
      </c>
      <c r="D10" s="64">
        <v>3628</v>
      </c>
      <c r="E10" s="64">
        <v>3501</v>
      </c>
      <c r="F10" s="65">
        <v>3691</v>
      </c>
    </row>
    <row r="11" spans="2:6" ht="15.75" customHeight="1">
      <c r="B11" s="88"/>
      <c r="C11" s="88"/>
      <c r="D11" s="88"/>
      <c r="E11" s="88"/>
      <c r="F11" s="88" t="s">
        <v>163</v>
      </c>
    </row>
    <row r="12" ht="15.75" customHeight="1"/>
    <row r="13" ht="15.75" customHeight="1"/>
    <row r="14" ht="15.75" customHeight="1"/>
    <row r="15" ht="15.75" customHeight="1"/>
  </sheetData>
  <sheetProtection/>
  <hyperlinks>
    <hyperlink ref="G1" location="目次!A1" display="目次へ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J1" sqref="J1"/>
    </sheetView>
  </sheetViews>
  <sheetFormatPr defaultColWidth="9.140625" defaultRowHeight="15"/>
  <cols>
    <col min="1" max="1" width="4.140625" style="112" customWidth="1"/>
    <col min="2" max="2" width="8.8515625" style="112" customWidth="1"/>
    <col min="3" max="5" width="9.421875" style="112" customWidth="1"/>
    <col min="6" max="6" width="8.7109375" style="112" customWidth="1"/>
    <col min="7" max="8" width="9.421875" style="112" customWidth="1"/>
    <col min="9" max="9" width="8.7109375" style="112" customWidth="1"/>
    <col min="10" max="16384" width="9.00390625" style="112" customWidth="1"/>
  </cols>
  <sheetData>
    <row r="1" spans="1:10" ht="15.75" customHeight="1" thickBot="1">
      <c r="A1" s="1" t="s">
        <v>164</v>
      </c>
      <c r="I1" s="113" t="s">
        <v>165</v>
      </c>
      <c r="J1" s="165" t="s">
        <v>190</v>
      </c>
    </row>
    <row r="2" spans="1:9" s="119" customFormat="1" ht="15.75" customHeight="1">
      <c r="A2" s="114"/>
      <c r="B2" s="115" t="s">
        <v>166</v>
      </c>
      <c r="C2" s="115" t="s">
        <v>166</v>
      </c>
      <c r="D2" s="116" t="s">
        <v>167</v>
      </c>
      <c r="E2" s="117"/>
      <c r="F2" s="118"/>
      <c r="G2" s="116" t="s">
        <v>157</v>
      </c>
      <c r="H2" s="117"/>
      <c r="I2" s="117"/>
    </row>
    <row r="3" spans="1:9" s="119" customFormat="1" ht="15.75" customHeight="1">
      <c r="A3" s="120" t="s">
        <v>84</v>
      </c>
      <c r="B3" s="121" t="s">
        <v>168</v>
      </c>
      <c r="C3" s="121" t="s">
        <v>168</v>
      </c>
      <c r="D3" s="122" t="s">
        <v>169</v>
      </c>
      <c r="E3" s="123" t="s">
        <v>170</v>
      </c>
      <c r="F3" s="124" t="s">
        <v>171</v>
      </c>
      <c r="G3" s="122" t="s">
        <v>169</v>
      </c>
      <c r="H3" s="123" t="s">
        <v>172</v>
      </c>
      <c r="I3" s="123" t="s">
        <v>171</v>
      </c>
    </row>
    <row r="4" spans="1:9" s="119" customFormat="1" ht="15.75" customHeight="1">
      <c r="A4" s="125"/>
      <c r="B4" s="126" t="s">
        <v>173</v>
      </c>
      <c r="C4" s="126" t="s">
        <v>174</v>
      </c>
      <c r="D4" s="126" t="s">
        <v>175</v>
      </c>
      <c r="E4" s="126" t="s">
        <v>176</v>
      </c>
      <c r="F4" s="127" t="s">
        <v>176</v>
      </c>
      <c r="G4" s="126" t="s">
        <v>175</v>
      </c>
      <c r="H4" s="126" t="s">
        <v>176</v>
      </c>
      <c r="I4" s="126" t="s">
        <v>176</v>
      </c>
    </row>
    <row r="5" spans="1:9" ht="15.75" customHeight="1">
      <c r="A5" s="128">
        <v>21</v>
      </c>
      <c r="B5" s="129">
        <v>37801</v>
      </c>
      <c r="C5" s="130">
        <v>105372</v>
      </c>
      <c r="D5" s="130">
        <v>4931671</v>
      </c>
      <c r="E5" s="130">
        <v>130464</v>
      </c>
      <c r="F5" s="130">
        <v>46802</v>
      </c>
      <c r="G5" s="130">
        <v>6311153</v>
      </c>
      <c r="H5" s="130">
        <v>166957</v>
      </c>
      <c r="I5" s="130">
        <v>59894</v>
      </c>
    </row>
    <row r="6" spans="1:9" ht="15.75" customHeight="1">
      <c r="A6" s="128">
        <v>22</v>
      </c>
      <c r="B6" s="129">
        <v>37886</v>
      </c>
      <c r="C6" s="130">
        <v>104771</v>
      </c>
      <c r="D6" s="130">
        <v>4420803</v>
      </c>
      <c r="E6" s="130">
        <v>116687</v>
      </c>
      <c r="F6" s="130">
        <v>42195</v>
      </c>
      <c r="G6" s="130">
        <v>6225469</v>
      </c>
      <c r="H6" s="130">
        <v>164321</v>
      </c>
      <c r="I6" s="130">
        <v>59420</v>
      </c>
    </row>
    <row r="7" spans="1:9" ht="15.75" customHeight="1">
      <c r="A7" s="128">
        <v>23</v>
      </c>
      <c r="B7" s="129">
        <v>38087</v>
      </c>
      <c r="C7" s="130">
        <v>104291</v>
      </c>
      <c r="D7" s="130">
        <v>4409080</v>
      </c>
      <c r="E7" s="130">
        <v>115763</v>
      </c>
      <c r="F7" s="130">
        <v>42277</v>
      </c>
      <c r="G7" s="130">
        <v>6179754</v>
      </c>
      <c r="H7" s="130">
        <v>162254</v>
      </c>
      <c r="I7" s="130">
        <v>59255</v>
      </c>
    </row>
    <row r="8" spans="1:9" ht="15.75" customHeight="1">
      <c r="A8" s="128">
        <v>24</v>
      </c>
      <c r="B8" s="129">
        <v>38265</v>
      </c>
      <c r="C8" s="130">
        <v>103618</v>
      </c>
      <c r="D8" s="130">
        <v>4610784</v>
      </c>
      <c r="E8" s="130">
        <v>120496</v>
      </c>
      <c r="F8" s="130">
        <v>44498</v>
      </c>
      <c r="G8" s="130">
        <v>5841383</v>
      </c>
      <c r="H8" s="130">
        <v>152656</v>
      </c>
      <c r="I8" s="130">
        <v>56374</v>
      </c>
    </row>
    <row r="9" spans="1:9" ht="15.75" customHeight="1" thickBot="1">
      <c r="A9" s="131">
        <v>25</v>
      </c>
      <c r="B9" s="132">
        <v>38422</v>
      </c>
      <c r="C9" s="133">
        <v>102942</v>
      </c>
      <c r="D9" s="133">
        <v>4610367</v>
      </c>
      <c r="E9" s="134">
        <v>119993</v>
      </c>
      <c r="F9" s="134">
        <v>44786</v>
      </c>
      <c r="G9" s="134">
        <v>5802176</v>
      </c>
      <c r="H9" s="134">
        <v>151012</v>
      </c>
      <c r="I9" s="134">
        <v>56364</v>
      </c>
    </row>
    <row r="10" spans="1:9" ht="15.75" customHeight="1">
      <c r="A10" s="135" t="s">
        <v>177</v>
      </c>
      <c r="B10" s="136"/>
      <c r="C10" s="136"/>
      <c r="D10" s="136"/>
      <c r="E10" s="137"/>
      <c r="F10" s="137"/>
      <c r="G10" s="138"/>
      <c r="H10" s="138"/>
      <c r="I10" s="139" t="s">
        <v>178</v>
      </c>
    </row>
    <row r="11" spans="1:6" ht="15.75" customHeight="1">
      <c r="A11" s="135" t="s">
        <v>179</v>
      </c>
      <c r="B11" s="140"/>
      <c r="C11" s="141"/>
      <c r="D11" s="141"/>
      <c r="E11" s="142"/>
      <c r="F11" s="142"/>
    </row>
    <row r="12" spans="1:9" ht="15.75" customHeight="1">
      <c r="A12" s="135" t="s">
        <v>180</v>
      </c>
      <c r="H12" s="143"/>
      <c r="I12" s="143"/>
    </row>
    <row r="13" spans="8:9" ht="15.75" customHeight="1">
      <c r="H13" s="143"/>
      <c r="I13" s="143"/>
    </row>
    <row r="14" spans="5:9" ht="15.75" customHeight="1">
      <c r="E14" s="143"/>
      <c r="F14" s="143"/>
      <c r="H14" s="143"/>
      <c r="I14" s="143"/>
    </row>
    <row r="15" spans="5:9" ht="15.75" customHeight="1">
      <c r="E15" s="143"/>
      <c r="F15" s="143"/>
      <c r="H15" s="143"/>
      <c r="I15" s="143"/>
    </row>
    <row r="16" spans="5:6" ht="15.75" customHeight="1">
      <c r="E16" s="143"/>
      <c r="F16" s="143"/>
    </row>
    <row r="17" spans="5:6" ht="15.75" customHeight="1">
      <c r="E17" s="143"/>
      <c r="F17" s="143"/>
    </row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</sheetData>
  <sheetProtection/>
  <hyperlinks>
    <hyperlink ref="J1" location="目次!A1" display="目次へ戻る"/>
  </hyperlinks>
  <printOptions/>
  <pageMargins left="0.8661417322834646" right="0.8661417322834646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中原 琴美</dc:creator>
  <cp:keywords/>
  <dc:description/>
  <cp:lastModifiedBy>中原 琴美</cp:lastModifiedBy>
  <dcterms:created xsi:type="dcterms:W3CDTF">2015-05-18T02:09:48Z</dcterms:created>
  <dcterms:modified xsi:type="dcterms:W3CDTF">2015-08-03T03:42:53Z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