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05" activeTab="0"/>
  </bookViews>
  <sheets>
    <sheet name="目次" sheetId="1" r:id="rId1"/>
    <sheet name="231" sheetId="2" r:id="rId2"/>
    <sheet name="232" sheetId="3" r:id="rId3"/>
    <sheet name="233" sheetId="4" r:id="rId4"/>
    <sheet name="234" sheetId="5" r:id="rId5"/>
    <sheet name="235" sheetId="6" r:id="rId6"/>
    <sheet name="236" sheetId="7" r:id="rId7"/>
    <sheet name="237" sheetId="8" r:id="rId8"/>
    <sheet name="238" sheetId="9" r:id="rId9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H25" authorId="0">
      <text>
        <r>
          <rPr>
            <b/>
            <sz val="9"/>
            <rFont val="ＭＳ Ｐゴシック"/>
            <family val="3"/>
          </rPr>
          <t>端数調整により△0.1してあります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H5" authorId="0">
      <text>
        <r>
          <rPr>
            <b/>
            <sz val="9"/>
            <rFont val="ＭＳ Ｐゴシック"/>
            <family val="3"/>
          </rPr>
          <t>端数調整の関係で△0.1しています</t>
        </r>
      </text>
    </comment>
  </commentList>
</comments>
</file>

<file path=xl/sharedStrings.xml><?xml version="1.0" encoding="utf-8"?>
<sst xmlns="http://schemas.openxmlformats.org/spreadsheetml/2006/main" count="307" uniqueCount="177">
  <si>
    <t>231 普通会計歳入歳出状況</t>
  </si>
  <si>
    <t>（単位 千円）</t>
  </si>
  <si>
    <t>科目（款）</t>
  </si>
  <si>
    <t>平成25年度</t>
  </si>
  <si>
    <t>決算額</t>
  </si>
  <si>
    <t>決算額</t>
  </si>
  <si>
    <t>構成比(%)</t>
  </si>
  <si>
    <t>歳入総額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</si>
  <si>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</si>
  <si>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</si>
  <si>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</si>
  <si>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</si>
  <si>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</si>
  <si>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</si>
  <si>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特別地方消費税交付金</t>
  </si>
  <si>
    <t>-</t>
  </si>
  <si>
    <t>-</t>
  </si>
  <si>
    <t>自動車取得税交付金</t>
  </si>
  <si>
    <t>地方特例交付金</t>
  </si>
  <si>
    <t>地方交付税</t>
  </si>
  <si>
    <t>交通安全対策交付金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</si>
  <si>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</si>
  <si>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</si>
  <si>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</si>
  <si>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</si>
  <si>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</si>
  <si>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</si>
  <si>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</si>
  <si>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</si>
  <si>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</si>
  <si>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</si>
  <si>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</si>
  <si>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</si>
  <si>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</si>
  <si>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</si>
  <si>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</si>
  <si>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</si>
  <si>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</si>
  <si>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</si>
  <si>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</si>
  <si>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</si>
  <si>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</si>
  <si>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</si>
  <si>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</si>
  <si>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</si>
  <si>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232 普通会計財源別歳入状況</t>
  </si>
  <si>
    <t>財源別</t>
  </si>
  <si>
    <t>平成23年度</t>
  </si>
  <si>
    <t>平成24年度</t>
  </si>
  <si>
    <t>平成26年度</t>
  </si>
  <si>
    <t>総額</t>
  </si>
  <si>
    <t>自主財源</t>
  </si>
  <si>
    <t>依存財源</t>
  </si>
  <si>
    <t>自主財源率(%)</t>
  </si>
  <si>
    <t>※</t>
  </si>
  <si>
    <t>自主財源とは市税、分担金及び負担金、使用料及び手数料、財産収入、寄附金、</t>
  </si>
  <si>
    <t>資料：財政課財政係</t>
  </si>
  <si>
    <t>繰入金、繰越金、諸収入をいう。</t>
  </si>
  <si>
    <t>233 普通会計性質別歳出決算</t>
  </si>
  <si>
    <t>項目</t>
  </si>
  <si>
    <t>平成24年度</t>
  </si>
  <si>
    <t>平成25年度</t>
  </si>
  <si>
    <t>平成26年度</t>
  </si>
  <si>
    <t>総額</t>
  </si>
  <si>
    <t>人件費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</si>
  <si>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</si>
  <si>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</si>
  <si>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</si>
  <si>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</si>
  <si>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</si>
  <si>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</si>
  <si>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</si>
  <si>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公債費</t>
  </si>
  <si>
    <t>積立金</t>
  </si>
  <si>
    <t>投資及び出資金、貸付金</t>
  </si>
  <si>
    <t>繰出金</t>
  </si>
  <si>
    <t>234 市有財産の状況</t>
  </si>
  <si>
    <t>年度</t>
  </si>
  <si>
    <t>土地（㎡）</t>
  </si>
  <si>
    <t>建物（㎡）</t>
  </si>
  <si>
    <t>有価証券</t>
  </si>
  <si>
    <t>出資による
権利</t>
  </si>
  <si>
    <t>基金</t>
  </si>
  <si>
    <t>立木推定
蓄積量</t>
  </si>
  <si>
    <t>行政財産</t>
  </si>
  <si>
    <t>普通財産</t>
  </si>
  <si>
    <t>（㎡）</t>
  </si>
  <si>
    <t>資料：会計課・財政課財政係・財政課管財契約係</t>
  </si>
  <si>
    <t>235-1 特別会計歳入歳出決算状況</t>
  </si>
  <si>
    <t>会計名</t>
  </si>
  <si>
    <t>歳入</t>
  </si>
  <si>
    <t>歳出</t>
  </si>
  <si>
    <t>国民健康保険特別会計（事業勘定）</t>
  </si>
  <si>
    <t>国民健康保険特別会計（直診勘定）</t>
  </si>
  <si>
    <t>老人保健特別会計</t>
  </si>
  <si>
    <t>後期高齢者医療特別会計</t>
  </si>
  <si>
    <t>介護保険特別会計</t>
  </si>
  <si>
    <t>地方卸売市場事業特別会計</t>
  </si>
  <si>
    <t>駐車場事業特別会計</t>
  </si>
  <si>
    <t>墓地事業特別会計</t>
  </si>
  <si>
    <t>簡易水道事業特別会計</t>
  </si>
  <si>
    <t>天竜川治水対策事業特別会計</t>
  </si>
  <si>
    <t>農業集落排水事業特別会計</t>
  </si>
  <si>
    <t>下水道事業特別会計</t>
  </si>
  <si>
    <t>介護老人保健施設事業特別会計</t>
  </si>
  <si>
    <t>上郷地区有線放送電話事業特別会計</t>
  </si>
  <si>
    <t>特別養護老人ホーム特別会計</t>
  </si>
  <si>
    <t>ケーブルテレビ放送事業特別会計</t>
  </si>
  <si>
    <t>上村デイサービスセンター特別会計</t>
  </si>
  <si>
    <t>上村しらびそ高原観光事業特別会計</t>
  </si>
  <si>
    <t>介護保険特別会計</t>
  </si>
  <si>
    <t>墓地事業特別会計</t>
  </si>
  <si>
    <t>介護老人保健施設事業特別会計</t>
  </si>
  <si>
    <t>資料：会計課出納係</t>
  </si>
  <si>
    <t>235-2 企業会計収支決算状況</t>
  </si>
  <si>
    <t>収入</t>
  </si>
  <si>
    <t>支出</t>
  </si>
  <si>
    <t>飯田市立病院事業会計</t>
  </si>
  <si>
    <t>　　　収益的収入及び支出</t>
  </si>
  <si>
    <t>　　　資本的収入及び支出</t>
  </si>
  <si>
    <t>飯田市水道事業会計</t>
  </si>
  <si>
    <t>236 市債の状況（普通会計）</t>
  </si>
  <si>
    <t>前年度末現債高</t>
  </si>
  <si>
    <t>借入額</t>
  </si>
  <si>
    <t>償還額</t>
  </si>
  <si>
    <t>本年度末現債高</t>
  </si>
  <si>
    <t>市民１人当たり負債額</t>
  </si>
  <si>
    <t xml:space="preserve">※ </t>
  </si>
  <si>
    <t>市民１人当たり負債額は各年度10月1日現在の</t>
  </si>
  <si>
    <t>資料：財政課</t>
  </si>
  <si>
    <t>住民基本台帳登録人口により計算した。</t>
  </si>
  <si>
    <t>237 市税の推移</t>
  </si>
  <si>
    <t>税目</t>
  </si>
  <si>
    <t>総額</t>
  </si>
  <si>
    <t>市民税</t>
  </si>
  <si>
    <t>固定資産税</t>
  </si>
  <si>
    <t>軽自動車税</t>
  </si>
  <si>
    <t>市町村たばこ税</t>
  </si>
  <si>
    <t>特別土地保有税</t>
  </si>
  <si>
    <t>都市計画税</t>
  </si>
  <si>
    <t>入湯税</t>
  </si>
  <si>
    <t>資料：納税課（収入調から）</t>
  </si>
  <si>
    <t>238 市税負担額の推移</t>
  </si>
  <si>
    <t>現年課税分</t>
  </si>
  <si>
    <t>年度末</t>
  </si>
  <si>
    <t>市民税（個人分）</t>
  </si>
  <si>
    <t>住基登録</t>
  </si>
  <si>
    <t>調定額</t>
  </si>
  <si>
    <t>１世帯当たり</t>
  </si>
  <si>
    <t>１人当たり</t>
  </si>
  <si>
    <t>世帯数</t>
  </si>
  <si>
    <t>人口</t>
  </si>
  <si>
    <t>（千円）</t>
  </si>
  <si>
    <t>（円）</t>
  </si>
  <si>
    <t>資料：税務課諸税係</t>
  </si>
  <si>
    <t>※ 世帯数及び人口は、各年度末現在の住民基本台帳登録人口（人口：日本人のみ、世帯数：外国人</t>
  </si>
  <si>
    <t>　　のみの世帯数を除く）による。</t>
  </si>
  <si>
    <t>Ｓ財政</t>
  </si>
  <si>
    <t>231普通会計歳入歳出状況</t>
  </si>
  <si>
    <t>232普通会計財源別歳入状況</t>
  </si>
  <si>
    <t>233普通会計性質別歳出決算</t>
  </si>
  <si>
    <t>234市有財産の状況</t>
  </si>
  <si>
    <t>235特別会計及び企業会計歳入歳出決算状況</t>
  </si>
  <si>
    <t>236市債の状況</t>
  </si>
  <si>
    <t>237市税の推移</t>
  </si>
  <si>
    <t>238市税負担額の推移</t>
  </si>
  <si>
    <t>平成23年度</t>
  </si>
  <si>
    <t>平成27年度</t>
  </si>
  <si>
    <t>-</t>
  </si>
  <si>
    <t>目次</t>
  </si>
  <si>
    <t>平成27年度</t>
  </si>
  <si>
    <r>
      <t>（</t>
    </r>
    <r>
      <rPr>
        <sz val="9"/>
        <rFont val="ＭＳ Ｐ明朝"/>
        <family val="1"/>
      </rPr>
      <t>千円</t>
    </r>
    <r>
      <rPr>
        <sz val="10.5"/>
        <rFont val="ＭＳ Ｐ明朝"/>
        <family val="1"/>
      </rPr>
      <t>）</t>
    </r>
  </si>
  <si>
    <t>平成27年度</t>
  </si>
  <si>
    <t>飯田市立病院事業会計</t>
  </si>
  <si>
    <r>
      <t>（</t>
    </r>
    <r>
      <rPr>
        <sz val="9"/>
        <rFont val="ＭＳ Ｐ明朝"/>
        <family val="1"/>
      </rPr>
      <t>千円</t>
    </r>
    <r>
      <rPr>
        <sz val="11"/>
        <color indexed="8"/>
        <rFont val="ＭＳ Ｐゴシック"/>
        <family val="3"/>
      </rPr>
      <t>）</t>
    </r>
  </si>
  <si>
    <r>
      <t>（</t>
    </r>
    <r>
      <rPr>
        <sz val="9"/>
        <rFont val="ＭＳ Ｐ明朝"/>
        <family val="1"/>
      </rPr>
      <t>円</t>
    </r>
    <r>
      <rPr>
        <sz val="11"/>
        <color indexed="8"/>
        <rFont val="ＭＳ Ｐゴシック"/>
        <family val="3"/>
      </rPr>
      <t>）</t>
    </r>
  </si>
  <si>
    <t>※ 固定資産税調定額は、国有資産等所在市町村交付金を除く。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</si>
</sst>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);[Red]\(0.0\)"/>
    <numFmt numFmtId="178" formatCode="#,##0.0_ ;[Red]\-#,##0.0\ "/>
    <numFmt numFmtId="179" formatCode="#,##0.0;[Red]\-#,##0.0"/>
    <numFmt numFmtId="180" formatCode="0.0"/>
    <numFmt numFmtId="181" formatCode="#,##0_ "/>
  </numFmts>
  <fonts count="60"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30"/>
      <name val="ＭＳ Ｐゴシック"/>
      <family val="3"/>
    </font>
    <font>
      <b/>
      <sz val="10.5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30"/>
      <name val="ＭＳ Ｐゴシック"/>
      <family val="3"/>
    </font>
    <font>
      <sz val="20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sz val="18"/>
      <color indexed="62"/>
      <name val="ＭＳ Ｐゴシック"/>
      <family val="3"/>
    </font>
    <font>
      <b/>
      <sz val="8"/>
      <name val="ＭＳ Ｐゴシック"/>
      <family val="2"/>
    </font>
    <font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u val="single"/>
      <sz val="16"/>
      <color theme="10"/>
      <name val="ＭＳ Ｐゴシック"/>
      <family val="3"/>
    </font>
    <font>
      <u val="single"/>
      <sz val="14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2" fillId="0" borderId="0" xfId="62" applyFont="1">
      <alignment/>
      <protection/>
    </xf>
    <xf numFmtId="0" fontId="2" fillId="0" borderId="10" xfId="62" applyFont="1" applyBorder="1" applyAlignment="1">
      <alignment horizontal="right"/>
      <protection/>
    </xf>
    <xf numFmtId="0" fontId="2" fillId="0" borderId="0" xfId="62" applyFont="1" applyBorder="1" applyAlignment="1">
      <alignment horizontal="right"/>
      <protection/>
    </xf>
    <xf numFmtId="0" fontId="2" fillId="0" borderId="0" xfId="62" applyFont="1" applyFill="1">
      <alignment/>
      <protection/>
    </xf>
    <xf numFmtId="38" fontId="5" fillId="0" borderId="0" xfId="51" applyFont="1" applyFill="1" applyBorder="1" applyAlignment="1">
      <alignment horizontal="right"/>
    </xf>
    <xf numFmtId="0" fontId="2" fillId="0" borderId="0" xfId="62" applyFont="1" applyAlignment="1">
      <alignment vertical="top" wrapText="1"/>
      <protection/>
    </xf>
    <xf numFmtId="0" fontId="2" fillId="0" borderId="10" xfId="62" applyFont="1" applyBorder="1" applyAlignment="1">
      <alignment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vertical="top"/>
      <protection/>
    </xf>
    <xf numFmtId="38" fontId="2" fillId="0" borderId="0" xfId="62" applyNumberFormat="1" applyFont="1">
      <alignment/>
      <protection/>
    </xf>
    <xf numFmtId="0" fontId="3" fillId="0" borderId="0" xfId="62" applyFont="1" applyFill="1">
      <alignment/>
      <protection/>
    </xf>
    <xf numFmtId="0" fontId="2" fillId="0" borderId="10" xfId="62" applyFont="1" applyFill="1" applyBorder="1" applyAlignment="1">
      <alignment horizontal="right"/>
      <protection/>
    </xf>
    <xf numFmtId="0" fontId="2" fillId="0" borderId="0" xfId="62" applyFont="1" applyFill="1" applyBorder="1">
      <alignment/>
      <protection/>
    </xf>
    <xf numFmtId="0" fontId="2" fillId="0" borderId="11" xfId="62" applyFont="1" applyFill="1" applyBorder="1" applyAlignment="1">
      <alignment horizontal="distributed"/>
      <protection/>
    </xf>
    <xf numFmtId="0" fontId="2" fillId="0" borderId="12" xfId="62" applyFont="1" applyFill="1" applyBorder="1" applyAlignment="1">
      <alignment horizontal="distributed"/>
      <protection/>
    </xf>
    <xf numFmtId="38" fontId="5" fillId="0" borderId="10" xfId="51" applyFont="1" applyFill="1" applyBorder="1" applyAlignment="1">
      <alignment horizontal="right"/>
    </xf>
    <xf numFmtId="0" fontId="2" fillId="0" borderId="13" xfId="62" applyFont="1" applyFill="1" applyBorder="1" applyAlignment="1">
      <alignment horizontal="right"/>
      <protection/>
    </xf>
    <xf numFmtId="0" fontId="2" fillId="0" borderId="0" xfId="62" applyFont="1" applyFill="1" applyBorder="1" applyAlignment="1">
      <alignment horizontal="right"/>
      <protection/>
    </xf>
    <xf numFmtId="0" fontId="2" fillId="0" borderId="14" xfId="62" applyFont="1" applyFill="1" applyBorder="1" applyAlignment="1">
      <alignment horizontal="centerContinuous" vertical="center"/>
      <protection/>
    </xf>
    <xf numFmtId="0" fontId="2" fillId="0" borderId="0" xfId="62" applyFont="1" applyFill="1" applyAlignment="1">
      <alignment horizontal="right"/>
      <protection/>
    </xf>
    <xf numFmtId="0" fontId="2" fillId="0" borderId="15" xfId="62" applyFont="1" applyFill="1" applyBorder="1" applyAlignment="1">
      <alignment horizontal="distributed" vertical="center"/>
      <protection/>
    </xf>
    <xf numFmtId="0" fontId="2" fillId="0" borderId="16" xfId="62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/>
      <protection/>
    </xf>
    <xf numFmtId="0" fontId="6" fillId="0" borderId="10" xfId="62" applyFont="1" applyFill="1" applyBorder="1" applyAlignment="1">
      <alignment/>
      <protection/>
    </xf>
    <xf numFmtId="0" fontId="2" fillId="0" borderId="0" xfId="62" applyFill="1">
      <alignment/>
      <protection/>
    </xf>
    <xf numFmtId="38" fontId="2" fillId="0" borderId="0" xfId="62" applyNumberFormat="1" applyFont="1" applyFill="1">
      <alignment/>
      <protection/>
    </xf>
    <xf numFmtId="0" fontId="2" fillId="0" borderId="0" xfId="62" applyFont="1" applyFill="1" applyBorder="1" applyAlignment="1">
      <alignment/>
      <protection/>
    </xf>
    <xf numFmtId="0" fontId="2" fillId="0" borderId="0" xfId="62" applyFont="1" applyFill="1" applyBorder="1" applyAlignment="1" quotePrefix="1">
      <alignment horizontal="right"/>
      <protection/>
    </xf>
    <xf numFmtId="0" fontId="7" fillId="0" borderId="14" xfId="62" applyFont="1" applyFill="1" applyBorder="1" applyAlignment="1">
      <alignment horizontal="centerContinuous" vertical="center"/>
      <protection/>
    </xf>
    <xf numFmtId="181" fontId="2" fillId="0" borderId="0" xfId="62" applyNumberFormat="1" applyFont="1">
      <alignment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Border="1" applyAlignment="1">
      <alignment vertical="top"/>
      <protection/>
    </xf>
    <xf numFmtId="0" fontId="2" fillId="0" borderId="0" xfId="62" applyFont="1" applyBorder="1" applyAlignment="1">
      <alignment/>
      <protection/>
    </xf>
    <xf numFmtId="0" fontId="8" fillId="0" borderId="0" xfId="62" applyFont="1" applyAlignment="1">
      <alignment/>
      <protection/>
    </xf>
    <xf numFmtId="0" fontId="2" fillId="0" borderId="0" xfId="62" applyFont="1" applyAlignment="1">
      <alignment/>
      <protection/>
    </xf>
    <xf numFmtId="0" fontId="2" fillId="0" borderId="0" xfId="62">
      <alignment/>
      <protection/>
    </xf>
    <xf numFmtId="0" fontId="2" fillId="0" borderId="17" xfId="62" applyFont="1" applyFill="1" applyBorder="1" applyAlignment="1">
      <alignment horizontal="distributed" vertical="center"/>
      <protection/>
    </xf>
    <xf numFmtId="0" fontId="2" fillId="0" borderId="14" xfId="62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distributed" vertical="center"/>
      <protection/>
    </xf>
    <xf numFmtId="0" fontId="9" fillId="0" borderId="0" xfId="62" applyFont="1">
      <alignment/>
      <protection/>
    </xf>
    <xf numFmtId="0" fontId="9" fillId="0" borderId="0" xfId="62" applyFont="1" applyAlignment="1">
      <alignment horizontal="right"/>
      <protection/>
    </xf>
    <xf numFmtId="0" fontId="9" fillId="0" borderId="18" xfId="62" applyFont="1" applyFill="1" applyBorder="1" applyAlignment="1">
      <alignment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Continuous" vertical="center"/>
      <protection/>
    </xf>
    <xf numFmtId="0" fontId="9" fillId="0" borderId="20" xfId="62" applyFont="1" applyFill="1" applyBorder="1" applyAlignment="1">
      <alignment horizontal="centerContinuous" vertical="center"/>
      <protection/>
    </xf>
    <xf numFmtId="0" fontId="9" fillId="0" borderId="17" xfId="62" applyFont="1" applyFill="1" applyBorder="1" applyAlignment="1">
      <alignment horizontal="centerContinuous" vertical="center"/>
      <protection/>
    </xf>
    <xf numFmtId="0" fontId="9" fillId="0" borderId="0" xfId="62" applyFont="1" applyFill="1">
      <alignment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 quotePrefix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9" fillId="0" borderId="24" xfId="62" applyFont="1" applyFill="1" applyBorder="1" applyAlignment="1">
      <alignment vertical="center"/>
      <protection/>
    </xf>
    <xf numFmtId="0" fontId="9" fillId="0" borderId="25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center" vertical="center"/>
      <protection/>
    </xf>
    <xf numFmtId="0" fontId="9" fillId="0" borderId="11" xfId="62" applyFont="1" applyBorder="1" applyAlignment="1" quotePrefix="1">
      <alignment horizontal="center"/>
      <protection/>
    </xf>
    <xf numFmtId="38" fontId="9" fillId="0" borderId="21" xfId="51" applyFont="1" applyBorder="1" applyAlignment="1">
      <alignment/>
    </xf>
    <xf numFmtId="38" fontId="9" fillId="0" borderId="0" xfId="51" applyFont="1" applyBorder="1" applyAlignment="1">
      <alignment/>
    </xf>
    <xf numFmtId="0" fontId="10" fillId="0" borderId="12" xfId="62" applyFont="1" applyBorder="1" applyAlignment="1" quotePrefix="1">
      <alignment horizontal="center"/>
      <protection/>
    </xf>
    <xf numFmtId="38" fontId="10" fillId="0" borderId="27" xfId="51" applyFont="1" applyBorder="1" applyAlignment="1">
      <alignment/>
    </xf>
    <xf numFmtId="38" fontId="10" fillId="0" borderId="10" xfId="51" applyFont="1" applyBorder="1" applyAlignment="1">
      <alignment/>
    </xf>
    <xf numFmtId="0" fontId="9" fillId="0" borderId="0" xfId="62" applyFont="1" applyAlignment="1">
      <alignment horizontal="left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right"/>
      <protection/>
    </xf>
    <xf numFmtId="0" fontId="9" fillId="0" borderId="0" xfId="62" applyFont="1" applyBorder="1" applyAlignment="1" quotePrefix="1">
      <alignment horizontal="right"/>
      <protection/>
    </xf>
    <xf numFmtId="0" fontId="9" fillId="0" borderId="0" xfId="62" applyFont="1" applyBorder="1" applyAlignment="1">
      <alignment/>
      <protection/>
    </xf>
    <xf numFmtId="0" fontId="9" fillId="0" borderId="0" xfId="62" applyFont="1" applyAlignment="1">
      <alignment vertical="top"/>
      <protection/>
    </xf>
    <xf numFmtId="0" fontId="9" fillId="0" borderId="0" xfId="62" applyFont="1" applyAlignment="1">
      <alignment vertical="top" wrapText="1"/>
      <protection/>
    </xf>
    <xf numFmtId="38" fontId="9" fillId="0" borderId="0" xfId="51" applyFont="1" applyAlignment="1">
      <alignment/>
    </xf>
    <xf numFmtId="0" fontId="0" fillId="0" borderId="0" xfId="63" applyFont="1">
      <alignment vertical="center"/>
      <protection/>
    </xf>
    <xf numFmtId="38" fontId="5" fillId="0" borderId="0" xfId="51" applyFont="1" applyFill="1" applyAlignment="1">
      <alignment horizontal="right"/>
    </xf>
    <xf numFmtId="38" fontId="5" fillId="0" borderId="10" xfId="51" applyFont="1" applyFill="1" applyBorder="1" applyAlignment="1">
      <alignment horizontal="right"/>
    </xf>
    <xf numFmtId="0" fontId="5" fillId="0" borderId="15" xfId="62" applyFont="1" applyFill="1" applyBorder="1" applyAlignment="1">
      <alignment horizontal="distributed" vertical="center"/>
      <protection/>
    </xf>
    <xf numFmtId="0" fontId="5" fillId="0" borderId="16" xfId="62" applyFont="1" applyFill="1" applyBorder="1" applyAlignment="1">
      <alignment horizontal="distributed" vertical="center"/>
      <protection/>
    </xf>
    <xf numFmtId="0" fontId="2" fillId="0" borderId="28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38" fontId="5" fillId="0" borderId="0" xfId="51" applyFont="1" applyFill="1" applyBorder="1" applyAlignment="1">
      <alignment horizontal="right"/>
    </xf>
    <xf numFmtId="0" fontId="58" fillId="0" borderId="0" xfId="43" applyFont="1" applyAlignment="1" applyProtection="1">
      <alignment vertical="center"/>
      <protection/>
    </xf>
    <xf numFmtId="0" fontId="33" fillId="7" borderId="0" xfId="63" applyFont="1" applyFill="1" applyAlignment="1">
      <alignment horizontal="center" vertical="center"/>
      <protection/>
    </xf>
    <xf numFmtId="0" fontId="31" fillId="0" borderId="0" xfId="63" applyFont="1">
      <alignment vertical="center"/>
      <protection/>
    </xf>
    <xf numFmtId="0" fontId="59" fillId="0" borderId="0" xfId="43" applyFont="1" applyAlignment="1" applyProtection="1">
      <alignment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29" xfId="62" applyFont="1" applyFill="1" applyBorder="1" applyAlignment="1">
      <alignment horizontal="center" vertical="center"/>
      <protection/>
    </xf>
    <xf numFmtId="0" fontId="2" fillId="0" borderId="30" xfId="62" applyFont="1" applyBorder="1" applyAlignment="1">
      <alignment horizontal="distributed"/>
      <protection/>
    </xf>
    <xf numFmtId="0" fontId="2" fillId="0" borderId="31" xfId="62" applyFont="1" applyBorder="1" applyAlignment="1">
      <alignment horizontal="distributed"/>
      <protection/>
    </xf>
    <xf numFmtId="0" fontId="2" fillId="0" borderId="0" xfId="62" applyFont="1" applyBorder="1" applyAlignment="1">
      <alignment horizontal="distributed"/>
      <protection/>
    </xf>
    <xf numFmtId="0" fontId="2" fillId="0" borderId="11" xfId="62" applyFont="1" applyBorder="1" applyAlignment="1">
      <alignment horizontal="distributed"/>
      <protection/>
    </xf>
    <xf numFmtId="0" fontId="2" fillId="0" borderId="10" xfId="62" applyFont="1" applyBorder="1" applyAlignment="1">
      <alignment horizontal="distributed"/>
      <protection/>
    </xf>
    <xf numFmtId="0" fontId="2" fillId="0" borderId="12" xfId="62" applyFont="1" applyBorder="1" applyAlignment="1">
      <alignment horizontal="distributed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2" fillId="0" borderId="28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distributed" vertical="center"/>
      <protection/>
    </xf>
    <xf numFmtId="0" fontId="2" fillId="0" borderId="29" xfId="62" applyFont="1" applyFill="1" applyBorder="1" applyAlignment="1">
      <alignment horizontal="distributed" vertical="center"/>
      <protection/>
    </xf>
    <xf numFmtId="0" fontId="2" fillId="0" borderId="10" xfId="62" applyFont="1" applyFill="1" applyBorder="1" applyAlignment="1">
      <alignment horizontal="right"/>
      <protection/>
    </xf>
    <xf numFmtId="38" fontId="0" fillId="0" borderId="10" xfId="51" applyFont="1" applyBorder="1" applyAlignment="1">
      <alignment horizontal="right"/>
    </xf>
    <xf numFmtId="0" fontId="2" fillId="0" borderId="32" xfId="62" applyFont="1" applyFill="1" applyBorder="1" applyAlignment="1">
      <alignment horizontal="center" vertical="center"/>
      <protection/>
    </xf>
    <xf numFmtId="38" fontId="0" fillId="0" borderId="28" xfId="51" applyFont="1" applyFill="1" applyBorder="1" applyAlignment="1">
      <alignment horizontal="distributed" vertical="center"/>
    </xf>
    <xf numFmtId="0" fontId="2" fillId="0" borderId="28" xfId="62" applyFont="1" applyFill="1" applyBorder="1" applyAlignment="1">
      <alignment vertical="center"/>
      <protection/>
    </xf>
    <xf numFmtId="0" fontId="2" fillId="0" borderId="28" xfId="62" applyFont="1" applyFill="1" applyBorder="1" applyAlignment="1">
      <alignment horizontal="left" vertical="center"/>
      <protection/>
    </xf>
    <xf numFmtId="0" fontId="2" fillId="0" borderId="28" xfId="62" applyFont="1" applyFill="1" applyBorder="1" applyAlignment="1">
      <alignment horizontal="centerContinuous" vertical="center"/>
      <protection/>
    </xf>
    <xf numFmtId="0" fontId="5" fillId="0" borderId="28" xfId="62" applyFont="1" applyFill="1" applyBorder="1" applyAlignment="1">
      <alignment horizontal="centerContinuous" vertical="center"/>
      <protection/>
    </xf>
    <xf numFmtId="0" fontId="5" fillId="0" borderId="33" xfId="62" applyFont="1" applyFill="1" applyBorder="1" applyAlignment="1">
      <alignment horizontal="centerContinuous" vertical="center"/>
      <protection/>
    </xf>
    <xf numFmtId="0" fontId="2" fillId="0" borderId="34" xfId="62" applyFont="1" applyFill="1" applyBorder="1" applyAlignment="1">
      <alignment horizontal="center" vertical="center"/>
      <protection/>
    </xf>
    <xf numFmtId="38" fontId="2" fillId="0" borderId="15" xfId="51" applyFont="1" applyFill="1" applyBorder="1" applyAlignment="1">
      <alignment horizontal="center" vertical="center"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35" xfId="62" applyFont="1" applyFill="1" applyBorder="1" applyAlignment="1">
      <alignment horizontal="distributed" vertical="center"/>
      <protection/>
    </xf>
    <xf numFmtId="0" fontId="2" fillId="33" borderId="34" xfId="62" applyFont="1" applyFill="1" applyBorder="1" applyAlignment="1">
      <alignment horizontal="distributed"/>
      <protection/>
    </xf>
    <xf numFmtId="0" fontId="2" fillId="33" borderId="15" xfId="62" applyFont="1" applyFill="1" applyBorder="1" applyAlignment="1">
      <alignment horizontal="distributed"/>
      <protection/>
    </xf>
    <xf numFmtId="38" fontId="0" fillId="0" borderId="15" xfId="51" applyFont="1" applyBorder="1" applyAlignment="1">
      <alignment/>
    </xf>
    <xf numFmtId="38" fontId="0" fillId="0" borderId="15" xfId="51" applyFont="1" applyFill="1" applyBorder="1" applyAlignment="1">
      <alignment horizontal="right"/>
    </xf>
    <xf numFmtId="38" fontId="5" fillId="0" borderId="15" xfId="51" applyFont="1" applyFill="1" applyBorder="1" applyAlignment="1">
      <alignment horizontal="right"/>
    </xf>
    <xf numFmtId="176" fontId="5" fillId="0" borderId="35" xfId="62" applyNumberFormat="1" applyFont="1" applyBorder="1" applyAlignment="1">
      <alignment horizontal="right"/>
      <protection/>
    </xf>
    <xf numFmtId="0" fontId="2" fillId="33" borderId="36" xfId="62" applyFont="1" applyFill="1" applyBorder="1">
      <alignment/>
      <protection/>
    </xf>
    <xf numFmtId="0" fontId="2" fillId="33" borderId="37" xfId="62" applyFont="1" applyFill="1" applyBorder="1" applyAlignment="1">
      <alignment horizontal="distributed"/>
      <protection/>
    </xf>
    <xf numFmtId="177" fontId="5" fillId="0" borderId="35" xfId="62" applyNumberFormat="1" applyFont="1" applyBorder="1" applyAlignment="1">
      <alignment horizontal="right"/>
      <protection/>
    </xf>
    <xf numFmtId="0" fontId="6" fillId="33" borderId="37" xfId="62" applyFont="1" applyFill="1" applyBorder="1" applyAlignment="1">
      <alignment horizontal="distributed"/>
      <protection/>
    </xf>
    <xf numFmtId="38" fontId="0" fillId="0" borderId="15" xfId="51" applyFont="1" applyBorder="1" applyAlignment="1">
      <alignment horizontal="right"/>
    </xf>
    <xf numFmtId="38" fontId="2" fillId="0" borderId="15" xfId="51" applyFont="1" applyFill="1" applyBorder="1" applyAlignment="1">
      <alignment horizontal="right"/>
    </xf>
    <xf numFmtId="0" fontId="2" fillId="33" borderId="38" xfId="62" applyFont="1" applyFill="1" applyBorder="1">
      <alignment/>
      <protection/>
    </xf>
    <xf numFmtId="0" fontId="2" fillId="33" borderId="39" xfId="62" applyFont="1" applyFill="1" applyBorder="1" applyAlignment="1">
      <alignment horizontal="distributed"/>
      <protection/>
    </xf>
    <xf numFmtId="38" fontId="0" fillId="0" borderId="40" xfId="51" applyFont="1" applyFill="1" applyBorder="1" applyAlignment="1">
      <alignment horizontal="right"/>
    </xf>
    <xf numFmtId="38" fontId="5" fillId="0" borderId="40" xfId="51" applyFont="1" applyFill="1" applyBorder="1" applyAlignment="1">
      <alignment horizontal="right"/>
    </xf>
    <xf numFmtId="177" fontId="5" fillId="0" borderId="41" xfId="62" applyNumberFormat="1" applyFont="1" applyBorder="1" applyAlignment="1">
      <alignment horizontal="right"/>
      <protection/>
    </xf>
    <xf numFmtId="0" fontId="2" fillId="0" borderId="42" xfId="62" applyFont="1" applyBorder="1" applyAlignment="1">
      <alignment horizontal="distributed"/>
      <protection/>
    </xf>
    <xf numFmtId="0" fontId="2" fillId="0" borderId="43" xfId="62" applyFont="1" applyBorder="1" applyAlignment="1">
      <alignment horizontal="distributed"/>
      <protection/>
    </xf>
    <xf numFmtId="38" fontId="0" fillId="0" borderId="43" xfId="51" applyFont="1" applyBorder="1" applyAlignment="1">
      <alignment/>
    </xf>
    <xf numFmtId="38" fontId="0" fillId="0" borderId="43" xfId="51" applyFont="1" applyBorder="1" applyAlignment="1">
      <alignment horizontal="right"/>
    </xf>
    <xf numFmtId="38" fontId="5" fillId="0" borderId="43" xfId="51" applyFont="1" applyBorder="1" applyAlignment="1">
      <alignment horizontal="right"/>
    </xf>
    <xf numFmtId="178" fontId="5" fillId="0" borderId="44" xfId="51" applyNumberFormat="1" applyFont="1" applyBorder="1" applyAlignment="1">
      <alignment horizontal="right"/>
    </xf>
    <xf numFmtId="0" fontId="2" fillId="0" borderId="36" xfId="62" applyFont="1" applyBorder="1">
      <alignment/>
      <protection/>
    </xf>
    <xf numFmtId="0" fontId="2" fillId="0" borderId="37" xfId="62" applyFont="1" applyBorder="1" applyAlignment="1">
      <alignment horizontal="distributed"/>
      <protection/>
    </xf>
    <xf numFmtId="38" fontId="5" fillId="0" borderId="15" xfId="51" applyFont="1" applyBorder="1" applyAlignment="1">
      <alignment horizontal="right"/>
    </xf>
    <xf numFmtId="0" fontId="2" fillId="0" borderId="45" xfId="62" applyFont="1" applyBorder="1">
      <alignment/>
      <protection/>
    </xf>
    <xf numFmtId="0" fontId="2" fillId="0" borderId="46" xfId="62" applyFont="1" applyBorder="1" applyAlignment="1">
      <alignment horizontal="distributed"/>
      <protection/>
    </xf>
    <xf numFmtId="38" fontId="0" fillId="0" borderId="47" xfId="51" applyFont="1" applyBorder="1" applyAlignment="1">
      <alignment horizontal="right"/>
    </xf>
    <xf numFmtId="38" fontId="5" fillId="0" borderId="47" xfId="51" applyFont="1" applyBorder="1" applyAlignment="1">
      <alignment horizontal="right"/>
    </xf>
    <xf numFmtId="177" fontId="5" fillId="0" borderId="48" xfId="62" applyNumberFormat="1" applyFont="1" applyBorder="1" applyAlignment="1">
      <alignment horizontal="right"/>
      <protection/>
    </xf>
    <xf numFmtId="38" fontId="0" fillId="0" borderId="0" xfId="51" applyFont="1" applyAlignment="1">
      <alignment/>
    </xf>
    <xf numFmtId="0" fontId="46" fillId="0" borderId="0" xfId="43" applyAlignment="1" applyProtection="1">
      <alignment horizontal="right"/>
      <protection/>
    </xf>
    <xf numFmtId="0" fontId="5" fillId="0" borderId="28" xfId="62" applyFont="1" applyFill="1" applyBorder="1" applyAlignment="1">
      <alignment horizontal="distributed" vertical="center"/>
      <protection/>
    </xf>
    <xf numFmtId="0" fontId="2" fillId="0" borderId="28" xfId="62" applyFont="1" applyFill="1" applyBorder="1" applyAlignment="1">
      <alignment horizontal="distributed" vertical="center"/>
      <protection/>
    </xf>
    <xf numFmtId="0" fontId="5" fillId="0" borderId="33" xfId="62" applyFont="1" applyFill="1" applyBorder="1" applyAlignment="1">
      <alignment horizontal="distributed" vertical="center"/>
      <protection/>
    </xf>
    <xf numFmtId="38" fontId="0" fillId="0" borderId="0" xfId="51" applyFont="1" applyFill="1" applyAlignment="1">
      <alignment/>
    </xf>
    <xf numFmtId="0" fontId="5" fillId="0" borderId="15" xfId="62" applyFont="1" applyFill="1" applyBorder="1" applyAlignment="1">
      <alignment horizontal="distributed" vertical="center"/>
      <protection/>
    </xf>
    <xf numFmtId="0" fontId="2" fillId="0" borderId="15" xfId="62" applyFont="1" applyFill="1" applyBorder="1" applyAlignment="1">
      <alignment horizontal="distributed" vertical="center"/>
      <protection/>
    </xf>
    <xf numFmtId="38" fontId="5" fillId="0" borderId="35" xfId="51" applyFont="1" applyBorder="1" applyAlignment="1">
      <alignment horizontal="right"/>
    </xf>
    <xf numFmtId="179" fontId="5" fillId="0" borderId="47" xfId="51" applyNumberFormat="1" applyFont="1" applyBorder="1" applyAlignment="1">
      <alignment horizontal="right"/>
    </xf>
    <xf numFmtId="179" fontId="0" fillId="0" borderId="47" xfId="51" applyNumberFormat="1" applyFont="1" applyBorder="1" applyAlignment="1">
      <alignment horizontal="right"/>
    </xf>
    <xf numFmtId="179" fontId="5" fillId="0" borderId="48" xfId="51" applyNumberFormat="1" applyFont="1" applyBorder="1" applyAlignment="1">
      <alignment horizontal="right"/>
    </xf>
    <xf numFmtId="38" fontId="0" fillId="0" borderId="28" xfId="51" applyFont="1" applyFill="1" applyBorder="1" applyAlignment="1">
      <alignment vertical="center"/>
    </xf>
    <xf numFmtId="38" fontId="0" fillId="0" borderId="15" xfId="51" applyFont="1" applyFill="1" applyBorder="1" applyAlignment="1">
      <alignment horizontal="distributed" vertical="center"/>
    </xf>
    <xf numFmtId="0" fontId="2" fillId="0" borderId="35" xfId="62" applyFont="1" applyFill="1" applyBorder="1" applyAlignment="1">
      <alignment horizontal="distributed" vertical="center"/>
      <protection/>
    </xf>
    <xf numFmtId="0" fontId="2" fillId="0" borderId="34" xfId="62" applyFont="1" applyFill="1" applyBorder="1" applyAlignment="1">
      <alignment horizontal="distributed"/>
      <protection/>
    </xf>
    <xf numFmtId="0" fontId="2" fillId="0" borderId="15" xfId="62" applyFont="1" applyFill="1" applyBorder="1" applyAlignment="1">
      <alignment horizontal="distributed"/>
      <protection/>
    </xf>
    <xf numFmtId="38" fontId="0" fillId="0" borderId="15" xfId="51" applyFont="1" applyFill="1" applyBorder="1" applyAlignment="1">
      <alignment/>
    </xf>
    <xf numFmtId="180" fontId="2" fillId="0" borderId="35" xfId="62" applyNumberFormat="1" applyFont="1" applyFill="1" applyBorder="1" applyAlignment="1">
      <alignment horizontal="right"/>
      <protection/>
    </xf>
    <xf numFmtId="0" fontId="2" fillId="0" borderId="36" xfId="62" applyFont="1" applyFill="1" applyBorder="1">
      <alignment/>
      <protection/>
    </xf>
    <xf numFmtId="0" fontId="2" fillId="0" borderId="37" xfId="62" applyFont="1" applyFill="1" applyBorder="1" applyAlignment="1">
      <alignment horizontal="distributed"/>
      <protection/>
    </xf>
    <xf numFmtId="0" fontId="6" fillId="0" borderId="37" xfId="62" applyFont="1" applyFill="1" applyBorder="1" applyAlignment="1">
      <alignment horizontal="distributed"/>
      <protection/>
    </xf>
    <xf numFmtId="0" fontId="2" fillId="0" borderId="45" xfId="62" applyFont="1" applyFill="1" applyBorder="1">
      <alignment/>
      <protection/>
    </xf>
    <xf numFmtId="0" fontId="2" fillId="0" borderId="46" xfId="62" applyFont="1" applyFill="1" applyBorder="1" applyAlignment="1">
      <alignment horizontal="distributed"/>
      <protection/>
    </xf>
    <xf numFmtId="38" fontId="0" fillId="0" borderId="47" xfId="51" applyFont="1" applyFill="1" applyBorder="1" applyAlignment="1">
      <alignment horizontal="right"/>
    </xf>
    <xf numFmtId="38" fontId="5" fillId="0" borderId="47" xfId="51" applyFont="1" applyFill="1" applyBorder="1" applyAlignment="1">
      <alignment horizontal="right"/>
    </xf>
    <xf numFmtId="180" fontId="2" fillId="0" borderId="48" xfId="62" applyNumberFormat="1" applyFont="1" applyFill="1" applyBorder="1" applyAlignment="1">
      <alignment horizontal="right"/>
      <protection/>
    </xf>
    <xf numFmtId="38" fontId="0" fillId="0" borderId="0" xfId="51" applyFont="1" applyFill="1" applyBorder="1" applyAlignment="1">
      <alignment horizontal="right"/>
    </xf>
    <xf numFmtId="0" fontId="46" fillId="0" borderId="0" xfId="43" applyFill="1" applyAlignment="1" applyProtection="1">
      <alignment horizontal="right"/>
      <protection/>
    </xf>
    <xf numFmtId="0" fontId="2" fillId="0" borderId="20" xfId="62" applyFont="1" applyFill="1" applyBorder="1" applyAlignment="1">
      <alignment horizontal="centerContinuous" vertical="center"/>
      <protection/>
    </xf>
    <xf numFmtId="0" fontId="2" fillId="0" borderId="19" xfId="62" applyFont="1" applyFill="1" applyBorder="1" applyAlignment="1">
      <alignment horizontal="distributed" vertical="center"/>
      <protection/>
    </xf>
    <xf numFmtId="0" fontId="2" fillId="0" borderId="25" xfId="62" applyFont="1" applyFill="1" applyBorder="1" applyAlignment="1">
      <alignment horizontal="center"/>
      <protection/>
    </xf>
    <xf numFmtId="0" fontId="2" fillId="0" borderId="16" xfId="62" applyFont="1" applyFill="1" applyBorder="1" applyAlignment="1">
      <alignment horizontal="center"/>
      <protection/>
    </xf>
    <xf numFmtId="0" fontId="2" fillId="0" borderId="0" xfId="62" applyFont="1" applyFill="1" applyBorder="1" applyAlignment="1" quotePrefix="1">
      <alignment horizontal="center"/>
      <protection/>
    </xf>
    <xf numFmtId="38" fontId="0" fillId="0" borderId="21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0" xfId="51" applyFont="1" applyFill="1" applyBorder="1" applyAlignment="1">
      <alignment horizontal="right" wrapText="1"/>
    </xf>
    <xf numFmtId="0" fontId="5" fillId="0" borderId="10" xfId="62" applyFont="1" applyFill="1" applyBorder="1" applyAlignment="1" quotePrefix="1">
      <alignment horizontal="center"/>
      <protection/>
    </xf>
    <xf numFmtId="38" fontId="5" fillId="0" borderId="27" xfId="51" applyFont="1" applyFill="1" applyBorder="1" applyAlignment="1">
      <alignment/>
    </xf>
    <xf numFmtId="38" fontId="5" fillId="0" borderId="10" xfId="51" applyFont="1" applyFill="1" applyBorder="1" applyAlignment="1">
      <alignment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24" xfId="62" applyFont="1" applyFill="1" applyBorder="1" applyAlignment="1">
      <alignment horizontal="distributed" vertical="center"/>
      <protection/>
    </xf>
    <xf numFmtId="38" fontId="2" fillId="0" borderId="11" xfId="51" applyFont="1" applyFill="1" applyBorder="1" applyAlignment="1">
      <alignment/>
    </xf>
    <xf numFmtId="38" fontId="2" fillId="0" borderId="0" xfId="51" applyFont="1" applyFill="1" applyAlignment="1">
      <alignment horizontal="right"/>
    </xf>
    <xf numFmtId="38" fontId="2" fillId="0" borderId="0" xfId="51" applyFont="1" applyFill="1" applyBorder="1" applyAlignment="1">
      <alignment horizontal="right"/>
    </xf>
    <xf numFmtId="38" fontId="2" fillId="0" borderId="12" xfId="51" applyFont="1" applyFill="1" applyBorder="1" applyAlignment="1">
      <alignment/>
    </xf>
    <xf numFmtId="38" fontId="2" fillId="0" borderId="10" xfId="51" applyFont="1" applyFill="1" applyBorder="1" applyAlignment="1">
      <alignment horizontal="right"/>
    </xf>
    <xf numFmtId="0" fontId="5" fillId="0" borderId="14" xfId="62" applyFont="1" applyFill="1" applyBorder="1" applyAlignment="1">
      <alignment horizontal="centerContinuous" vertical="center"/>
      <protection/>
    </xf>
    <xf numFmtId="0" fontId="5" fillId="0" borderId="15" xfId="62" applyFont="1" applyFill="1" applyBorder="1" applyAlignment="1">
      <alignment horizontal="distributed" vertical="center"/>
      <protection/>
    </xf>
    <xf numFmtId="0" fontId="5" fillId="0" borderId="16" xfId="62" applyFont="1" applyFill="1" applyBorder="1" applyAlignment="1">
      <alignment horizontal="distributed" vertical="center"/>
      <protection/>
    </xf>
    <xf numFmtId="38" fontId="5" fillId="0" borderId="0" xfId="51" applyFont="1" applyFill="1" applyAlignment="1">
      <alignment horizontal="right"/>
    </xf>
    <xf numFmtId="0" fontId="5" fillId="0" borderId="0" xfId="62" applyFont="1" applyFill="1">
      <alignment/>
      <protection/>
    </xf>
    <xf numFmtId="38" fontId="0" fillId="0" borderId="11" xfId="51" applyFont="1" applyFill="1" applyBorder="1" applyAlignment="1">
      <alignment/>
    </xf>
    <xf numFmtId="38" fontId="0" fillId="0" borderId="0" xfId="51" applyFont="1" applyFill="1" applyAlignment="1">
      <alignment horizontal="right"/>
    </xf>
    <xf numFmtId="38" fontId="0" fillId="0" borderId="12" xfId="51" applyFont="1" applyFill="1" applyBorder="1" applyAlignment="1">
      <alignment/>
    </xf>
    <xf numFmtId="38" fontId="0" fillId="0" borderId="10" xfId="51" applyFont="1" applyFill="1" applyBorder="1" applyAlignment="1">
      <alignment horizontal="right"/>
    </xf>
    <xf numFmtId="0" fontId="2" fillId="0" borderId="14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Continuous" vertical="center"/>
      <protection/>
    </xf>
    <xf numFmtId="0" fontId="30" fillId="0" borderId="0" xfId="62" applyFont="1" applyFill="1" applyBorder="1" applyAlignment="1">
      <alignment horizontal="centerContinuous" vertical="center"/>
      <protection/>
    </xf>
    <xf numFmtId="0" fontId="5" fillId="0" borderId="21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38" fontId="0" fillId="0" borderId="0" xfId="51" applyFont="1" applyFill="1" applyBorder="1" applyAlignment="1">
      <alignment/>
    </xf>
    <xf numFmtId="0" fontId="2" fillId="0" borderId="49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distributed" vertic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0" fontId="2" fillId="0" borderId="50" xfId="62" applyFont="1" applyFill="1" applyBorder="1" applyAlignment="1">
      <alignment horizontal="center" vertical="center"/>
      <protection/>
    </xf>
    <xf numFmtId="0" fontId="2" fillId="0" borderId="25" xfId="62" applyFont="1" applyFill="1" applyBorder="1" applyAlignment="1">
      <alignment horizontal="center" vertical="center"/>
      <protection/>
    </xf>
    <xf numFmtId="0" fontId="2" fillId="0" borderId="31" xfId="62" applyFont="1" applyBorder="1" applyAlignment="1" quotePrefix="1">
      <alignment horizontal="center"/>
      <protection/>
    </xf>
    <xf numFmtId="38" fontId="0" fillId="0" borderId="22" xfId="51" applyFont="1" applyBorder="1" applyAlignment="1">
      <alignment/>
    </xf>
    <xf numFmtId="38" fontId="0" fillId="0" borderId="30" xfId="51" applyFont="1" applyBorder="1" applyAlignment="1">
      <alignment/>
    </xf>
    <xf numFmtId="38" fontId="0" fillId="0" borderId="30" xfId="51" applyFont="1" applyFill="1" applyBorder="1" applyAlignment="1">
      <alignment/>
    </xf>
    <xf numFmtId="0" fontId="2" fillId="0" borderId="11" xfId="62" applyFont="1" applyBorder="1" applyAlignment="1" quotePrefix="1">
      <alignment horizontal="center"/>
      <protection/>
    </xf>
    <xf numFmtId="38" fontId="0" fillId="0" borderId="21" xfId="51" applyFont="1" applyBorder="1" applyAlignment="1">
      <alignment/>
    </xf>
    <xf numFmtId="38" fontId="0" fillId="0" borderId="0" xfId="51" applyFont="1" applyBorder="1" applyAlignment="1">
      <alignment/>
    </xf>
    <xf numFmtId="0" fontId="5" fillId="0" borderId="12" xfId="62" applyFont="1" applyBorder="1" applyAlignment="1" quotePrefix="1">
      <alignment horizontal="center"/>
      <protection/>
    </xf>
    <xf numFmtId="38" fontId="5" fillId="0" borderId="27" xfId="51" applyFont="1" applyBorder="1" applyAlignment="1">
      <alignment/>
    </xf>
    <xf numFmtId="38" fontId="5" fillId="0" borderId="10" xfId="51" applyFont="1" applyBorder="1" applyAlignment="1">
      <alignment/>
    </xf>
    <xf numFmtId="38" fontId="0" fillId="0" borderId="30" xfId="51" applyFont="1" applyFill="1" applyBorder="1" applyAlignment="1">
      <alignment horizontal="right"/>
    </xf>
    <xf numFmtId="0" fontId="10" fillId="0" borderId="11" xfId="62" applyFont="1" applyBorder="1" applyAlignment="1" quotePrefix="1">
      <alignment horizontal="center"/>
      <protection/>
    </xf>
    <xf numFmtId="38" fontId="10" fillId="0" borderId="21" xfId="51" applyFont="1" applyBorder="1" applyAlignment="1">
      <alignment/>
    </xf>
    <xf numFmtId="38" fontId="10" fillId="0" borderId="0" xfId="51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workbookViewId="0" topLeftCell="A1">
      <selection activeCell="A1" sqref="A1:E1"/>
    </sheetView>
  </sheetViews>
  <sheetFormatPr defaultColWidth="9.00390625" defaultRowHeight="13.5"/>
  <cols>
    <col min="1" max="4" width="9.00390625" style="71" customWidth="1"/>
    <col min="5" max="5" width="15.125" style="71" customWidth="1"/>
    <col min="6" max="16384" width="9.00390625" style="71" customWidth="1"/>
  </cols>
  <sheetData>
    <row r="1" spans="1:5" ht="24">
      <c r="A1" s="80" t="s">
        <v>157</v>
      </c>
      <c r="B1" s="80"/>
      <c r="C1" s="80"/>
      <c r="D1" s="80"/>
      <c r="E1" s="80"/>
    </row>
    <row r="3" spans="1:5" ht="18.75">
      <c r="A3" s="79" t="s">
        <v>158</v>
      </c>
      <c r="B3" s="79"/>
      <c r="C3" s="79"/>
      <c r="D3" s="79"/>
      <c r="E3" s="79"/>
    </row>
    <row r="4" spans="1:5" ht="18.75">
      <c r="A4" s="81"/>
      <c r="B4" s="81"/>
      <c r="C4" s="81"/>
      <c r="D4" s="81"/>
      <c r="E4" s="81"/>
    </row>
    <row r="5" spans="1:5" ht="18.75">
      <c r="A5" s="79" t="s">
        <v>159</v>
      </c>
      <c r="B5" s="79"/>
      <c r="C5" s="79"/>
      <c r="D5" s="79"/>
      <c r="E5" s="79"/>
    </row>
    <row r="6" spans="1:5" ht="18.75">
      <c r="A6" s="81"/>
      <c r="B6" s="81"/>
      <c r="C6" s="81"/>
      <c r="D6" s="81"/>
      <c r="E6" s="81"/>
    </row>
    <row r="7" spans="1:5" ht="18.75">
      <c r="A7" s="79" t="s">
        <v>160</v>
      </c>
      <c r="B7" s="79"/>
      <c r="C7" s="79"/>
      <c r="D7" s="79"/>
      <c r="E7" s="79"/>
    </row>
    <row r="8" spans="1:5" ht="18.75">
      <c r="A8" s="81"/>
      <c r="B8" s="81"/>
      <c r="C8" s="81"/>
      <c r="D8" s="81"/>
      <c r="E8" s="81"/>
    </row>
    <row r="9" spans="1:5" ht="18.75">
      <c r="A9" s="79" t="s">
        <v>161</v>
      </c>
      <c r="B9" s="79"/>
      <c r="C9" s="79"/>
      <c r="D9" s="79"/>
      <c r="E9" s="79"/>
    </row>
    <row r="10" spans="1:5" ht="18.75">
      <c r="A10" s="81"/>
      <c r="B10" s="81"/>
      <c r="C10" s="81"/>
      <c r="D10" s="81"/>
      <c r="E10" s="81"/>
    </row>
    <row r="11" spans="1:5" ht="17.25">
      <c r="A11" s="82" t="s">
        <v>162</v>
      </c>
      <c r="B11" s="82"/>
      <c r="C11" s="82"/>
      <c r="D11" s="82"/>
      <c r="E11" s="82"/>
    </row>
    <row r="12" spans="1:5" ht="18.75">
      <c r="A12" s="81"/>
      <c r="B12" s="81"/>
      <c r="C12" s="81"/>
      <c r="D12" s="81"/>
      <c r="E12" s="81"/>
    </row>
    <row r="13" spans="1:5" ht="18.75">
      <c r="A13" s="79" t="s">
        <v>163</v>
      </c>
      <c r="B13" s="79"/>
      <c r="C13" s="79"/>
      <c r="D13" s="79"/>
      <c r="E13" s="79"/>
    </row>
    <row r="14" spans="1:5" ht="18.75">
      <c r="A14" s="81"/>
      <c r="B14" s="81"/>
      <c r="C14" s="81"/>
      <c r="D14" s="81"/>
      <c r="E14" s="81"/>
    </row>
    <row r="15" spans="1:5" ht="18.75">
      <c r="A15" s="79" t="s">
        <v>164</v>
      </c>
      <c r="B15" s="79"/>
      <c r="C15" s="79"/>
      <c r="D15" s="79"/>
      <c r="E15" s="79"/>
    </row>
    <row r="16" spans="1:5" ht="18.75">
      <c r="A16" s="81"/>
      <c r="B16" s="81"/>
      <c r="C16" s="81"/>
      <c r="D16" s="81"/>
      <c r="E16" s="81"/>
    </row>
    <row r="17" spans="1:5" ht="18.75">
      <c r="A17" s="79" t="s">
        <v>165</v>
      </c>
      <c r="B17" s="79"/>
      <c r="C17" s="79"/>
      <c r="D17" s="79"/>
      <c r="E17" s="79"/>
    </row>
  </sheetData>
  <sheetProtection/>
  <mergeCells count="16">
    <mergeCell ref="A14:E14"/>
    <mergeCell ref="A15:E15"/>
    <mergeCell ref="A16:E16"/>
    <mergeCell ref="A17:E17"/>
    <mergeCell ref="A8:E8"/>
    <mergeCell ref="A9:E9"/>
    <mergeCell ref="A10:E10"/>
    <mergeCell ref="A11:E11"/>
    <mergeCell ref="A12:E12"/>
    <mergeCell ref="A13:E13"/>
    <mergeCell ref="A7:E7"/>
    <mergeCell ref="A1:E1"/>
    <mergeCell ref="A3:E3"/>
    <mergeCell ref="A4:E4"/>
    <mergeCell ref="A5:E5"/>
    <mergeCell ref="A6:E6"/>
  </mergeCells>
  <hyperlinks>
    <hyperlink ref="A3:E3" location="'231'!A1" display="231普通会計歳入歳出状況"/>
    <hyperlink ref="A5:E5" location="'232'!A1" display="232普通会計財源別歳入状況"/>
    <hyperlink ref="A7:E7" location="'233'!A1" display="233普通会計性質別歳出決算"/>
    <hyperlink ref="A9:E9" location="'234'!A1" display="234市有財産の状況"/>
    <hyperlink ref="A11:E11" location="'235'!A1" display="235特別会計及び企業会計歳入歳出決算状況"/>
    <hyperlink ref="A13:E13" location="'236'!A1" display="236市債の状況"/>
    <hyperlink ref="A15:E15" location="'237'!A1" display="237市税の推移"/>
    <hyperlink ref="A17:E17" location="'238'!A1" display="238市税負担額の推移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18.25390625" style="2" customWidth="1"/>
    <col min="3" max="3" width="10.375" style="2" bestFit="1" customWidth="1"/>
    <col min="4" max="4" width="10.375" style="140" bestFit="1" customWidth="1"/>
    <col min="5" max="6" width="10.375" style="2" bestFit="1" customWidth="1"/>
    <col min="7" max="7" width="10.25390625" style="2" bestFit="1" customWidth="1"/>
    <col min="8" max="8" width="10.50390625" style="2" customWidth="1"/>
    <col min="9" max="16384" width="9.00390625" style="2" customWidth="1"/>
  </cols>
  <sheetData>
    <row r="1" spans="1:10" ht="19.5" customHeight="1" thickBot="1">
      <c r="A1" s="1" t="s">
        <v>0</v>
      </c>
      <c r="C1" s="97"/>
      <c r="D1" s="97"/>
      <c r="E1" s="3"/>
      <c r="F1" s="4"/>
      <c r="H1" s="2" t="s">
        <v>1</v>
      </c>
      <c r="J1" s="141" t="s">
        <v>169</v>
      </c>
    </row>
    <row r="2" spans="1:8" s="5" customFormat="1" ht="16.5" customHeight="1">
      <c r="A2" s="98" t="s">
        <v>2</v>
      </c>
      <c r="B2" s="92"/>
      <c r="C2" s="99" t="s">
        <v>166</v>
      </c>
      <c r="D2" s="100" t="s">
        <v>48</v>
      </c>
      <c r="E2" s="101" t="s">
        <v>3</v>
      </c>
      <c r="F2" s="102" t="s">
        <v>49</v>
      </c>
      <c r="G2" s="103" t="s">
        <v>167</v>
      </c>
      <c r="H2" s="104"/>
    </row>
    <row r="3" spans="1:8" s="5" customFormat="1" ht="16.5" customHeight="1">
      <c r="A3" s="105"/>
      <c r="B3" s="93"/>
      <c r="C3" s="106" t="s">
        <v>4</v>
      </c>
      <c r="D3" s="77" t="s">
        <v>5</v>
      </c>
      <c r="E3" s="77" t="s">
        <v>5</v>
      </c>
      <c r="F3" s="77" t="s">
        <v>5</v>
      </c>
      <c r="G3" s="107" t="s">
        <v>5</v>
      </c>
      <c r="H3" s="108" t="s">
        <v>6</v>
      </c>
    </row>
    <row r="4" spans="1:8" ht="24" customHeight="1">
      <c r="A4" s="109" t="s">
        <v>7</v>
      </c>
      <c r="B4" s="110"/>
      <c r="C4" s="111">
        <v>45698959</v>
      </c>
      <c r="D4" s="112">
        <v>44030828</v>
      </c>
      <c r="E4" s="112">
        <v>45479474</v>
      </c>
      <c r="F4" s="112">
        <v>49577891</v>
      </c>
      <c r="G4" s="113">
        <v>46095030</v>
      </c>
      <c r="H4" s="114">
        <v>100</v>
      </c>
    </row>
    <row r="5" spans="1:8" ht="24" customHeight="1">
      <c r="A5" s="115"/>
      <c r="B5" s="116" t="s">
        <v>8</v>
      </c>
      <c r="C5" s="111">
        <v>13398225</v>
      </c>
      <c r="D5" s="112">
        <v>13219469</v>
      </c>
      <c r="E5" s="112">
        <v>13093553</v>
      </c>
      <c r="F5" s="112">
        <v>13158776</v>
      </c>
      <c r="G5" s="113">
        <v>13072293</v>
      </c>
      <c r="H5" s="117">
        <f aca="true" t="shared" si="0" ref="H5:H10">ROUND(G5/$G$4*100,1)</f>
        <v>28.4</v>
      </c>
    </row>
    <row r="6" spans="1:8" ht="24" customHeight="1">
      <c r="A6" s="115"/>
      <c r="B6" s="116" t="s">
        <v>9</v>
      </c>
      <c r="C6" s="111">
        <v>500543</v>
      </c>
      <c r="D6" s="112">
        <v>468268</v>
      </c>
      <c r="E6" s="112">
        <v>445616</v>
      </c>
      <c r="F6" s="112">
        <v>423997</v>
      </c>
      <c r="G6" s="113">
        <v>442118</v>
      </c>
      <c r="H6" s="117">
        <f t="shared" si="0"/>
        <v>1</v>
      </c>
    </row>
    <row r="7" spans="1:8" ht="24" customHeight="1">
      <c r="A7" s="115"/>
      <c r="B7" s="116" t="s">
        <v>10</v>
      </c>
      <c r="C7" s="111">
        <v>38851</v>
      </c>
      <c r="D7" s="112">
        <v>30036</v>
      </c>
      <c r="E7" s="112">
        <v>24667</v>
      </c>
      <c r="F7" s="112">
        <v>23990</v>
      </c>
      <c r="G7" s="113">
        <v>19592</v>
      </c>
      <c r="H7" s="117">
        <f t="shared" si="0"/>
        <v>0</v>
      </c>
    </row>
    <row r="8" spans="1:8" ht="24" customHeight="1">
      <c r="A8" s="115"/>
      <c r="B8" s="116" t="s">
        <v>11</v>
      </c>
      <c r="C8" s="111">
        <v>21808</v>
      </c>
      <c r="D8" s="112">
        <v>19889</v>
      </c>
      <c r="E8" s="112">
        <v>36205</v>
      </c>
      <c r="F8" s="112">
        <v>68095</v>
      </c>
      <c r="G8" s="113">
        <v>54607</v>
      </c>
      <c r="H8" s="117">
        <f t="shared" si="0"/>
        <v>0.1</v>
      </c>
    </row>
    <row r="9" spans="1:8" ht="24" customHeight="1">
      <c r="A9" s="115"/>
      <c r="B9" s="118" t="s">
        <v>12</v>
      </c>
      <c r="C9" s="111">
        <v>6871</v>
      </c>
      <c r="D9" s="112">
        <v>4549</v>
      </c>
      <c r="E9" s="112">
        <v>61029</v>
      </c>
      <c r="F9" s="112">
        <v>51715</v>
      </c>
      <c r="G9" s="113">
        <v>55998</v>
      </c>
      <c r="H9" s="117">
        <f t="shared" si="0"/>
        <v>0.1</v>
      </c>
    </row>
    <row r="10" spans="1:8" ht="24" customHeight="1">
      <c r="A10" s="115"/>
      <c r="B10" s="116" t="s">
        <v>13</v>
      </c>
      <c r="C10" s="111">
        <v>1130631</v>
      </c>
      <c r="D10" s="112">
        <v>1123814</v>
      </c>
      <c r="E10" s="112">
        <v>1114236</v>
      </c>
      <c r="F10" s="112">
        <v>1340305</v>
      </c>
      <c r="G10" s="113">
        <v>2159246</v>
      </c>
      <c r="H10" s="117">
        <f t="shared" si="0"/>
        <v>4.7</v>
      </c>
    </row>
    <row r="11" spans="1:8" ht="24" customHeight="1">
      <c r="A11" s="115"/>
      <c r="B11" s="116" t="s">
        <v>14</v>
      </c>
      <c r="C11" s="119" t="s">
        <v>15</v>
      </c>
      <c r="D11" s="120" t="s">
        <v>15</v>
      </c>
      <c r="E11" s="112" t="s">
        <v>15</v>
      </c>
      <c r="F11" s="112" t="s">
        <v>15</v>
      </c>
      <c r="G11" s="113" t="s">
        <v>16</v>
      </c>
      <c r="H11" s="117" t="s">
        <v>16</v>
      </c>
    </row>
    <row r="12" spans="1:8" ht="24" customHeight="1">
      <c r="A12" s="115"/>
      <c r="B12" s="116" t="s">
        <v>17</v>
      </c>
      <c r="C12" s="111">
        <v>95146</v>
      </c>
      <c r="D12" s="112">
        <v>124030</v>
      </c>
      <c r="E12" s="112">
        <v>124916</v>
      </c>
      <c r="F12" s="112">
        <v>45002</v>
      </c>
      <c r="G12" s="113">
        <v>82099</v>
      </c>
      <c r="H12" s="117">
        <f aca="true" t="shared" si="1" ref="H12:H24">ROUND(G12/$G$4*100,1)</f>
        <v>0.2</v>
      </c>
    </row>
    <row r="13" spans="1:8" ht="24" customHeight="1">
      <c r="A13" s="115"/>
      <c r="B13" s="116" t="s">
        <v>18</v>
      </c>
      <c r="C13" s="111">
        <v>157937</v>
      </c>
      <c r="D13" s="112">
        <v>45039</v>
      </c>
      <c r="E13" s="112">
        <v>43359</v>
      </c>
      <c r="F13" s="112">
        <v>42383</v>
      </c>
      <c r="G13" s="113">
        <v>44284</v>
      </c>
      <c r="H13" s="117">
        <f t="shared" si="1"/>
        <v>0.1</v>
      </c>
    </row>
    <row r="14" spans="1:8" ht="24" customHeight="1">
      <c r="A14" s="115"/>
      <c r="B14" s="116" t="s">
        <v>19</v>
      </c>
      <c r="C14" s="111">
        <v>11887377</v>
      </c>
      <c r="D14" s="112">
        <v>12386644</v>
      </c>
      <c r="E14" s="112">
        <v>12438541</v>
      </c>
      <c r="F14" s="112">
        <v>12138355</v>
      </c>
      <c r="G14" s="113">
        <v>12519213</v>
      </c>
      <c r="H14" s="117">
        <f t="shared" si="1"/>
        <v>27.2</v>
      </c>
    </row>
    <row r="15" spans="1:8" ht="24" customHeight="1">
      <c r="A15" s="115"/>
      <c r="B15" s="116" t="s">
        <v>20</v>
      </c>
      <c r="C15" s="111">
        <v>18687</v>
      </c>
      <c r="D15" s="112">
        <v>18346</v>
      </c>
      <c r="E15" s="112">
        <v>17583</v>
      </c>
      <c r="F15" s="112">
        <v>15142</v>
      </c>
      <c r="G15" s="113">
        <v>16214</v>
      </c>
      <c r="H15" s="117">
        <f t="shared" si="1"/>
        <v>0</v>
      </c>
    </row>
    <row r="16" spans="1:8" ht="24" customHeight="1">
      <c r="A16" s="115"/>
      <c r="B16" s="116" t="s">
        <v>21</v>
      </c>
      <c r="C16" s="111">
        <v>622219</v>
      </c>
      <c r="D16" s="112">
        <v>606486</v>
      </c>
      <c r="E16" s="112">
        <v>565226</v>
      </c>
      <c r="F16" s="112">
        <v>628836</v>
      </c>
      <c r="G16" s="113">
        <v>638637</v>
      </c>
      <c r="H16" s="117">
        <f t="shared" si="1"/>
        <v>1.4</v>
      </c>
    </row>
    <row r="17" spans="1:8" ht="24" customHeight="1">
      <c r="A17" s="115"/>
      <c r="B17" s="116" t="s">
        <v>22</v>
      </c>
      <c r="C17" s="111">
        <v>969111</v>
      </c>
      <c r="D17" s="112">
        <v>980654</v>
      </c>
      <c r="E17" s="112">
        <v>967029</v>
      </c>
      <c r="F17" s="112">
        <v>927600</v>
      </c>
      <c r="G17" s="113">
        <v>859262</v>
      </c>
      <c r="H17" s="117">
        <f t="shared" si="1"/>
        <v>1.9</v>
      </c>
    </row>
    <row r="18" spans="1:8" ht="24" customHeight="1">
      <c r="A18" s="115"/>
      <c r="B18" s="116" t="s">
        <v>23</v>
      </c>
      <c r="C18" s="111">
        <v>4977055</v>
      </c>
      <c r="D18" s="112">
        <v>4258322</v>
      </c>
      <c r="E18" s="112">
        <v>4728039</v>
      </c>
      <c r="F18" s="112">
        <v>5279913</v>
      </c>
      <c r="G18" s="113">
        <v>5297012</v>
      </c>
      <c r="H18" s="117">
        <f t="shared" si="1"/>
        <v>11.5</v>
      </c>
    </row>
    <row r="19" spans="1:8" ht="24" customHeight="1">
      <c r="A19" s="115"/>
      <c r="B19" s="116" t="s">
        <v>24</v>
      </c>
      <c r="C19" s="111">
        <v>2817711</v>
      </c>
      <c r="D19" s="112">
        <v>2566658</v>
      </c>
      <c r="E19" s="112">
        <v>2561214</v>
      </c>
      <c r="F19" s="112">
        <v>2851611</v>
      </c>
      <c r="G19" s="113">
        <v>2553961</v>
      </c>
      <c r="H19" s="117">
        <f t="shared" si="1"/>
        <v>5.5</v>
      </c>
    </row>
    <row r="20" spans="1:8" ht="24" customHeight="1">
      <c r="A20" s="115"/>
      <c r="B20" s="116" t="s">
        <v>25</v>
      </c>
      <c r="C20" s="111">
        <v>101468</v>
      </c>
      <c r="D20" s="112">
        <v>112615</v>
      </c>
      <c r="E20" s="112">
        <v>198168</v>
      </c>
      <c r="F20" s="112">
        <v>295622</v>
      </c>
      <c r="G20" s="113">
        <v>49967</v>
      </c>
      <c r="H20" s="117">
        <f t="shared" si="1"/>
        <v>0.1</v>
      </c>
    </row>
    <row r="21" spans="1:8" ht="24" customHeight="1">
      <c r="A21" s="115"/>
      <c r="B21" s="116" t="s">
        <v>26</v>
      </c>
      <c r="C21" s="111">
        <v>55269</v>
      </c>
      <c r="D21" s="112">
        <v>121673</v>
      </c>
      <c r="E21" s="112">
        <v>27574</v>
      </c>
      <c r="F21" s="112">
        <v>46568</v>
      </c>
      <c r="G21" s="113">
        <v>88494</v>
      </c>
      <c r="H21" s="117">
        <f t="shared" si="1"/>
        <v>0.2</v>
      </c>
    </row>
    <row r="22" spans="1:8" ht="24" customHeight="1">
      <c r="A22" s="115"/>
      <c r="B22" s="116" t="s">
        <v>27</v>
      </c>
      <c r="C22" s="111">
        <v>335730</v>
      </c>
      <c r="D22" s="112">
        <v>57937</v>
      </c>
      <c r="E22" s="112">
        <v>420476</v>
      </c>
      <c r="F22" s="112">
        <v>596614</v>
      </c>
      <c r="G22" s="113">
        <v>176200</v>
      </c>
      <c r="H22" s="117">
        <f t="shared" si="1"/>
        <v>0.4</v>
      </c>
    </row>
    <row r="23" spans="1:8" ht="24" customHeight="1">
      <c r="A23" s="115"/>
      <c r="B23" s="116" t="s">
        <v>28</v>
      </c>
      <c r="C23" s="111">
        <v>1539329</v>
      </c>
      <c r="D23" s="112">
        <v>1611761</v>
      </c>
      <c r="E23" s="112">
        <v>1170010</v>
      </c>
      <c r="F23" s="112">
        <v>1466589</v>
      </c>
      <c r="G23" s="113">
        <v>1125782</v>
      </c>
      <c r="H23" s="117">
        <f t="shared" si="1"/>
        <v>2.4</v>
      </c>
    </row>
    <row r="24" spans="1:8" ht="24" customHeight="1">
      <c r="A24" s="115"/>
      <c r="B24" s="116" t="s">
        <v>29</v>
      </c>
      <c r="C24" s="111">
        <v>2087791</v>
      </c>
      <c r="D24" s="112">
        <v>2138838</v>
      </c>
      <c r="E24" s="112">
        <v>2283233</v>
      </c>
      <c r="F24" s="112">
        <v>2474578</v>
      </c>
      <c r="G24" s="113">
        <v>2387751</v>
      </c>
      <c r="H24" s="117">
        <f t="shared" si="1"/>
        <v>5.2</v>
      </c>
    </row>
    <row r="25" spans="1:8" ht="24" customHeight="1" thickBot="1">
      <c r="A25" s="121"/>
      <c r="B25" s="122" t="s">
        <v>30</v>
      </c>
      <c r="C25" s="123">
        <v>4937200</v>
      </c>
      <c r="D25" s="123">
        <v>4135800</v>
      </c>
      <c r="E25" s="123">
        <v>5158800</v>
      </c>
      <c r="F25" s="123">
        <v>7702200</v>
      </c>
      <c r="G25" s="124">
        <v>4452300</v>
      </c>
      <c r="H25" s="125">
        <f>ROUND(G25/$G$4*100,1)-0.1</f>
        <v>9.6</v>
      </c>
    </row>
    <row r="26" spans="1:8" ht="24" customHeight="1" thickTop="1">
      <c r="A26" s="126" t="s">
        <v>31</v>
      </c>
      <c r="B26" s="127"/>
      <c r="C26" s="128">
        <v>44087198</v>
      </c>
      <c r="D26" s="129">
        <v>42860818</v>
      </c>
      <c r="E26" s="129">
        <v>44012885</v>
      </c>
      <c r="F26" s="129">
        <v>48452109</v>
      </c>
      <c r="G26" s="130">
        <v>44900391</v>
      </c>
      <c r="H26" s="131">
        <v>100</v>
      </c>
    </row>
    <row r="27" spans="1:8" ht="24" customHeight="1">
      <c r="A27" s="132"/>
      <c r="B27" s="133" t="s">
        <v>32</v>
      </c>
      <c r="C27" s="111">
        <v>324723</v>
      </c>
      <c r="D27" s="119">
        <v>286402</v>
      </c>
      <c r="E27" s="119">
        <v>273925</v>
      </c>
      <c r="F27" s="119">
        <v>284897</v>
      </c>
      <c r="G27" s="134">
        <v>297647</v>
      </c>
      <c r="H27" s="117">
        <f aca="true" t="shared" si="2" ref="H27:H38">ROUND(G27/$G$26*100,1)</f>
        <v>0.7</v>
      </c>
    </row>
    <row r="28" spans="1:8" ht="24" customHeight="1">
      <c r="A28" s="132"/>
      <c r="B28" s="133" t="s">
        <v>33</v>
      </c>
      <c r="C28" s="111">
        <v>4943081</v>
      </c>
      <c r="D28" s="119">
        <v>5055977</v>
      </c>
      <c r="E28" s="119">
        <v>5416040</v>
      </c>
      <c r="F28" s="119">
        <v>7714943</v>
      </c>
      <c r="G28" s="134">
        <v>6105478</v>
      </c>
      <c r="H28" s="117">
        <f t="shared" si="2"/>
        <v>13.6</v>
      </c>
    </row>
    <row r="29" spans="1:8" ht="24" customHeight="1">
      <c r="A29" s="132"/>
      <c r="B29" s="133" t="s">
        <v>34</v>
      </c>
      <c r="C29" s="111">
        <v>13926783</v>
      </c>
      <c r="D29" s="119">
        <v>13910695</v>
      </c>
      <c r="E29" s="119">
        <v>13628024</v>
      </c>
      <c r="F29" s="119">
        <v>14679141</v>
      </c>
      <c r="G29" s="134">
        <v>14925308</v>
      </c>
      <c r="H29" s="117">
        <f t="shared" si="2"/>
        <v>33.2</v>
      </c>
    </row>
    <row r="30" spans="1:8" ht="24" customHeight="1">
      <c r="A30" s="132"/>
      <c r="B30" s="133" t="s">
        <v>35</v>
      </c>
      <c r="C30" s="111">
        <v>4306852</v>
      </c>
      <c r="D30" s="119">
        <v>4907790</v>
      </c>
      <c r="E30" s="119">
        <v>4436056</v>
      </c>
      <c r="F30" s="119">
        <v>4513767</v>
      </c>
      <c r="G30" s="134">
        <v>4411017</v>
      </c>
      <c r="H30" s="117">
        <f t="shared" si="2"/>
        <v>9.8</v>
      </c>
    </row>
    <row r="31" spans="1:8" ht="24" customHeight="1">
      <c r="A31" s="132"/>
      <c r="B31" s="133" t="s">
        <v>36</v>
      </c>
      <c r="C31" s="111">
        <v>524899</v>
      </c>
      <c r="D31" s="119">
        <v>329272</v>
      </c>
      <c r="E31" s="119">
        <v>315136</v>
      </c>
      <c r="F31" s="119">
        <v>273667</v>
      </c>
      <c r="G31" s="134">
        <v>269618</v>
      </c>
      <c r="H31" s="117">
        <f t="shared" si="2"/>
        <v>0.6</v>
      </c>
    </row>
    <row r="32" spans="1:8" ht="24" customHeight="1">
      <c r="A32" s="132"/>
      <c r="B32" s="133" t="s">
        <v>37</v>
      </c>
      <c r="C32" s="111">
        <v>1992229</v>
      </c>
      <c r="D32" s="119">
        <v>1698217</v>
      </c>
      <c r="E32" s="119">
        <v>1921954</v>
      </c>
      <c r="F32" s="119">
        <v>2055902</v>
      </c>
      <c r="G32" s="134">
        <v>1619595</v>
      </c>
      <c r="H32" s="117">
        <f t="shared" si="2"/>
        <v>3.6</v>
      </c>
    </row>
    <row r="33" spans="1:8" ht="24" customHeight="1">
      <c r="A33" s="132"/>
      <c r="B33" s="133" t="s">
        <v>38</v>
      </c>
      <c r="C33" s="111">
        <v>2030707</v>
      </c>
      <c r="D33" s="119">
        <v>2186649</v>
      </c>
      <c r="E33" s="119">
        <v>2280814</v>
      </c>
      <c r="F33" s="119">
        <v>2366949</v>
      </c>
      <c r="G33" s="134">
        <v>2275886</v>
      </c>
      <c r="H33" s="117">
        <f t="shared" si="2"/>
        <v>5.1</v>
      </c>
    </row>
    <row r="34" spans="1:8" ht="24" customHeight="1">
      <c r="A34" s="132"/>
      <c r="B34" s="133" t="s">
        <v>39</v>
      </c>
      <c r="C34" s="111">
        <v>4978889</v>
      </c>
      <c r="D34" s="119">
        <v>4257999</v>
      </c>
      <c r="E34" s="119">
        <v>4659115</v>
      </c>
      <c r="F34" s="119">
        <v>4644985</v>
      </c>
      <c r="G34" s="134">
        <v>4747475</v>
      </c>
      <c r="H34" s="117">
        <f t="shared" si="2"/>
        <v>10.6</v>
      </c>
    </row>
    <row r="35" spans="1:8" ht="24" customHeight="1">
      <c r="A35" s="132"/>
      <c r="B35" s="133" t="s">
        <v>40</v>
      </c>
      <c r="C35" s="111">
        <v>1433659</v>
      </c>
      <c r="D35" s="119">
        <v>1347424</v>
      </c>
      <c r="E35" s="119">
        <v>1514756</v>
      </c>
      <c r="F35" s="119">
        <v>1245323</v>
      </c>
      <c r="G35" s="134">
        <v>1297386</v>
      </c>
      <c r="H35" s="117">
        <f t="shared" si="2"/>
        <v>2.9</v>
      </c>
    </row>
    <row r="36" spans="1:8" ht="24" customHeight="1">
      <c r="A36" s="132"/>
      <c r="B36" s="133" t="s">
        <v>41</v>
      </c>
      <c r="C36" s="111">
        <v>4245937</v>
      </c>
      <c r="D36" s="119">
        <v>3761965</v>
      </c>
      <c r="E36" s="119">
        <v>4104221</v>
      </c>
      <c r="F36" s="119">
        <v>5261018</v>
      </c>
      <c r="G36" s="134">
        <v>3959767</v>
      </c>
      <c r="H36" s="117">
        <f t="shared" si="2"/>
        <v>8.8</v>
      </c>
    </row>
    <row r="37" spans="1:8" ht="24" customHeight="1">
      <c r="A37" s="132"/>
      <c r="B37" s="133" t="s">
        <v>42</v>
      </c>
      <c r="C37" s="111">
        <v>513496</v>
      </c>
      <c r="D37" s="119">
        <v>232861</v>
      </c>
      <c r="E37" s="119">
        <v>513254</v>
      </c>
      <c r="F37" s="119">
        <v>483961</v>
      </c>
      <c r="G37" s="134">
        <v>146493</v>
      </c>
      <c r="H37" s="117">
        <f t="shared" si="2"/>
        <v>0.3</v>
      </c>
    </row>
    <row r="38" spans="1:8" ht="24" customHeight="1">
      <c r="A38" s="132"/>
      <c r="B38" s="133" t="s">
        <v>43</v>
      </c>
      <c r="C38" s="111">
        <v>4865943</v>
      </c>
      <c r="D38" s="119">
        <v>4885567</v>
      </c>
      <c r="E38" s="119">
        <v>4949590</v>
      </c>
      <c r="F38" s="119">
        <v>4927556</v>
      </c>
      <c r="G38" s="134">
        <v>4844721</v>
      </c>
      <c r="H38" s="117">
        <f t="shared" si="2"/>
        <v>10.8</v>
      </c>
    </row>
    <row r="39" spans="1:8" ht="24" customHeight="1" thickBot="1">
      <c r="A39" s="135"/>
      <c r="B39" s="136" t="s">
        <v>44</v>
      </c>
      <c r="C39" s="137" t="s">
        <v>15</v>
      </c>
      <c r="D39" s="137" t="s">
        <v>15</v>
      </c>
      <c r="E39" s="137" t="s">
        <v>15</v>
      </c>
      <c r="F39" s="137" t="s">
        <v>15</v>
      </c>
      <c r="G39" s="138" t="s">
        <v>168</v>
      </c>
      <c r="H39" s="139" t="s">
        <v>16</v>
      </c>
    </row>
    <row r="40" spans="5:6" ht="16.5" customHeight="1">
      <c r="E40" s="4"/>
      <c r="F40" s="4"/>
    </row>
    <row r="41" ht="15.75" customHeight="1"/>
    <row r="42" ht="13.5">
      <c r="B42" s="7"/>
    </row>
  </sheetData>
  <sheetProtection/>
  <mergeCells count="3">
    <mergeCell ref="A2:B3"/>
    <mergeCell ref="A4:B4"/>
    <mergeCell ref="A26:B26"/>
  </mergeCells>
  <hyperlinks>
    <hyperlink ref="J1" location="目次!A1" display="目次"/>
  </hyperlinks>
  <printOptions/>
  <pageMargins left="0.8661417322834646" right="0.8661417322834646" top="0.99" bottom="0.5905511811023623" header="0.5118110236220472" footer="0.5118110236220472"/>
  <pageSetup horizontalDpi="300" verticalDpi="300" orientation="portrait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19.125" style="2" customWidth="1"/>
    <col min="3" max="6" width="10.375" style="2" bestFit="1" customWidth="1"/>
    <col min="7" max="7" width="10.25390625" style="2" customWidth="1"/>
    <col min="8" max="8" width="9.625" style="2" bestFit="1" customWidth="1"/>
    <col min="9" max="9" width="9.00390625" style="2" customWidth="1"/>
    <col min="10" max="10" width="9.625" style="2" bestFit="1" customWidth="1"/>
    <col min="11" max="11" width="9.625" style="140" bestFit="1" customWidth="1"/>
    <col min="12" max="12" width="8.50390625" style="2" bestFit="1" customWidth="1"/>
    <col min="13" max="16384" width="9.00390625" style="2" customWidth="1"/>
  </cols>
  <sheetData>
    <row r="1" spans="1:9" ht="15.75" customHeight="1" thickBot="1">
      <c r="A1" s="1" t="s">
        <v>45</v>
      </c>
      <c r="C1" s="8"/>
      <c r="D1" s="8"/>
      <c r="E1" s="8"/>
      <c r="F1" s="8"/>
      <c r="G1" s="2" t="s">
        <v>1</v>
      </c>
      <c r="I1" s="141" t="s">
        <v>169</v>
      </c>
    </row>
    <row r="2" spans="1:11" s="5" customFormat="1" ht="15.75" customHeight="1">
      <c r="A2" s="83" t="s">
        <v>46</v>
      </c>
      <c r="B2" s="83"/>
      <c r="C2" s="142" t="s">
        <v>47</v>
      </c>
      <c r="D2" s="142" t="s">
        <v>48</v>
      </c>
      <c r="E2" s="143" t="s">
        <v>3</v>
      </c>
      <c r="F2" s="143" t="s">
        <v>49</v>
      </c>
      <c r="G2" s="144" t="s">
        <v>167</v>
      </c>
      <c r="K2" s="145"/>
    </row>
    <row r="3" spans="1:11" s="5" customFormat="1" ht="15.75" customHeight="1">
      <c r="A3" s="84"/>
      <c r="B3" s="84"/>
      <c r="C3" s="146" t="s">
        <v>5</v>
      </c>
      <c r="D3" s="146" t="s">
        <v>5</v>
      </c>
      <c r="E3" s="147" t="s">
        <v>5</v>
      </c>
      <c r="F3" s="147" t="s">
        <v>5</v>
      </c>
      <c r="G3" s="108" t="s">
        <v>5</v>
      </c>
      <c r="K3" s="145"/>
    </row>
    <row r="4" spans="1:10" ht="15.75" customHeight="1">
      <c r="A4" s="85" t="s">
        <v>50</v>
      </c>
      <c r="B4" s="86"/>
      <c r="C4" s="134">
        <v>45698959</v>
      </c>
      <c r="D4" s="134">
        <v>44030828</v>
      </c>
      <c r="E4" s="119">
        <v>45479474</v>
      </c>
      <c r="F4" s="119">
        <v>49577891</v>
      </c>
      <c r="G4" s="148">
        <v>46095030</v>
      </c>
      <c r="J4" s="140"/>
    </row>
    <row r="5" spans="1:10" ht="15.75" customHeight="1">
      <c r="A5" s="87" t="s">
        <v>51</v>
      </c>
      <c r="B5" s="88"/>
      <c r="C5" s="134">
        <v>19109142</v>
      </c>
      <c r="D5" s="134">
        <v>18849433</v>
      </c>
      <c r="E5" s="119">
        <v>18725269</v>
      </c>
      <c r="F5" s="119">
        <v>19595183</v>
      </c>
      <c r="G5" s="148">
        <v>18398386</v>
      </c>
      <c r="J5" s="140"/>
    </row>
    <row r="6" spans="1:10" ht="15.75" customHeight="1">
      <c r="A6" s="87" t="s">
        <v>52</v>
      </c>
      <c r="B6" s="88"/>
      <c r="C6" s="134">
        <v>26589817</v>
      </c>
      <c r="D6" s="134">
        <v>25181395</v>
      </c>
      <c r="E6" s="119">
        <v>26754205</v>
      </c>
      <c r="F6" s="119">
        <v>29982708</v>
      </c>
      <c r="G6" s="148">
        <v>27696644</v>
      </c>
      <c r="J6" s="140"/>
    </row>
    <row r="7" spans="1:10" ht="15.75" customHeight="1" thickBot="1">
      <c r="A7" s="89" t="s">
        <v>53</v>
      </c>
      <c r="B7" s="90"/>
      <c r="C7" s="149">
        <v>41.81526760817462</v>
      </c>
      <c r="D7" s="149">
        <v>42.80962647352442</v>
      </c>
      <c r="E7" s="150">
        <v>41.17301136772162</v>
      </c>
      <c r="F7" s="150">
        <v>39.52403501794782</v>
      </c>
      <c r="G7" s="151">
        <f>G5/G4*100</f>
        <v>39.914034116042444</v>
      </c>
      <c r="J7" s="140"/>
    </row>
    <row r="8" spans="1:10" ht="13.5">
      <c r="A8" s="9" t="s">
        <v>54</v>
      </c>
      <c r="B8" s="9" t="s">
        <v>55</v>
      </c>
      <c r="C8" s="4"/>
      <c r="D8" s="4"/>
      <c r="G8" s="4" t="s">
        <v>56</v>
      </c>
      <c r="J8" s="140"/>
    </row>
    <row r="9" spans="1:10" ht="13.5">
      <c r="A9" s="9"/>
      <c r="B9" s="10" t="s">
        <v>57</v>
      </c>
      <c r="J9" s="140"/>
    </row>
    <row r="10" spans="2:10" ht="13.5">
      <c r="B10" s="7"/>
      <c r="J10" s="140"/>
    </row>
    <row r="11" spans="8:10" ht="13.5">
      <c r="H11" s="140"/>
      <c r="J11" s="140"/>
    </row>
    <row r="12" spans="6:10" ht="13.5">
      <c r="F12" s="140"/>
      <c r="H12" s="140"/>
      <c r="J12" s="11"/>
    </row>
    <row r="13" spans="6:10" ht="13.5">
      <c r="F13" s="140"/>
      <c r="G13" s="140"/>
      <c r="H13" s="140"/>
      <c r="J13" s="140"/>
    </row>
    <row r="14" spans="6:10" ht="13.5">
      <c r="F14" s="140"/>
      <c r="G14" s="140"/>
      <c r="H14" s="140"/>
      <c r="J14" s="11"/>
    </row>
    <row r="15" spans="6:10" ht="13.5">
      <c r="F15" s="140"/>
      <c r="G15" s="140"/>
      <c r="H15" s="140"/>
      <c r="J15" s="11"/>
    </row>
    <row r="16" spans="6:8" ht="13.5">
      <c r="F16" s="140"/>
      <c r="G16" s="140"/>
      <c r="H16" s="140"/>
    </row>
    <row r="17" spans="6:8" ht="13.5">
      <c r="F17" s="140"/>
      <c r="G17" s="140"/>
      <c r="H17" s="140"/>
    </row>
    <row r="18" spans="6:8" ht="13.5">
      <c r="F18" s="140"/>
      <c r="G18" s="140"/>
      <c r="H18" s="140"/>
    </row>
    <row r="19" spans="6:8" ht="13.5">
      <c r="F19" s="140"/>
      <c r="G19" s="140"/>
      <c r="H19" s="140"/>
    </row>
    <row r="20" spans="6:8" ht="13.5">
      <c r="F20" s="140"/>
      <c r="G20" s="140"/>
      <c r="H20" s="140"/>
    </row>
    <row r="21" spans="6:8" ht="13.5">
      <c r="F21" s="140"/>
      <c r="G21" s="140"/>
      <c r="H21" s="140"/>
    </row>
    <row r="22" spans="6:8" ht="13.5">
      <c r="F22" s="140"/>
      <c r="H22" s="140"/>
    </row>
    <row r="23" spans="6:8" ht="13.5">
      <c r="F23" s="140"/>
      <c r="H23" s="140"/>
    </row>
    <row r="24" ht="13.5">
      <c r="F24" s="140"/>
    </row>
    <row r="25" ht="13.5">
      <c r="F25" s="140"/>
    </row>
  </sheetData>
  <sheetProtection/>
  <mergeCells count="5">
    <mergeCell ref="A2:B3"/>
    <mergeCell ref="A4:B4"/>
    <mergeCell ref="A5:B5"/>
    <mergeCell ref="A6:B6"/>
    <mergeCell ref="A7:B7"/>
  </mergeCells>
  <hyperlinks>
    <hyperlink ref="I1" location="目次!A1" display="目次"/>
  </hyperlinks>
  <printOptions/>
  <pageMargins left="0.8661417322834646" right="0.8661417322834646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18.00390625" style="5" customWidth="1"/>
    <col min="3" max="3" width="10.375" style="5" bestFit="1" customWidth="1"/>
    <col min="4" max="4" width="9.75390625" style="5" customWidth="1"/>
    <col min="5" max="5" width="9.75390625" style="145" customWidth="1"/>
    <col min="6" max="6" width="9.75390625" style="5" customWidth="1"/>
    <col min="7" max="7" width="11.25390625" style="14" customWidth="1"/>
    <col min="8" max="8" width="11.00390625" style="5" bestFit="1" customWidth="1"/>
    <col min="9" max="16384" width="9.00390625" style="5" customWidth="1"/>
  </cols>
  <sheetData>
    <row r="1" spans="1:10" ht="15.75" customHeight="1" thickBot="1">
      <c r="A1" s="12" t="s">
        <v>58</v>
      </c>
      <c r="H1" s="13" t="s">
        <v>1</v>
      </c>
      <c r="J1" s="168" t="s">
        <v>169</v>
      </c>
    </row>
    <row r="2" spans="1:8" ht="15.75" customHeight="1">
      <c r="A2" s="98" t="s">
        <v>59</v>
      </c>
      <c r="B2" s="92"/>
      <c r="C2" s="143" t="s">
        <v>166</v>
      </c>
      <c r="D2" s="99" t="s">
        <v>60</v>
      </c>
      <c r="E2" s="152" t="s">
        <v>61</v>
      </c>
      <c r="F2" s="76" t="s">
        <v>62</v>
      </c>
      <c r="G2" s="103" t="s">
        <v>170</v>
      </c>
      <c r="H2" s="104"/>
    </row>
    <row r="3" spans="1:8" ht="15.75" customHeight="1">
      <c r="A3" s="105"/>
      <c r="B3" s="93"/>
      <c r="C3" s="147" t="s">
        <v>5</v>
      </c>
      <c r="D3" s="153" t="s">
        <v>5</v>
      </c>
      <c r="E3" s="153" t="s">
        <v>5</v>
      </c>
      <c r="F3" s="147" t="s">
        <v>5</v>
      </c>
      <c r="G3" s="146" t="s">
        <v>5</v>
      </c>
      <c r="H3" s="154" t="s">
        <v>6</v>
      </c>
    </row>
    <row r="4" spans="1:8" ht="26.25" customHeight="1">
      <c r="A4" s="155" t="s">
        <v>63</v>
      </c>
      <c r="B4" s="156"/>
      <c r="C4" s="112">
        <v>44087198</v>
      </c>
      <c r="D4" s="157">
        <v>42860818</v>
      </c>
      <c r="E4" s="112">
        <v>44012885</v>
      </c>
      <c r="F4" s="112">
        <v>48452109</v>
      </c>
      <c r="G4" s="113">
        <v>44900391</v>
      </c>
      <c r="H4" s="158">
        <v>100</v>
      </c>
    </row>
    <row r="5" spans="1:8" ht="26.25" customHeight="1">
      <c r="A5" s="159"/>
      <c r="B5" s="160" t="s">
        <v>64</v>
      </c>
      <c r="C5" s="112">
        <v>6276564</v>
      </c>
      <c r="D5" s="157">
        <v>6164003</v>
      </c>
      <c r="E5" s="112">
        <v>6169825</v>
      </c>
      <c r="F5" s="112">
        <v>6361511</v>
      </c>
      <c r="G5" s="113">
        <v>6088867</v>
      </c>
      <c r="H5" s="158">
        <f>ROUND(G5/$G$4*100,1)-0.1</f>
        <v>13.5</v>
      </c>
    </row>
    <row r="6" spans="1:8" ht="26.25" customHeight="1">
      <c r="A6" s="159"/>
      <c r="B6" s="160" t="s">
        <v>65</v>
      </c>
      <c r="C6" s="112">
        <v>5328711</v>
      </c>
      <c r="D6" s="157">
        <v>5297822</v>
      </c>
      <c r="E6" s="112">
        <v>5445731</v>
      </c>
      <c r="F6" s="112">
        <v>5448876</v>
      </c>
      <c r="G6" s="113">
        <v>5471592</v>
      </c>
      <c r="H6" s="158">
        <f aca="true" t="shared" si="0" ref="H6:H16">ROUND(G6/$G$4*100,1)</f>
        <v>12.2</v>
      </c>
    </row>
    <row r="7" spans="1:8" ht="26.25" customHeight="1">
      <c r="A7" s="159"/>
      <c r="B7" s="160" t="s">
        <v>66</v>
      </c>
      <c r="C7" s="112">
        <v>605085</v>
      </c>
      <c r="D7" s="157">
        <v>651728</v>
      </c>
      <c r="E7" s="112">
        <v>566037</v>
      </c>
      <c r="F7" s="112">
        <v>441811</v>
      </c>
      <c r="G7" s="113">
        <v>477151</v>
      </c>
      <c r="H7" s="158">
        <f t="shared" si="0"/>
        <v>1.1</v>
      </c>
    </row>
    <row r="8" spans="1:8" ht="26.25" customHeight="1">
      <c r="A8" s="159"/>
      <c r="B8" s="160" t="s">
        <v>67</v>
      </c>
      <c r="C8" s="112">
        <v>7052576</v>
      </c>
      <c r="D8" s="157">
        <v>7191033</v>
      </c>
      <c r="E8" s="112">
        <v>7283168</v>
      </c>
      <c r="F8" s="112">
        <v>7708150</v>
      </c>
      <c r="G8" s="113">
        <v>8125569</v>
      </c>
      <c r="H8" s="158">
        <f t="shared" si="0"/>
        <v>18.1</v>
      </c>
    </row>
    <row r="9" spans="1:8" ht="26.25" customHeight="1">
      <c r="A9" s="159"/>
      <c r="B9" s="160" t="s">
        <v>68</v>
      </c>
      <c r="C9" s="112">
        <v>5610639</v>
      </c>
      <c r="D9" s="157">
        <v>5432239</v>
      </c>
      <c r="E9" s="112">
        <v>5485015</v>
      </c>
      <c r="F9" s="112">
        <v>5445465</v>
      </c>
      <c r="G9" s="113">
        <v>5180194</v>
      </c>
      <c r="H9" s="158">
        <f t="shared" si="0"/>
        <v>11.5</v>
      </c>
    </row>
    <row r="10" spans="1:8" ht="26.25" customHeight="1">
      <c r="A10" s="159"/>
      <c r="B10" s="160" t="s">
        <v>69</v>
      </c>
      <c r="C10" s="112">
        <v>6505457</v>
      </c>
      <c r="D10" s="157">
        <v>4800692</v>
      </c>
      <c r="E10" s="112">
        <v>5969948</v>
      </c>
      <c r="F10" s="112">
        <v>9394607</v>
      </c>
      <c r="G10" s="113">
        <v>5507068</v>
      </c>
      <c r="H10" s="158">
        <f t="shared" si="0"/>
        <v>12.3</v>
      </c>
    </row>
    <row r="11" spans="1:8" ht="26.25" customHeight="1">
      <c r="A11" s="159"/>
      <c r="B11" s="160" t="s">
        <v>70</v>
      </c>
      <c r="C11" s="112">
        <v>513496</v>
      </c>
      <c r="D11" s="157">
        <v>232861</v>
      </c>
      <c r="E11" s="112">
        <v>513254</v>
      </c>
      <c r="F11" s="112">
        <v>483961</v>
      </c>
      <c r="G11" s="113">
        <v>146493</v>
      </c>
      <c r="H11" s="158">
        <f t="shared" si="0"/>
        <v>0.3</v>
      </c>
    </row>
    <row r="12" spans="1:8" ht="26.25" customHeight="1">
      <c r="A12" s="159"/>
      <c r="B12" s="160" t="s">
        <v>71</v>
      </c>
      <c r="C12" s="112" t="s">
        <v>15</v>
      </c>
      <c r="D12" s="112" t="s">
        <v>15</v>
      </c>
      <c r="E12" s="112" t="s">
        <v>15</v>
      </c>
      <c r="F12" s="112" t="s">
        <v>15</v>
      </c>
      <c r="G12" s="112" t="s">
        <v>16</v>
      </c>
      <c r="H12" s="158" t="s">
        <v>16</v>
      </c>
    </row>
    <row r="13" spans="1:8" ht="26.25" customHeight="1">
      <c r="A13" s="159"/>
      <c r="B13" s="160" t="s">
        <v>72</v>
      </c>
      <c r="C13" s="112">
        <v>4865943</v>
      </c>
      <c r="D13" s="157">
        <v>4885567</v>
      </c>
      <c r="E13" s="112">
        <v>4949590</v>
      </c>
      <c r="F13" s="112">
        <v>4927556</v>
      </c>
      <c r="G13" s="113">
        <v>4844721</v>
      </c>
      <c r="H13" s="158">
        <f t="shared" si="0"/>
        <v>10.8</v>
      </c>
    </row>
    <row r="14" spans="1:8" ht="26.25" customHeight="1">
      <c r="A14" s="159"/>
      <c r="B14" s="160" t="s">
        <v>73</v>
      </c>
      <c r="C14" s="112">
        <v>690486</v>
      </c>
      <c r="D14" s="157">
        <v>1098380</v>
      </c>
      <c r="E14" s="112">
        <v>684215</v>
      </c>
      <c r="F14" s="112">
        <v>485445</v>
      </c>
      <c r="G14" s="113">
        <v>949466</v>
      </c>
      <c r="H14" s="158">
        <f t="shared" si="0"/>
        <v>2.1</v>
      </c>
    </row>
    <row r="15" spans="1:8" ht="26.25" customHeight="1">
      <c r="A15" s="159"/>
      <c r="B15" s="161" t="s">
        <v>74</v>
      </c>
      <c r="C15" s="112">
        <v>1441949</v>
      </c>
      <c r="D15" s="157">
        <v>2146485</v>
      </c>
      <c r="E15" s="112">
        <v>1661510</v>
      </c>
      <c r="F15" s="112">
        <v>2202157</v>
      </c>
      <c r="G15" s="113">
        <v>2229985</v>
      </c>
      <c r="H15" s="158">
        <f t="shared" si="0"/>
        <v>5</v>
      </c>
    </row>
    <row r="16" spans="1:8" ht="26.25" customHeight="1" thickBot="1">
      <c r="A16" s="162"/>
      <c r="B16" s="163" t="s">
        <v>75</v>
      </c>
      <c r="C16" s="164">
        <v>5196292</v>
      </c>
      <c r="D16" s="164">
        <v>4960008</v>
      </c>
      <c r="E16" s="164">
        <v>5284592</v>
      </c>
      <c r="F16" s="164">
        <v>5552570</v>
      </c>
      <c r="G16" s="165">
        <v>5879285</v>
      </c>
      <c r="H16" s="166">
        <f t="shared" si="0"/>
        <v>13.1</v>
      </c>
    </row>
    <row r="17" spans="6:8" ht="15.75" customHeight="1">
      <c r="F17" s="18"/>
      <c r="H17" s="18" t="s">
        <v>56</v>
      </c>
    </row>
    <row r="18" ht="15.75" customHeight="1"/>
    <row r="19" ht="15.75" customHeight="1"/>
    <row r="20" spans="1:6" ht="13.5">
      <c r="A20" s="14"/>
      <c r="B20" s="14"/>
      <c r="C20" s="167"/>
      <c r="D20" s="167"/>
      <c r="E20" s="167"/>
      <c r="F20" s="14"/>
    </row>
  </sheetData>
  <sheetProtection/>
  <mergeCells count="2">
    <mergeCell ref="A2:B3"/>
    <mergeCell ref="A4:B4"/>
  </mergeCells>
  <hyperlinks>
    <hyperlink ref="J1" location="目次!A1" display="目次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/>
  <cols>
    <col min="1" max="1" width="4.125" style="5" customWidth="1"/>
    <col min="2" max="2" width="11.25390625" style="5" customWidth="1"/>
    <col min="3" max="7" width="9.125" style="5" customWidth="1"/>
    <col min="8" max="8" width="11.625" style="5" customWidth="1"/>
    <col min="9" max="9" width="9.125" style="5" customWidth="1"/>
    <col min="10" max="16384" width="9.00390625" style="5" customWidth="1"/>
  </cols>
  <sheetData>
    <row r="1" spans="1:11" ht="15.75" customHeight="1" thickBot="1">
      <c r="A1" s="12" t="s">
        <v>76</v>
      </c>
      <c r="K1" s="168" t="s">
        <v>169</v>
      </c>
    </row>
    <row r="2" spans="1:9" ht="25.5">
      <c r="A2" s="83" t="s">
        <v>77</v>
      </c>
      <c r="B2" s="20" t="s">
        <v>78</v>
      </c>
      <c r="C2" s="169"/>
      <c r="D2" s="20" t="s">
        <v>79</v>
      </c>
      <c r="E2" s="169"/>
      <c r="F2" s="170" t="s">
        <v>80</v>
      </c>
      <c r="G2" s="170" t="s">
        <v>81</v>
      </c>
      <c r="H2" s="170" t="s">
        <v>82</v>
      </c>
      <c r="I2" s="170" t="s">
        <v>83</v>
      </c>
    </row>
    <row r="3" spans="1:9" ht="15.75" customHeight="1">
      <c r="A3" s="84"/>
      <c r="B3" s="171" t="s">
        <v>84</v>
      </c>
      <c r="C3" s="172" t="s">
        <v>85</v>
      </c>
      <c r="D3" s="171" t="s">
        <v>84</v>
      </c>
      <c r="E3" s="172" t="s">
        <v>85</v>
      </c>
      <c r="F3" s="171" t="s">
        <v>171</v>
      </c>
      <c r="G3" s="171" t="s">
        <v>171</v>
      </c>
      <c r="H3" s="171" t="s">
        <v>171</v>
      </c>
      <c r="I3" s="171" t="s">
        <v>86</v>
      </c>
    </row>
    <row r="4" spans="1:9" ht="15.75" customHeight="1">
      <c r="A4" s="173">
        <v>23</v>
      </c>
      <c r="B4" s="174">
        <v>45279769</v>
      </c>
      <c r="C4" s="175">
        <v>877231</v>
      </c>
      <c r="D4" s="175">
        <v>513661.59</v>
      </c>
      <c r="E4" s="175">
        <v>11126</v>
      </c>
      <c r="F4" s="175">
        <v>131181</v>
      </c>
      <c r="G4" s="175">
        <v>1742906</v>
      </c>
      <c r="H4" s="175">
        <v>12039538</v>
      </c>
      <c r="I4" s="176">
        <v>1177786</v>
      </c>
    </row>
    <row r="5" spans="1:9" ht="15.75" customHeight="1">
      <c r="A5" s="173">
        <v>24</v>
      </c>
      <c r="B5" s="174">
        <v>45284016</v>
      </c>
      <c r="C5" s="175">
        <v>877206</v>
      </c>
      <c r="D5" s="175">
        <v>515412</v>
      </c>
      <c r="E5" s="175">
        <v>10429</v>
      </c>
      <c r="F5" s="175">
        <v>131181</v>
      </c>
      <c r="G5" s="175">
        <v>1735906</v>
      </c>
      <c r="H5" s="175">
        <v>13065519</v>
      </c>
      <c r="I5" s="176">
        <v>1177786</v>
      </c>
    </row>
    <row r="6" spans="1:9" ht="15.75" customHeight="1">
      <c r="A6" s="173">
        <v>25</v>
      </c>
      <c r="B6" s="174">
        <v>45282380.23</v>
      </c>
      <c r="C6" s="175">
        <v>881479.83</v>
      </c>
      <c r="D6" s="175">
        <v>522583.55</v>
      </c>
      <c r="E6" s="175">
        <v>11469.01</v>
      </c>
      <c r="F6" s="175">
        <v>131181</v>
      </c>
      <c r="G6" s="175">
        <v>1735906</v>
      </c>
      <c r="H6" s="175">
        <v>13360063</v>
      </c>
      <c r="I6" s="176">
        <v>1177786</v>
      </c>
    </row>
    <row r="7" spans="1:9" ht="15.75" customHeight="1">
      <c r="A7" s="173">
        <v>26</v>
      </c>
      <c r="B7" s="174">
        <v>44901189</v>
      </c>
      <c r="C7" s="175">
        <v>882694</v>
      </c>
      <c r="D7" s="175">
        <v>457839</v>
      </c>
      <c r="E7" s="175">
        <v>10129</v>
      </c>
      <c r="F7" s="175">
        <v>131181</v>
      </c>
      <c r="G7" s="175">
        <v>1735906</v>
      </c>
      <c r="H7" s="175">
        <v>11300000</v>
      </c>
      <c r="I7" s="175">
        <v>1177786</v>
      </c>
    </row>
    <row r="8" spans="1:9" ht="15.75" customHeight="1" thickBot="1">
      <c r="A8" s="177">
        <v>27</v>
      </c>
      <c r="B8" s="178">
        <v>44923761</v>
      </c>
      <c r="C8" s="179">
        <v>865666</v>
      </c>
      <c r="D8" s="179">
        <v>456270</v>
      </c>
      <c r="E8" s="179">
        <v>7967</v>
      </c>
      <c r="F8" s="179">
        <v>131181</v>
      </c>
      <c r="G8" s="179">
        <v>1735906</v>
      </c>
      <c r="H8" s="179">
        <v>11300000</v>
      </c>
      <c r="I8" s="179">
        <v>1177786</v>
      </c>
    </row>
    <row r="9" spans="2:9" ht="15.75" customHeight="1">
      <c r="B9" s="174"/>
      <c r="D9" s="175"/>
      <c r="H9" s="19"/>
      <c r="I9" s="19" t="s">
        <v>87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</sheetData>
  <sheetProtection/>
  <mergeCells count="1">
    <mergeCell ref="A2:A3"/>
  </mergeCells>
  <hyperlinks>
    <hyperlink ref="K1" location="目次!A1" display="目次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selection activeCell="A1" sqref="A1"/>
    </sheetView>
  </sheetViews>
  <sheetFormatPr defaultColWidth="9.00390625" defaultRowHeight="13.5"/>
  <cols>
    <col min="1" max="2" width="8.50390625" style="5" customWidth="1"/>
    <col min="3" max="3" width="7.75390625" style="5" customWidth="1"/>
    <col min="4" max="9" width="9.625" style="5" customWidth="1"/>
    <col min="10" max="10" width="9.625" style="5" hidden="1" customWidth="1"/>
    <col min="11" max="11" width="9.625" style="5" bestFit="1" customWidth="1"/>
    <col min="12" max="16384" width="9.00390625" style="5" customWidth="1"/>
  </cols>
  <sheetData>
    <row r="1" spans="1:12" ht="15" customHeight="1" thickBot="1">
      <c r="A1" s="12" t="s">
        <v>88</v>
      </c>
      <c r="G1" s="21"/>
      <c r="H1" s="96" t="s">
        <v>1</v>
      </c>
      <c r="I1" s="96"/>
      <c r="L1" s="168" t="s">
        <v>169</v>
      </c>
    </row>
    <row r="2" spans="1:9" ht="15" customHeight="1">
      <c r="A2" s="94" t="s">
        <v>89</v>
      </c>
      <c r="B2" s="94"/>
      <c r="C2" s="180"/>
      <c r="D2" s="20" t="s">
        <v>47</v>
      </c>
      <c r="E2" s="20"/>
      <c r="F2" s="20" t="s">
        <v>48</v>
      </c>
      <c r="G2" s="20"/>
      <c r="H2" s="20" t="s">
        <v>3</v>
      </c>
      <c r="I2" s="20"/>
    </row>
    <row r="3" spans="1:9" ht="15" customHeight="1">
      <c r="A3" s="95"/>
      <c r="B3" s="95"/>
      <c r="C3" s="181"/>
      <c r="D3" s="22" t="s">
        <v>90</v>
      </c>
      <c r="E3" s="23" t="s">
        <v>91</v>
      </c>
      <c r="F3" s="22" t="s">
        <v>90</v>
      </c>
      <c r="G3" s="23" t="s">
        <v>91</v>
      </c>
      <c r="H3" s="22" t="s">
        <v>90</v>
      </c>
      <c r="I3" s="23" t="s">
        <v>91</v>
      </c>
    </row>
    <row r="4" spans="1:9" ht="15" customHeight="1">
      <c r="A4" s="24" t="s">
        <v>92</v>
      </c>
      <c r="B4" s="24"/>
      <c r="C4" s="182"/>
      <c r="D4" s="183">
        <v>9729113</v>
      </c>
      <c r="E4" s="183">
        <v>9269628</v>
      </c>
      <c r="F4" s="183">
        <v>9842089</v>
      </c>
      <c r="G4" s="183">
        <v>9555426</v>
      </c>
      <c r="H4" s="183">
        <v>9930462</v>
      </c>
      <c r="I4" s="183">
        <v>9583119</v>
      </c>
    </row>
    <row r="5" spans="1:9" ht="15" customHeight="1">
      <c r="A5" s="24" t="s">
        <v>93</v>
      </c>
      <c r="B5" s="24"/>
      <c r="C5" s="182"/>
      <c r="D5" s="183">
        <v>3588</v>
      </c>
      <c r="E5" s="183">
        <v>3581</v>
      </c>
      <c r="F5" s="183">
        <v>3956</v>
      </c>
      <c r="G5" s="183">
        <v>3954</v>
      </c>
      <c r="H5" s="183">
        <v>3074</v>
      </c>
      <c r="I5" s="183">
        <v>3173</v>
      </c>
    </row>
    <row r="6" spans="1:9" ht="15" customHeight="1">
      <c r="A6" s="24" t="s">
        <v>94</v>
      </c>
      <c r="B6" s="24"/>
      <c r="C6" s="182"/>
      <c r="D6" s="183" t="s">
        <v>15</v>
      </c>
      <c r="E6" s="183" t="s">
        <v>15</v>
      </c>
      <c r="F6" s="183"/>
      <c r="G6" s="183"/>
      <c r="H6" s="183"/>
      <c r="I6" s="183"/>
    </row>
    <row r="7" spans="1:9" ht="15" customHeight="1">
      <c r="A7" s="24" t="s">
        <v>95</v>
      </c>
      <c r="B7" s="24"/>
      <c r="C7" s="182"/>
      <c r="D7" s="183">
        <v>1085471</v>
      </c>
      <c r="E7" s="183">
        <v>1047519</v>
      </c>
      <c r="F7" s="183">
        <v>1181446</v>
      </c>
      <c r="G7" s="183">
        <v>1138383</v>
      </c>
      <c r="H7" s="183">
        <v>1191982</v>
      </c>
      <c r="I7" s="183">
        <v>1176149</v>
      </c>
    </row>
    <row r="8" spans="1:9" ht="15" customHeight="1">
      <c r="A8" s="24" t="s">
        <v>96</v>
      </c>
      <c r="B8" s="24"/>
      <c r="C8" s="182"/>
      <c r="D8" s="183">
        <v>9521061</v>
      </c>
      <c r="E8" s="183">
        <v>9509562</v>
      </c>
      <c r="F8" s="183">
        <v>9929564</v>
      </c>
      <c r="G8" s="183">
        <v>9925130</v>
      </c>
      <c r="H8" s="183">
        <v>10074481</v>
      </c>
      <c r="I8" s="183">
        <v>10069820</v>
      </c>
    </row>
    <row r="9" spans="1:9" ht="15" customHeight="1">
      <c r="A9" s="24" t="s">
        <v>97</v>
      </c>
      <c r="B9" s="24"/>
      <c r="C9" s="182"/>
      <c r="D9" s="183">
        <v>20071</v>
      </c>
      <c r="E9" s="184">
        <v>14974</v>
      </c>
      <c r="F9" s="183">
        <v>20779</v>
      </c>
      <c r="G9" s="184">
        <v>16969</v>
      </c>
      <c r="H9" s="183">
        <v>18924</v>
      </c>
      <c r="I9" s="184">
        <v>18428</v>
      </c>
    </row>
    <row r="10" spans="1:9" ht="15" customHeight="1">
      <c r="A10" s="24" t="s">
        <v>98</v>
      </c>
      <c r="B10" s="24"/>
      <c r="C10" s="182"/>
      <c r="D10" s="183">
        <v>69067</v>
      </c>
      <c r="E10" s="183">
        <v>60698</v>
      </c>
      <c r="F10" s="183">
        <v>74987</v>
      </c>
      <c r="G10" s="183">
        <v>64064</v>
      </c>
      <c r="H10" s="183">
        <v>79923</v>
      </c>
      <c r="I10" s="183">
        <v>67242</v>
      </c>
    </row>
    <row r="11" spans="1:9" ht="15" customHeight="1">
      <c r="A11" s="24" t="s">
        <v>99</v>
      </c>
      <c r="B11" s="24"/>
      <c r="C11" s="182"/>
      <c r="D11" s="183">
        <v>24102</v>
      </c>
      <c r="E11" s="183">
        <v>22424</v>
      </c>
      <c r="F11" s="183">
        <v>22301</v>
      </c>
      <c r="G11" s="183">
        <v>19717</v>
      </c>
      <c r="H11" s="183">
        <v>20478</v>
      </c>
      <c r="I11" s="183">
        <v>18466</v>
      </c>
    </row>
    <row r="12" spans="1:9" ht="15" customHeight="1">
      <c r="A12" s="24" t="s">
        <v>100</v>
      </c>
      <c r="B12" s="24"/>
      <c r="C12" s="182"/>
      <c r="D12" s="183">
        <v>179272</v>
      </c>
      <c r="E12" s="183">
        <v>174255</v>
      </c>
      <c r="F12" s="183">
        <v>166246</v>
      </c>
      <c r="G12" s="183">
        <v>161397</v>
      </c>
      <c r="H12" s="183">
        <v>130198</v>
      </c>
      <c r="I12" s="183">
        <v>120626</v>
      </c>
    </row>
    <row r="13" spans="1:9" ht="15" customHeight="1">
      <c r="A13" s="24" t="s">
        <v>101</v>
      </c>
      <c r="B13" s="24"/>
      <c r="C13" s="182"/>
      <c r="D13" s="183" t="s">
        <v>15</v>
      </c>
      <c r="E13" s="183" t="s">
        <v>15</v>
      </c>
      <c r="F13" s="183"/>
      <c r="G13" s="183"/>
      <c r="H13" s="183"/>
      <c r="I13" s="183"/>
    </row>
    <row r="14" spans="1:9" ht="15" customHeight="1">
      <c r="A14" s="24" t="s">
        <v>102</v>
      </c>
      <c r="B14" s="24"/>
      <c r="C14" s="182"/>
      <c r="D14" s="183" t="s">
        <v>15</v>
      </c>
      <c r="E14" s="183" t="s">
        <v>15</v>
      </c>
      <c r="F14" s="183"/>
      <c r="G14" s="183"/>
      <c r="H14" s="183"/>
      <c r="I14" s="183"/>
    </row>
    <row r="15" spans="1:9" ht="15" customHeight="1">
      <c r="A15" s="24" t="s">
        <v>103</v>
      </c>
      <c r="B15" s="24"/>
      <c r="C15" s="182"/>
      <c r="D15" s="183">
        <v>4600125</v>
      </c>
      <c r="E15" s="183">
        <v>4424027</v>
      </c>
      <c r="F15" s="183">
        <v>4258643</v>
      </c>
      <c r="G15" s="183">
        <v>4056296</v>
      </c>
      <c r="H15" s="183">
        <v>4205198</v>
      </c>
      <c r="I15" s="183">
        <v>4052567</v>
      </c>
    </row>
    <row r="16" spans="1:9" ht="15" customHeight="1">
      <c r="A16" s="24" t="s">
        <v>104</v>
      </c>
      <c r="B16" s="24"/>
      <c r="C16" s="182"/>
      <c r="D16" s="183">
        <v>538355</v>
      </c>
      <c r="E16" s="183">
        <v>501927</v>
      </c>
      <c r="F16" s="183">
        <v>638821</v>
      </c>
      <c r="G16" s="183">
        <v>602436</v>
      </c>
      <c r="H16" s="183">
        <v>699558</v>
      </c>
      <c r="I16" s="183">
        <v>659239</v>
      </c>
    </row>
    <row r="17" spans="1:3" ht="15" customHeight="1">
      <c r="A17" s="24" t="s">
        <v>105</v>
      </c>
      <c r="B17" s="24"/>
      <c r="C17" s="182"/>
    </row>
    <row r="18" spans="1:9" ht="15" customHeight="1">
      <c r="A18" s="24" t="s">
        <v>106</v>
      </c>
      <c r="B18" s="24"/>
      <c r="C18" s="182"/>
      <c r="D18" s="183"/>
      <c r="E18" s="183"/>
      <c r="F18" s="183"/>
      <c r="G18" s="183"/>
      <c r="H18" s="183"/>
      <c r="I18" s="183"/>
    </row>
    <row r="19" spans="1:9" ht="15" customHeight="1">
      <c r="A19" s="24" t="s">
        <v>107</v>
      </c>
      <c r="B19" s="24"/>
      <c r="C19" s="182"/>
      <c r="D19" s="184">
        <v>140283</v>
      </c>
      <c r="E19" s="184">
        <v>128347</v>
      </c>
      <c r="F19" s="184">
        <v>134365</v>
      </c>
      <c r="G19" s="184">
        <v>128236</v>
      </c>
      <c r="H19" s="184">
        <v>144234</v>
      </c>
      <c r="I19" s="184">
        <v>136403</v>
      </c>
    </row>
    <row r="20" spans="1:9" ht="15" customHeight="1">
      <c r="A20" s="24" t="s">
        <v>108</v>
      </c>
      <c r="B20" s="24"/>
      <c r="C20" s="182"/>
      <c r="D20" s="184">
        <v>32898</v>
      </c>
      <c r="E20" s="184">
        <v>29946</v>
      </c>
      <c r="F20" s="184">
        <v>28336</v>
      </c>
      <c r="G20" s="184">
        <v>25423</v>
      </c>
      <c r="H20" s="184">
        <v>30868</v>
      </c>
      <c r="I20" s="184">
        <v>28311</v>
      </c>
    </row>
    <row r="21" spans="1:9" ht="15" customHeight="1" thickBot="1">
      <c r="A21" s="25" t="s">
        <v>109</v>
      </c>
      <c r="B21" s="25"/>
      <c r="C21" s="185"/>
      <c r="D21" s="186" t="s">
        <v>15</v>
      </c>
      <c r="E21" s="186"/>
      <c r="F21" s="186"/>
      <c r="G21" s="186"/>
      <c r="H21" s="186"/>
      <c r="I21" s="186"/>
    </row>
    <row r="22" ht="15" customHeight="1"/>
    <row r="23" ht="15" customHeight="1" thickBot="1"/>
    <row r="24" spans="1:7" ht="15" customHeight="1">
      <c r="A24" s="94" t="s">
        <v>89</v>
      </c>
      <c r="B24" s="94"/>
      <c r="C24" s="180"/>
      <c r="D24" s="20" t="s">
        <v>49</v>
      </c>
      <c r="E24" s="20"/>
      <c r="F24" s="187" t="s">
        <v>167</v>
      </c>
      <c r="G24" s="187"/>
    </row>
    <row r="25" spans="1:11" ht="15" customHeight="1">
      <c r="A25" s="95"/>
      <c r="B25" s="95"/>
      <c r="C25" s="181"/>
      <c r="D25" s="22" t="s">
        <v>90</v>
      </c>
      <c r="E25" s="23" t="s">
        <v>91</v>
      </c>
      <c r="F25" s="188" t="s">
        <v>90</v>
      </c>
      <c r="G25" s="189" t="s">
        <v>91</v>
      </c>
      <c r="K25" s="26"/>
    </row>
    <row r="26" spans="1:11" ht="15" customHeight="1">
      <c r="A26" s="24" t="s">
        <v>92</v>
      </c>
      <c r="B26" s="24"/>
      <c r="C26" s="182"/>
      <c r="D26" s="183">
        <v>10253367</v>
      </c>
      <c r="E26" s="183">
        <v>9895919</v>
      </c>
      <c r="F26" s="190">
        <v>11791341</v>
      </c>
      <c r="G26" s="190">
        <v>11289077</v>
      </c>
      <c r="J26" s="27">
        <v>287151</v>
      </c>
      <c r="K26" s="27"/>
    </row>
    <row r="27" spans="1:11" ht="15" customHeight="1">
      <c r="A27" s="24" t="s">
        <v>93</v>
      </c>
      <c r="B27" s="24"/>
      <c r="C27" s="182"/>
      <c r="D27" s="183">
        <v>3950</v>
      </c>
      <c r="E27" s="183">
        <v>3948</v>
      </c>
      <c r="F27" s="190">
        <v>4017</v>
      </c>
      <c r="G27" s="190">
        <v>4015</v>
      </c>
      <c r="J27" s="27">
        <v>2</v>
      </c>
      <c r="K27" s="27"/>
    </row>
    <row r="28" spans="1:11" ht="15" customHeight="1">
      <c r="A28" s="24" t="s">
        <v>94</v>
      </c>
      <c r="B28" s="24"/>
      <c r="C28" s="182"/>
      <c r="D28" s="183"/>
      <c r="E28" s="183"/>
      <c r="F28" s="190"/>
      <c r="G28" s="190"/>
      <c r="J28" s="27">
        <v>67160</v>
      </c>
      <c r="K28" s="27"/>
    </row>
    <row r="29" spans="1:11" ht="15" customHeight="1">
      <c r="A29" s="24" t="s">
        <v>95</v>
      </c>
      <c r="B29" s="24"/>
      <c r="C29" s="182"/>
      <c r="D29" s="183">
        <v>1258359</v>
      </c>
      <c r="E29" s="183">
        <v>1240581</v>
      </c>
      <c r="F29" s="190">
        <v>1259006</v>
      </c>
      <c r="G29" s="190">
        <v>1241246</v>
      </c>
      <c r="J29" s="27">
        <v>11837</v>
      </c>
      <c r="K29" s="27"/>
    </row>
    <row r="30" spans="1:11" ht="15" customHeight="1">
      <c r="A30" s="24" t="s">
        <v>110</v>
      </c>
      <c r="B30" s="24"/>
      <c r="C30" s="182"/>
      <c r="D30" s="183">
        <v>10562719</v>
      </c>
      <c r="E30" s="183">
        <v>10488575</v>
      </c>
      <c r="F30" s="190">
        <v>10725947</v>
      </c>
      <c r="G30" s="190">
        <v>10659162</v>
      </c>
      <c r="J30" s="27">
        <v>62309</v>
      </c>
      <c r="K30" s="27"/>
    </row>
    <row r="31" spans="1:11" ht="15" customHeight="1">
      <c r="A31" s="24" t="s">
        <v>97</v>
      </c>
      <c r="B31" s="24"/>
      <c r="C31" s="182"/>
      <c r="D31" s="183">
        <v>30928</v>
      </c>
      <c r="E31" s="184">
        <v>30723</v>
      </c>
      <c r="F31" s="190">
        <v>14763</v>
      </c>
      <c r="G31" s="6">
        <v>14603</v>
      </c>
      <c r="J31" s="27">
        <v>550</v>
      </c>
      <c r="K31" s="27"/>
    </row>
    <row r="32" spans="1:11" ht="15" customHeight="1">
      <c r="A32" s="24" t="s">
        <v>98</v>
      </c>
      <c r="B32" s="24"/>
      <c r="C32" s="182"/>
      <c r="D32" s="183">
        <v>81078</v>
      </c>
      <c r="E32" s="183">
        <v>67714</v>
      </c>
      <c r="F32" s="190">
        <v>81970</v>
      </c>
      <c r="G32" s="190">
        <v>66676</v>
      </c>
      <c r="J32" s="27">
        <v>4346</v>
      </c>
      <c r="K32" s="27"/>
    </row>
    <row r="33" spans="1:11" ht="15" customHeight="1">
      <c r="A33" s="24" t="s">
        <v>111</v>
      </c>
      <c r="B33" s="24"/>
      <c r="C33" s="182"/>
      <c r="D33" s="183">
        <v>29045</v>
      </c>
      <c r="E33" s="183">
        <v>26019</v>
      </c>
      <c r="F33" s="190">
        <v>22736</v>
      </c>
      <c r="G33" s="190">
        <v>21900</v>
      </c>
      <c r="J33" s="27">
        <v>3263</v>
      </c>
      <c r="K33" s="27"/>
    </row>
    <row r="34" spans="1:11" ht="15" customHeight="1">
      <c r="A34" s="24" t="s">
        <v>100</v>
      </c>
      <c r="B34" s="24"/>
      <c r="C34" s="182"/>
      <c r="D34" s="183">
        <v>149397</v>
      </c>
      <c r="E34" s="183">
        <v>140414</v>
      </c>
      <c r="F34" s="190">
        <v>138977</v>
      </c>
      <c r="G34" s="190">
        <v>134201</v>
      </c>
      <c r="J34" s="27">
        <v>11421</v>
      </c>
      <c r="K34" s="27"/>
    </row>
    <row r="35" spans="1:11" ht="15" customHeight="1">
      <c r="A35" s="24" t="s">
        <v>101</v>
      </c>
      <c r="B35" s="24"/>
      <c r="C35" s="182"/>
      <c r="D35" s="183"/>
      <c r="E35" s="183"/>
      <c r="F35" s="190"/>
      <c r="G35" s="190"/>
      <c r="J35" s="27">
        <v>0</v>
      </c>
      <c r="K35" s="27"/>
    </row>
    <row r="36" spans="1:11" ht="15" customHeight="1">
      <c r="A36" s="24" t="s">
        <v>102</v>
      </c>
      <c r="B36" s="24"/>
      <c r="C36" s="182"/>
      <c r="D36" s="183"/>
      <c r="E36" s="183"/>
      <c r="F36" s="190"/>
      <c r="G36" s="190"/>
      <c r="J36" s="27">
        <v>0</v>
      </c>
      <c r="K36" s="27"/>
    </row>
    <row r="37" spans="1:11" ht="15" customHeight="1">
      <c r="A37" s="24" t="s">
        <v>103</v>
      </c>
      <c r="B37" s="24"/>
      <c r="C37" s="182"/>
      <c r="D37" s="183">
        <v>4334075</v>
      </c>
      <c r="E37" s="183">
        <v>4135206</v>
      </c>
      <c r="F37" s="190">
        <v>4221593</v>
      </c>
      <c r="G37" s="190">
        <v>3974853</v>
      </c>
      <c r="J37" s="27">
        <v>197180</v>
      </c>
      <c r="K37" s="27"/>
    </row>
    <row r="38" spans="1:11" ht="15" customHeight="1">
      <c r="A38" s="24" t="s">
        <v>112</v>
      </c>
      <c r="B38" s="24"/>
      <c r="C38" s="182"/>
      <c r="D38" s="183">
        <v>692993</v>
      </c>
      <c r="E38" s="183">
        <v>648227</v>
      </c>
      <c r="F38" s="190">
        <v>712939</v>
      </c>
      <c r="G38" s="190">
        <v>658118</v>
      </c>
      <c r="J38" s="27">
        <v>33770</v>
      </c>
      <c r="K38" s="27"/>
    </row>
    <row r="39" spans="1:11" ht="15" customHeight="1">
      <c r="A39" s="24" t="s">
        <v>105</v>
      </c>
      <c r="B39" s="24"/>
      <c r="C39" s="182"/>
      <c r="F39" s="191"/>
      <c r="G39" s="191"/>
      <c r="J39" s="27" t="e">
        <v>#VALUE!</v>
      </c>
      <c r="K39" s="27"/>
    </row>
    <row r="40" spans="1:11" ht="15" customHeight="1">
      <c r="A40" s="24" t="s">
        <v>106</v>
      </c>
      <c r="B40" s="24"/>
      <c r="C40" s="182"/>
      <c r="D40" s="183"/>
      <c r="E40" s="183"/>
      <c r="F40" s="190"/>
      <c r="G40" s="190"/>
      <c r="J40" s="27" t="e">
        <v>#VALUE!</v>
      </c>
      <c r="K40" s="27"/>
    </row>
    <row r="41" spans="1:11" ht="15" customHeight="1">
      <c r="A41" s="24" t="s">
        <v>107</v>
      </c>
      <c r="B41" s="24"/>
      <c r="C41" s="182"/>
      <c r="D41" s="184">
        <v>144015</v>
      </c>
      <c r="E41" s="184">
        <v>139038</v>
      </c>
      <c r="F41" s="6">
        <v>130351</v>
      </c>
      <c r="G41" s="6">
        <v>123881</v>
      </c>
      <c r="J41" s="27">
        <v>12700</v>
      </c>
      <c r="K41" s="27"/>
    </row>
    <row r="42" spans="1:11" ht="15" customHeight="1">
      <c r="A42" s="24" t="s">
        <v>108</v>
      </c>
      <c r="B42" s="24"/>
      <c r="C42" s="182"/>
      <c r="D42" s="184">
        <v>35757</v>
      </c>
      <c r="E42" s="184">
        <v>33587</v>
      </c>
      <c r="F42" s="6" t="s">
        <v>16</v>
      </c>
      <c r="G42" s="6" t="s">
        <v>16</v>
      </c>
      <c r="J42" s="27">
        <v>2795</v>
      </c>
      <c r="K42" s="27"/>
    </row>
    <row r="43" spans="1:11" ht="15" customHeight="1" thickBot="1">
      <c r="A43" s="25" t="s">
        <v>109</v>
      </c>
      <c r="B43" s="25"/>
      <c r="C43" s="185"/>
      <c r="D43" s="186"/>
      <c r="E43" s="186"/>
      <c r="F43" s="17"/>
      <c r="G43" s="17"/>
      <c r="J43" s="27">
        <v>4287</v>
      </c>
      <c r="K43" s="27"/>
    </row>
    <row r="44" spans="4:11" ht="12.75">
      <c r="D44" s="28"/>
      <c r="E44" s="19"/>
      <c r="F44" s="19"/>
      <c r="G44" s="29" t="s">
        <v>113</v>
      </c>
      <c r="K44" s="27"/>
    </row>
    <row r="45" spans="1:9" ht="15" customHeight="1" thickBot="1">
      <c r="A45" s="12" t="s">
        <v>114</v>
      </c>
      <c r="G45" s="21"/>
      <c r="H45" s="96" t="s">
        <v>1</v>
      </c>
      <c r="I45" s="96"/>
    </row>
    <row r="46" spans="1:9" ht="15" customHeight="1">
      <c r="A46" s="94" t="s">
        <v>89</v>
      </c>
      <c r="B46" s="94"/>
      <c r="C46" s="180"/>
      <c r="D46" s="20" t="s">
        <v>47</v>
      </c>
      <c r="E46" s="20"/>
      <c r="F46" s="20" t="s">
        <v>48</v>
      </c>
      <c r="G46" s="30"/>
      <c r="H46" s="20" t="s">
        <v>3</v>
      </c>
      <c r="I46" s="30"/>
    </row>
    <row r="47" spans="1:9" ht="15" customHeight="1">
      <c r="A47" s="95"/>
      <c r="B47" s="95"/>
      <c r="C47" s="181"/>
      <c r="D47" s="22" t="s">
        <v>115</v>
      </c>
      <c r="E47" s="23" t="s">
        <v>116</v>
      </c>
      <c r="F47" s="22" t="s">
        <v>115</v>
      </c>
      <c r="G47" s="23" t="s">
        <v>116</v>
      </c>
      <c r="H47" s="22" t="s">
        <v>115</v>
      </c>
      <c r="I47" s="23" t="s">
        <v>116</v>
      </c>
    </row>
    <row r="48" spans="1:9" ht="15" customHeight="1">
      <c r="A48" s="24" t="s">
        <v>117</v>
      </c>
      <c r="B48" s="24"/>
      <c r="C48" s="192"/>
      <c r="D48" s="193"/>
      <c r="E48" s="193"/>
      <c r="F48" s="193"/>
      <c r="G48" s="193"/>
      <c r="H48" s="193"/>
      <c r="I48" s="193"/>
    </row>
    <row r="49" spans="1:9" ht="15" customHeight="1">
      <c r="A49" s="24" t="s">
        <v>118</v>
      </c>
      <c r="B49" s="24"/>
      <c r="C49" s="192"/>
      <c r="D49" s="193">
        <v>11705209</v>
      </c>
      <c r="E49" s="193">
        <v>11255661</v>
      </c>
      <c r="F49" s="193">
        <v>11840415</v>
      </c>
      <c r="G49" s="193">
        <v>11469595</v>
      </c>
      <c r="H49" s="193">
        <v>12033270</v>
      </c>
      <c r="I49" s="193">
        <v>11786482</v>
      </c>
    </row>
    <row r="50" spans="1:9" ht="15" customHeight="1">
      <c r="A50" s="24" t="s">
        <v>119</v>
      </c>
      <c r="B50" s="24"/>
      <c r="C50" s="192"/>
      <c r="D50" s="193">
        <v>1343813</v>
      </c>
      <c r="E50" s="193">
        <v>2016557</v>
      </c>
      <c r="F50" s="193">
        <v>3101804</v>
      </c>
      <c r="G50" s="193">
        <v>4097616</v>
      </c>
      <c r="H50" s="193">
        <v>2021800</v>
      </c>
      <c r="I50" s="193">
        <v>3082122</v>
      </c>
    </row>
    <row r="51" spans="1:9" ht="15" customHeight="1">
      <c r="A51" s="24" t="s">
        <v>120</v>
      </c>
      <c r="B51" s="24"/>
      <c r="C51" s="192"/>
      <c r="D51" s="193"/>
      <c r="E51" s="193"/>
      <c r="F51" s="193"/>
      <c r="G51" s="193"/>
      <c r="H51" s="193"/>
      <c r="I51" s="193"/>
    </row>
    <row r="52" spans="1:9" ht="15" customHeight="1">
      <c r="A52" s="24" t="s">
        <v>118</v>
      </c>
      <c r="B52" s="24"/>
      <c r="C52" s="192"/>
      <c r="D52" s="193">
        <v>1973817</v>
      </c>
      <c r="E52" s="193">
        <v>1920850</v>
      </c>
      <c r="F52" s="193">
        <v>1937687</v>
      </c>
      <c r="G52" s="193">
        <v>1880444</v>
      </c>
      <c r="H52" s="193">
        <v>1856831</v>
      </c>
      <c r="I52" s="193">
        <v>1810649</v>
      </c>
    </row>
    <row r="53" spans="1:9" ht="15" customHeight="1" thickBot="1">
      <c r="A53" s="25" t="s">
        <v>119</v>
      </c>
      <c r="B53" s="25"/>
      <c r="C53" s="194"/>
      <c r="D53" s="195">
        <v>337075</v>
      </c>
      <c r="E53" s="195">
        <v>1091628</v>
      </c>
      <c r="F53" s="195">
        <v>422122</v>
      </c>
      <c r="G53" s="195">
        <v>1054376</v>
      </c>
      <c r="H53" s="195">
        <v>265788</v>
      </c>
      <c r="I53" s="195">
        <v>1175887</v>
      </c>
    </row>
    <row r="54" spans="8:12" s="2" customFormat="1" ht="13.5" thickBot="1">
      <c r="H54" s="5"/>
      <c r="I54" s="5"/>
      <c r="J54" s="5"/>
      <c r="K54" s="31"/>
      <c r="L54" s="31"/>
    </row>
    <row r="55" spans="1:9" ht="15" customHeight="1">
      <c r="A55" s="94" t="s">
        <v>89</v>
      </c>
      <c r="B55" s="94"/>
      <c r="C55" s="180"/>
      <c r="D55" s="20" t="s">
        <v>49</v>
      </c>
      <c r="E55" s="30"/>
      <c r="F55" s="196" t="s">
        <v>172</v>
      </c>
      <c r="G55" s="91"/>
      <c r="H55" s="197"/>
      <c r="I55" s="198"/>
    </row>
    <row r="56" spans="1:9" ht="15" customHeight="1">
      <c r="A56" s="95"/>
      <c r="B56" s="95"/>
      <c r="C56" s="181"/>
      <c r="D56" s="22" t="s">
        <v>115</v>
      </c>
      <c r="E56" s="23" t="s">
        <v>116</v>
      </c>
      <c r="F56" s="74" t="s">
        <v>115</v>
      </c>
      <c r="G56" s="75" t="s">
        <v>116</v>
      </c>
      <c r="H56" s="199"/>
      <c r="I56" s="200"/>
    </row>
    <row r="57" spans="1:11" ht="15" customHeight="1">
      <c r="A57" s="24" t="s">
        <v>173</v>
      </c>
      <c r="B57" s="24"/>
      <c r="C57" s="192"/>
      <c r="D57" s="193"/>
      <c r="E57" s="193"/>
      <c r="F57" s="72"/>
      <c r="G57" s="72"/>
      <c r="H57" s="78"/>
      <c r="I57" s="78"/>
      <c r="J57" s="27"/>
      <c r="K57" s="27"/>
    </row>
    <row r="58" spans="1:11" ht="15" customHeight="1">
      <c r="A58" s="24" t="s">
        <v>118</v>
      </c>
      <c r="B58" s="24"/>
      <c r="C58" s="192"/>
      <c r="D58" s="193">
        <v>12109954</v>
      </c>
      <c r="E58" s="193">
        <v>14856484</v>
      </c>
      <c r="F58" s="72">
        <v>12060745</v>
      </c>
      <c r="G58" s="72">
        <v>11860490</v>
      </c>
      <c r="H58" s="78"/>
      <c r="I58" s="78"/>
      <c r="J58" s="27"/>
      <c r="K58" s="27"/>
    </row>
    <row r="59" spans="1:11" ht="15" customHeight="1">
      <c r="A59" s="24" t="s">
        <v>119</v>
      </c>
      <c r="B59" s="24"/>
      <c r="C59" s="192"/>
      <c r="D59" s="193">
        <v>858027</v>
      </c>
      <c r="E59" s="193">
        <v>1841434</v>
      </c>
      <c r="F59" s="72">
        <v>1215539</v>
      </c>
      <c r="G59" s="72">
        <v>1943601</v>
      </c>
      <c r="H59" s="78"/>
      <c r="I59" s="78"/>
      <c r="J59" s="27"/>
      <c r="K59" s="27"/>
    </row>
    <row r="60" spans="1:10" ht="15" customHeight="1">
      <c r="A60" s="24" t="s">
        <v>120</v>
      </c>
      <c r="B60" s="24"/>
      <c r="C60" s="192"/>
      <c r="D60" s="193"/>
      <c r="E60" s="193"/>
      <c r="F60" s="72"/>
      <c r="G60" s="72"/>
      <c r="H60" s="78"/>
      <c r="I60" s="78"/>
      <c r="J60" s="27"/>
    </row>
    <row r="61" spans="1:10" ht="15" customHeight="1">
      <c r="A61" s="24" t="s">
        <v>118</v>
      </c>
      <c r="B61" s="24"/>
      <c r="C61" s="192"/>
      <c r="D61" s="193">
        <v>2267167</v>
      </c>
      <c r="E61" s="193">
        <v>2204951</v>
      </c>
      <c r="F61" s="72">
        <v>2217839</v>
      </c>
      <c r="G61" s="72">
        <v>2017373</v>
      </c>
      <c r="H61" s="78"/>
      <c r="I61" s="78"/>
      <c r="J61" s="27"/>
    </row>
    <row r="62" spans="1:10" ht="15" customHeight="1" thickBot="1">
      <c r="A62" s="25" t="s">
        <v>119</v>
      </c>
      <c r="B62" s="25"/>
      <c r="C62" s="194"/>
      <c r="D62" s="195">
        <v>211377</v>
      </c>
      <c r="E62" s="195">
        <v>824853</v>
      </c>
      <c r="F62" s="73">
        <v>242591</v>
      </c>
      <c r="G62" s="73">
        <v>922961</v>
      </c>
      <c r="H62" s="78"/>
      <c r="I62" s="78"/>
      <c r="J62" s="27"/>
    </row>
    <row r="63" spans="1:10" ht="15" customHeight="1">
      <c r="A63" s="24"/>
      <c r="B63" s="24"/>
      <c r="C63" s="201"/>
      <c r="D63" s="167"/>
      <c r="E63" s="167"/>
      <c r="F63" s="167"/>
      <c r="G63" s="167"/>
      <c r="H63" s="6"/>
      <c r="I63" s="6"/>
      <c r="J63" s="27"/>
    </row>
    <row r="64" spans="1:10" ht="15" customHeight="1">
      <c r="A64" s="24"/>
      <c r="B64" s="24"/>
      <c r="C64" s="201"/>
      <c r="D64" s="167"/>
      <c r="E64" s="167"/>
      <c r="F64" s="167"/>
      <c r="G64" s="167"/>
      <c r="H64" s="6"/>
      <c r="I64" s="6"/>
      <c r="J64" s="27"/>
    </row>
    <row r="65" spans="4:9" ht="13.5">
      <c r="D65" s="145"/>
      <c r="E65" s="145"/>
      <c r="F65" s="145"/>
      <c r="G65" s="145"/>
      <c r="H65" s="145"/>
      <c r="I65" s="145"/>
    </row>
  </sheetData>
  <sheetProtection/>
  <mergeCells count="7">
    <mergeCell ref="H1:I1"/>
    <mergeCell ref="A2:C3"/>
    <mergeCell ref="A24:C25"/>
    <mergeCell ref="H45:I45"/>
    <mergeCell ref="A46:C47"/>
    <mergeCell ref="A55:C56"/>
    <mergeCell ref="F55:G55"/>
  </mergeCells>
  <hyperlinks>
    <hyperlink ref="L1" location="目次!A1" display="目次"/>
  </hyperlinks>
  <printOptions/>
  <pageMargins left="0.8661417322834646" right="0.8661417322834646" top="0.8661417322834646" bottom="0.6299212598425197" header="0.5118110236220472" footer="0.5118110236220472"/>
  <pageSetup fitToHeight="1" fitToWidth="1"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2" customWidth="1"/>
    <col min="2" max="2" width="14.625" style="2" customWidth="1"/>
    <col min="3" max="4" width="12.75390625" style="2" customWidth="1"/>
    <col min="5" max="5" width="14.625" style="2" customWidth="1"/>
    <col min="6" max="6" width="17.875" style="2" customWidth="1"/>
    <col min="7" max="16384" width="9.00390625" style="2" customWidth="1"/>
  </cols>
  <sheetData>
    <row r="1" spans="1:8" ht="15.75" customHeight="1" thickBot="1">
      <c r="A1" s="1" t="s">
        <v>121</v>
      </c>
      <c r="H1" s="141" t="s">
        <v>169</v>
      </c>
    </row>
    <row r="2" spans="1:6" s="5" customFormat="1" ht="12.75">
      <c r="A2" s="202" t="s">
        <v>77</v>
      </c>
      <c r="B2" s="203" t="s">
        <v>122</v>
      </c>
      <c r="C2" s="203" t="s">
        <v>123</v>
      </c>
      <c r="D2" s="203" t="s">
        <v>124</v>
      </c>
      <c r="E2" s="203" t="s">
        <v>125</v>
      </c>
      <c r="F2" s="204" t="s">
        <v>126</v>
      </c>
    </row>
    <row r="3" spans="1:6" s="5" customFormat="1" ht="15.75" customHeight="1">
      <c r="A3" s="205"/>
      <c r="B3" s="206" t="s">
        <v>174</v>
      </c>
      <c r="C3" s="206" t="s">
        <v>174</v>
      </c>
      <c r="D3" s="206" t="s">
        <v>174</v>
      </c>
      <c r="E3" s="206" t="s">
        <v>174</v>
      </c>
      <c r="F3" s="206" t="s">
        <v>175</v>
      </c>
    </row>
    <row r="4" spans="1:6" ht="15.75" customHeight="1">
      <c r="A4" s="207">
        <v>23</v>
      </c>
      <c r="B4" s="208">
        <v>40085111</v>
      </c>
      <c r="C4" s="209">
        <v>4937200</v>
      </c>
      <c r="D4" s="209">
        <v>4311373</v>
      </c>
      <c r="E4" s="210">
        <v>40710938</v>
      </c>
      <c r="F4" s="209">
        <v>382399</v>
      </c>
    </row>
    <row r="5" spans="1:6" ht="15.75" customHeight="1">
      <c r="A5" s="211">
        <v>24</v>
      </c>
      <c r="B5" s="212">
        <v>40710938</v>
      </c>
      <c r="C5" s="213">
        <v>4135800</v>
      </c>
      <c r="D5" s="213">
        <v>4383942</v>
      </c>
      <c r="E5" s="175">
        <v>40462796</v>
      </c>
      <c r="F5" s="213">
        <v>380068</v>
      </c>
    </row>
    <row r="6" spans="1:6" ht="15.75" customHeight="1">
      <c r="A6" s="211">
        <v>25</v>
      </c>
      <c r="B6" s="212">
        <v>40462796</v>
      </c>
      <c r="C6" s="213">
        <v>5158800</v>
      </c>
      <c r="D6" s="213">
        <v>4509487</v>
      </c>
      <c r="E6" s="175">
        <v>41112109</v>
      </c>
      <c r="F6" s="213">
        <v>389286</v>
      </c>
    </row>
    <row r="7" spans="1:6" ht="15.75" customHeight="1">
      <c r="A7" s="211">
        <v>26</v>
      </c>
      <c r="B7" s="212">
        <v>41112109</v>
      </c>
      <c r="C7" s="213">
        <v>7702200</v>
      </c>
      <c r="D7" s="213">
        <v>4546695</v>
      </c>
      <c r="E7" s="175">
        <v>44267614</v>
      </c>
      <c r="F7" s="213">
        <v>421797</v>
      </c>
    </row>
    <row r="8" spans="1:6" ht="15.75" customHeight="1" thickBot="1">
      <c r="A8" s="214">
        <v>27</v>
      </c>
      <c r="B8" s="215">
        <v>44267614</v>
      </c>
      <c r="C8" s="216">
        <v>4452300</v>
      </c>
      <c r="D8" s="216">
        <v>4522423</v>
      </c>
      <c r="E8" s="179">
        <v>44197491</v>
      </c>
      <c r="F8" s="216">
        <v>423973</v>
      </c>
    </row>
    <row r="9" spans="1:6" ht="14.25" customHeight="1">
      <c r="A9" s="32" t="s">
        <v>127</v>
      </c>
      <c r="B9" s="33" t="s">
        <v>128</v>
      </c>
      <c r="C9" s="34"/>
      <c r="D9" s="34"/>
      <c r="E9" s="4"/>
      <c r="F9" s="4" t="s">
        <v>129</v>
      </c>
    </row>
    <row r="10" spans="2:4" ht="13.5" customHeight="1">
      <c r="B10" s="35" t="s">
        <v>130</v>
      </c>
      <c r="C10" s="36"/>
      <c r="D10" s="36"/>
    </row>
    <row r="11" spans="2:6" ht="15.75" customHeight="1">
      <c r="B11" s="11"/>
      <c r="C11" s="37"/>
      <c r="E11" s="140"/>
      <c r="F11" s="140"/>
    </row>
    <row r="12" spans="5:6" ht="15.75" customHeight="1">
      <c r="E12" s="140"/>
      <c r="F12" s="140"/>
    </row>
    <row r="13" spans="5:6" ht="15.75" customHeight="1">
      <c r="E13" s="140"/>
      <c r="F13" s="140"/>
    </row>
    <row r="14" spans="5:6" ht="15.75" customHeight="1">
      <c r="E14" s="140"/>
      <c r="F14" s="140"/>
    </row>
    <row r="15" ht="15.75" customHeight="1">
      <c r="E15" s="11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A2:A3"/>
  </mergeCells>
  <hyperlinks>
    <hyperlink ref="H1" location="目次!A1" display="目次"/>
  </hyperlinks>
  <printOptions/>
  <pageMargins left="0.8661417322834646" right="0.8661417322834646" top="0.984251968503937" bottom="0.984251968503937" header="0.5118110236220472" footer="0.5118110236220472"/>
  <pageSetup cellComments="asDisplayed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H1" sqref="H1"/>
    </sheetView>
  </sheetViews>
  <sheetFormatPr defaultColWidth="9.00390625" defaultRowHeight="13.5"/>
  <cols>
    <col min="1" max="1" width="16.375" style="5" customWidth="1"/>
    <col min="2" max="3" width="12.25390625" style="5" customWidth="1"/>
    <col min="4" max="4" width="12.25390625" style="14" customWidth="1"/>
    <col min="5" max="5" width="13.375" style="5" customWidth="1"/>
    <col min="6" max="6" width="13.00390625" style="5" customWidth="1"/>
    <col min="7" max="16384" width="9.00390625" style="5" customWidth="1"/>
  </cols>
  <sheetData>
    <row r="1" spans="1:8" ht="15.75" customHeight="1" thickBot="1">
      <c r="A1" s="12" t="s">
        <v>131</v>
      </c>
      <c r="D1" s="19"/>
      <c r="F1" s="19" t="s">
        <v>1</v>
      </c>
      <c r="H1" s="168" t="s">
        <v>169</v>
      </c>
    </row>
    <row r="2" spans="1:6" ht="15.75" customHeight="1">
      <c r="A2" s="38" t="s">
        <v>132</v>
      </c>
      <c r="B2" s="39" t="s">
        <v>47</v>
      </c>
      <c r="C2" s="39" t="s">
        <v>48</v>
      </c>
      <c r="D2" s="39" t="s">
        <v>3</v>
      </c>
      <c r="E2" s="39" t="s">
        <v>49</v>
      </c>
      <c r="F2" s="40" t="s">
        <v>167</v>
      </c>
    </row>
    <row r="3" spans="1:6" ht="15.75" customHeight="1">
      <c r="A3" s="15" t="s">
        <v>133</v>
      </c>
      <c r="B3" s="217">
        <v>13398225</v>
      </c>
      <c r="C3" s="217">
        <v>13219469</v>
      </c>
      <c r="D3" s="217">
        <v>13093553</v>
      </c>
      <c r="E3" s="217">
        <v>13158776</v>
      </c>
      <c r="F3" s="217">
        <f>SUM(F4:F10)</f>
        <v>13072293</v>
      </c>
    </row>
    <row r="4" spans="1:6" ht="15.75" customHeight="1">
      <c r="A4" s="15" t="s">
        <v>134</v>
      </c>
      <c r="B4" s="167">
        <v>5481882</v>
      </c>
      <c r="C4" s="167">
        <v>5684534</v>
      </c>
      <c r="D4" s="167">
        <v>5526332</v>
      </c>
      <c r="E4" s="167">
        <v>5631522</v>
      </c>
      <c r="F4" s="6">
        <v>5752821</v>
      </c>
    </row>
    <row r="5" spans="1:6" ht="15.75" customHeight="1">
      <c r="A5" s="15" t="s">
        <v>135</v>
      </c>
      <c r="B5" s="167">
        <v>6208945</v>
      </c>
      <c r="C5" s="167">
        <v>5880539</v>
      </c>
      <c r="D5" s="167">
        <v>5843776</v>
      </c>
      <c r="E5" s="167">
        <v>5835300</v>
      </c>
      <c r="F5" s="6">
        <v>5660500</v>
      </c>
    </row>
    <row r="6" spans="1:6" ht="15.75" customHeight="1">
      <c r="A6" s="15" t="s">
        <v>136</v>
      </c>
      <c r="B6" s="167">
        <v>254482</v>
      </c>
      <c r="C6" s="167">
        <v>258330</v>
      </c>
      <c r="D6" s="167">
        <v>263028</v>
      </c>
      <c r="E6" s="167">
        <v>269243</v>
      </c>
      <c r="F6" s="6">
        <v>274157</v>
      </c>
    </row>
    <row r="7" spans="1:6" ht="15.75" customHeight="1">
      <c r="A7" s="15" t="s">
        <v>137</v>
      </c>
      <c r="B7" s="167">
        <v>678299</v>
      </c>
      <c r="C7" s="167">
        <v>671764</v>
      </c>
      <c r="D7" s="167">
        <v>738971</v>
      </c>
      <c r="E7" s="167">
        <v>708109</v>
      </c>
      <c r="F7" s="6">
        <v>694075</v>
      </c>
    </row>
    <row r="8" spans="1:6" ht="15.75" customHeight="1">
      <c r="A8" s="15" t="s">
        <v>138</v>
      </c>
      <c r="B8" s="167">
        <v>0</v>
      </c>
      <c r="C8" s="167">
        <v>0</v>
      </c>
      <c r="D8" s="167">
        <v>0</v>
      </c>
      <c r="E8" s="167">
        <v>0</v>
      </c>
      <c r="F8" s="6">
        <v>800</v>
      </c>
    </row>
    <row r="9" spans="1:6" ht="15.75" customHeight="1">
      <c r="A9" s="15" t="s">
        <v>139</v>
      </c>
      <c r="B9" s="167">
        <v>770989</v>
      </c>
      <c r="C9" s="167">
        <v>720801</v>
      </c>
      <c r="D9" s="167">
        <v>717755</v>
      </c>
      <c r="E9" s="167">
        <v>711440</v>
      </c>
      <c r="F9" s="6">
        <v>686559</v>
      </c>
    </row>
    <row r="10" spans="1:6" ht="15.75" customHeight="1" thickBot="1">
      <c r="A10" s="16" t="s">
        <v>140</v>
      </c>
      <c r="B10" s="195">
        <v>3628</v>
      </c>
      <c r="C10" s="195">
        <v>3501</v>
      </c>
      <c r="D10" s="195">
        <v>3691</v>
      </c>
      <c r="E10" s="195">
        <v>3162</v>
      </c>
      <c r="F10" s="17">
        <v>3381</v>
      </c>
    </row>
    <row r="11" spans="2:6" ht="15.75" customHeight="1">
      <c r="B11" s="29"/>
      <c r="C11" s="29"/>
      <c r="D11" s="29"/>
      <c r="F11" s="29" t="s">
        <v>141</v>
      </c>
    </row>
    <row r="12" ht="15.75" customHeight="1"/>
    <row r="13" ht="15.75" customHeight="1"/>
    <row r="14" ht="15.75" customHeight="1"/>
  </sheetData>
  <sheetProtection/>
  <hyperlinks>
    <hyperlink ref="H1" location="目次!A1" display="目次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K1" sqref="K1"/>
    </sheetView>
  </sheetViews>
  <sheetFormatPr defaultColWidth="9.00390625" defaultRowHeight="13.5"/>
  <cols>
    <col min="1" max="1" width="4.125" style="41" customWidth="1"/>
    <col min="2" max="2" width="8.875" style="41" customWidth="1"/>
    <col min="3" max="5" width="9.375" style="41" customWidth="1"/>
    <col min="6" max="6" width="8.75390625" style="41" customWidth="1"/>
    <col min="7" max="7" width="9.375" style="41" customWidth="1"/>
    <col min="8" max="8" width="10.875" style="41" bestFit="1" customWidth="1"/>
    <col min="9" max="9" width="11.75390625" style="41" customWidth="1"/>
    <col min="10" max="16384" width="9.00390625" style="41" customWidth="1"/>
  </cols>
  <sheetData>
    <row r="1" spans="1:11" ht="15.75" customHeight="1" thickBot="1">
      <c r="A1" s="1" t="s">
        <v>142</v>
      </c>
      <c r="I1" s="42" t="s">
        <v>143</v>
      </c>
      <c r="K1" s="141" t="s">
        <v>169</v>
      </c>
    </row>
    <row r="2" spans="1:9" s="48" customFormat="1" ht="15.75" customHeight="1">
      <c r="A2" s="43"/>
      <c r="B2" s="44" t="s">
        <v>144</v>
      </c>
      <c r="C2" s="44" t="s">
        <v>144</v>
      </c>
      <c r="D2" s="45" t="s">
        <v>145</v>
      </c>
      <c r="E2" s="46"/>
      <c r="F2" s="47"/>
      <c r="G2" s="45" t="s">
        <v>135</v>
      </c>
      <c r="H2" s="46"/>
      <c r="I2" s="46"/>
    </row>
    <row r="3" spans="1:9" s="48" customFormat="1" ht="15.75" customHeight="1">
      <c r="A3" s="49" t="s">
        <v>77</v>
      </c>
      <c r="B3" s="50" t="s">
        <v>146</v>
      </c>
      <c r="C3" s="50" t="s">
        <v>146</v>
      </c>
      <c r="D3" s="51" t="s">
        <v>147</v>
      </c>
      <c r="E3" s="52" t="s">
        <v>148</v>
      </c>
      <c r="F3" s="53" t="s">
        <v>149</v>
      </c>
      <c r="G3" s="51" t="s">
        <v>147</v>
      </c>
      <c r="H3" s="52" t="s">
        <v>148</v>
      </c>
      <c r="I3" s="52" t="s">
        <v>149</v>
      </c>
    </row>
    <row r="4" spans="1:9" s="48" customFormat="1" ht="15.75" customHeight="1">
      <c r="A4" s="54"/>
      <c r="B4" s="55" t="s">
        <v>150</v>
      </c>
      <c r="C4" s="55" t="s">
        <v>151</v>
      </c>
      <c r="D4" s="55" t="s">
        <v>152</v>
      </c>
      <c r="E4" s="55" t="s">
        <v>153</v>
      </c>
      <c r="F4" s="56" t="s">
        <v>153</v>
      </c>
      <c r="G4" s="55" t="s">
        <v>152</v>
      </c>
      <c r="H4" s="55" t="s">
        <v>153</v>
      </c>
      <c r="I4" s="55" t="s">
        <v>153</v>
      </c>
    </row>
    <row r="5" spans="1:9" ht="15.75" customHeight="1">
      <c r="A5" s="218">
        <v>23</v>
      </c>
      <c r="B5" s="219">
        <v>38087</v>
      </c>
      <c r="C5" s="220">
        <v>104291</v>
      </c>
      <c r="D5" s="220">
        <v>4409080</v>
      </c>
      <c r="E5" s="220">
        <v>115763</v>
      </c>
      <c r="F5" s="220">
        <v>42277</v>
      </c>
      <c r="G5" s="220">
        <v>6179754</v>
      </c>
      <c r="H5" s="220">
        <v>162254</v>
      </c>
      <c r="I5" s="220">
        <v>59255</v>
      </c>
    </row>
    <row r="6" spans="1:9" ht="15.75" customHeight="1">
      <c r="A6" s="218">
        <v>24</v>
      </c>
      <c r="B6" s="219">
        <v>38265</v>
      </c>
      <c r="C6" s="220">
        <v>103618</v>
      </c>
      <c r="D6" s="220">
        <v>4610784</v>
      </c>
      <c r="E6" s="220">
        <v>120496</v>
      </c>
      <c r="F6" s="220">
        <v>44498</v>
      </c>
      <c r="G6" s="220">
        <v>5841383</v>
      </c>
      <c r="H6" s="220">
        <v>152656</v>
      </c>
      <c r="I6" s="220">
        <v>56374</v>
      </c>
    </row>
    <row r="7" spans="1:9" ht="15.75" customHeight="1">
      <c r="A7" s="218">
        <v>25</v>
      </c>
      <c r="B7" s="219">
        <v>38422</v>
      </c>
      <c r="C7" s="220">
        <v>102942</v>
      </c>
      <c r="D7" s="220">
        <v>4610367</v>
      </c>
      <c r="E7" s="220">
        <v>119993</v>
      </c>
      <c r="F7" s="220">
        <v>44786</v>
      </c>
      <c r="G7" s="220">
        <v>5802176</v>
      </c>
      <c r="H7" s="220">
        <v>151012</v>
      </c>
      <c r="I7" s="220">
        <v>56364</v>
      </c>
    </row>
    <row r="8" spans="1:9" ht="15.75" customHeight="1">
      <c r="A8" s="57">
        <v>26</v>
      </c>
      <c r="B8" s="58">
        <v>38613</v>
      </c>
      <c r="C8" s="59">
        <v>102233</v>
      </c>
      <c r="D8" s="59">
        <v>4609292</v>
      </c>
      <c r="E8" s="59">
        <v>119372</v>
      </c>
      <c r="F8" s="59">
        <v>45086</v>
      </c>
      <c r="G8" s="59">
        <v>5803291</v>
      </c>
      <c r="H8" s="59">
        <v>150294</v>
      </c>
      <c r="I8" s="59">
        <v>56765</v>
      </c>
    </row>
    <row r="9" spans="1:9" ht="15.75" customHeight="1" thickBot="1">
      <c r="A9" s="60">
        <v>27</v>
      </c>
      <c r="B9" s="61">
        <v>38849</v>
      </c>
      <c r="C9" s="62">
        <v>101607</v>
      </c>
      <c r="D9" s="62">
        <v>4660038</v>
      </c>
      <c r="E9" s="62">
        <v>119953</v>
      </c>
      <c r="F9" s="62">
        <v>45863</v>
      </c>
      <c r="G9" s="62">
        <v>5634023</v>
      </c>
      <c r="H9" s="62">
        <v>145024</v>
      </c>
      <c r="I9" s="62">
        <v>55449</v>
      </c>
    </row>
    <row r="10" spans="1:9" ht="15.75" customHeight="1">
      <c r="A10" s="63" t="s">
        <v>176</v>
      </c>
      <c r="B10" s="64"/>
      <c r="C10" s="64"/>
      <c r="D10" s="64"/>
      <c r="E10" s="64"/>
      <c r="F10" s="64"/>
      <c r="G10" s="65"/>
      <c r="H10" s="65"/>
      <c r="I10" s="66" t="s">
        <v>154</v>
      </c>
    </row>
    <row r="11" spans="1:6" ht="15.75" customHeight="1">
      <c r="A11" s="63" t="s">
        <v>155</v>
      </c>
      <c r="B11" s="67"/>
      <c r="C11" s="68"/>
      <c r="D11" s="68"/>
      <c r="E11" s="69"/>
      <c r="F11" s="69"/>
    </row>
    <row r="12" spans="1:9" ht="15.75" customHeight="1">
      <c r="A12" s="63" t="s">
        <v>156</v>
      </c>
      <c r="H12" s="70"/>
      <c r="I12" s="70"/>
    </row>
    <row r="13" spans="8:9" ht="15.75" customHeight="1">
      <c r="H13" s="70"/>
      <c r="I13" s="70"/>
    </row>
    <row r="14" spans="5:9" ht="15.75" customHeight="1">
      <c r="E14" s="70"/>
      <c r="F14" s="70"/>
      <c r="H14" s="70"/>
      <c r="I14" s="70"/>
    </row>
    <row r="15" spans="5:9" ht="15.75" customHeight="1">
      <c r="E15" s="70"/>
      <c r="F15" s="70"/>
      <c r="H15" s="70"/>
      <c r="I15" s="70"/>
    </row>
    <row r="16" spans="5:6" ht="15.75" customHeight="1">
      <c r="E16" s="70"/>
      <c r="F16" s="70"/>
    </row>
    <row r="17" spans="5:6" ht="15.75" customHeight="1">
      <c r="E17" s="70"/>
      <c r="F17" s="70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hyperlinks>
    <hyperlink ref="K1" location="目次!A1" display="目次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