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4　統計係更新データ\"/>
    </mc:Choice>
  </mc:AlternateContent>
  <bookViews>
    <workbookView xWindow="-15" yWindow="-15" windowWidth="15330" windowHeight="4335"/>
  </bookViews>
  <sheets>
    <sheet name="目次" sheetId="14" r:id="rId1"/>
    <sheet name="７" sheetId="12" r:id="rId2"/>
    <sheet name="８" sheetId="15" r:id="rId3"/>
  </sheets>
  <definedNames>
    <definedName name="_xlnm.Print_Area" localSheetId="1">'７'!$A$1:$U$46</definedName>
    <definedName name="_xlnm.Print_Area" localSheetId="2">'８'!$A$1:$I$18</definedName>
  </definedNames>
  <calcPr calcId="152511" refMode="R1C1"/>
</workbook>
</file>

<file path=xl/calcChain.xml><?xml version="1.0" encoding="utf-8"?>
<calcChain xmlns="http://schemas.openxmlformats.org/spreadsheetml/2006/main">
  <c r="P32" i="12" l="1"/>
  <c r="N32" i="12"/>
  <c r="L32" i="12"/>
  <c r="J32" i="12"/>
  <c r="H32" i="12"/>
  <c r="F32" i="12"/>
  <c r="D32" i="12"/>
  <c r="B32" i="12"/>
  <c r="T10" i="12"/>
  <c r="R10" i="12"/>
  <c r="P10" i="12"/>
  <c r="N10" i="12"/>
  <c r="B10" i="12"/>
  <c r="L10" i="12"/>
  <c r="D10" i="12"/>
  <c r="F10" i="12"/>
  <c r="J10" i="12"/>
  <c r="H10" i="12"/>
  <c r="G10" i="15"/>
</calcChain>
</file>

<file path=xl/sharedStrings.xml><?xml version="1.0" encoding="utf-8"?>
<sst xmlns="http://schemas.openxmlformats.org/spreadsheetml/2006/main" count="84" uniqueCount="57">
  <si>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</si>
  <si>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</si>
  <si>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</si>
  <si>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</si>
  <si>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</si>
  <si>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</si>
  <si>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</si>
  <si>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</si>
  <si>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7 気象概況</t>
  </si>
  <si>
    <t>年月</t>
  </si>
  <si>
    <t>気温（℃）</t>
  </si>
  <si>
    <t>降水量（㎜）</t>
  </si>
  <si>
    <t>平均湿度</t>
  </si>
  <si>
    <t>日照時間</t>
  </si>
  <si>
    <t>平均</t>
  </si>
  <si>
    <t>最高（極）</t>
  </si>
  <si>
    <t>最低（極）</t>
  </si>
  <si>
    <t>総量</t>
  </si>
  <si>
    <t>最大日量</t>
  </si>
  <si>
    <t>最大</t>
  </si>
  <si>
    <t>（％）</t>
  </si>
  <si>
    <t>（hPa）</t>
  </si>
  <si>
    <t>１月</t>
  </si>
  <si>
    <t>8 降雪・積雪量</t>
  </si>
  <si>
    <t>降雪量</t>
  </si>
  <si>
    <t>（㎝）</t>
  </si>
  <si>
    <t>風速（m/s）</t>
    <phoneticPr fontId="2"/>
  </si>
  <si>
    <t>１０月</t>
    <phoneticPr fontId="2"/>
  </si>
  <si>
    <t>１１月</t>
    <phoneticPr fontId="2"/>
  </si>
  <si>
    <t>１２月</t>
    <phoneticPr fontId="2"/>
  </si>
  <si>
    <t>風速（m/s）</t>
    <phoneticPr fontId="2"/>
  </si>
  <si>
    <t>(1) 飯田観測所</t>
    <rPh sb="4" eb="6">
      <t>イイダ</t>
    </rPh>
    <rPh sb="6" eb="8">
      <t>カンソク</t>
    </rPh>
    <rPh sb="8" eb="9">
      <t>ショ</t>
    </rPh>
    <phoneticPr fontId="2"/>
  </si>
  <si>
    <t>(2) 南信濃観測所</t>
    <rPh sb="4" eb="7">
      <t>ミナミシナノ</t>
    </rPh>
    <rPh sb="7" eb="9">
      <t>カンソク</t>
    </rPh>
    <rPh sb="9" eb="10">
      <t>ショ</t>
    </rPh>
    <phoneticPr fontId="2"/>
  </si>
  <si>
    <t>飯田観測所</t>
    <rPh sb="0" eb="2">
      <t>イイダ</t>
    </rPh>
    <rPh sb="2" eb="4">
      <t>カンソク</t>
    </rPh>
    <rPh sb="4" eb="5">
      <t>ジョ</t>
    </rPh>
    <phoneticPr fontId="2"/>
  </si>
  <si>
    <t>資料：気象庁HP</t>
    <rPh sb="0" eb="2">
      <t>シリョウ</t>
    </rPh>
    <rPh sb="3" eb="6">
      <t>キショウチョウ</t>
    </rPh>
    <phoneticPr fontId="2"/>
  </si>
  <si>
    <t>最深積雪</t>
    <phoneticPr fontId="2"/>
  </si>
  <si>
    <t>　　　　　　11月</t>
    <phoneticPr fontId="2"/>
  </si>
  <si>
    <t>　　　　　　12月</t>
    <phoneticPr fontId="2"/>
  </si>
  <si>
    <t>　　　　　　2月</t>
    <phoneticPr fontId="2"/>
  </si>
  <si>
    <t>　　　　　　3月</t>
    <phoneticPr fontId="2"/>
  </si>
  <si>
    <t>　　　　　　4月</t>
    <phoneticPr fontId="2"/>
  </si>
  <si>
    <t>（h）</t>
    <phoneticPr fontId="2"/>
  </si>
  <si>
    <t>１０月</t>
    <phoneticPr fontId="2"/>
  </si>
  <si>
    <t>１１月</t>
    <phoneticPr fontId="2"/>
  </si>
  <si>
    <t>１２月</t>
    <phoneticPr fontId="2"/>
  </si>
  <si>
    <t>平成24年10月～平成25年4月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</si>
  <si>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平成25年10月～平成26年4月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</si>
  <si>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r>
      <t xml:space="preserve">平均
</t>
    </r>
    <r>
      <rPr>
        <sz val="9"/>
        <rFont val="ＭＳ Ｐ明朝"/>
        <family val="1"/>
        <charset val="128"/>
      </rPr>
      <t>現地気圧</t>
    </r>
    <phoneticPr fontId="2"/>
  </si>
  <si>
    <t>B 気象　目次</t>
    <rPh sb="2" eb="4">
      <t>キショウ</t>
    </rPh>
    <rPh sb="5" eb="7">
      <t>モクジ</t>
    </rPh>
    <phoneticPr fontId="2"/>
  </si>
  <si>
    <t>７気象概況</t>
    <rPh sb="1" eb="3">
      <t>キショウ</t>
    </rPh>
    <rPh sb="3" eb="5">
      <t>ガイキョウ</t>
    </rPh>
    <phoneticPr fontId="2"/>
  </si>
  <si>
    <t>８降雪・積雪量</t>
    <rPh sb="1" eb="3">
      <t>コウセツ</t>
    </rPh>
    <rPh sb="4" eb="6">
      <t>セキセツ</t>
    </rPh>
    <rPh sb="6" eb="7">
      <t>リョウ</t>
    </rPh>
    <phoneticPr fontId="2"/>
  </si>
  <si>
    <t>目次</t>
    <rPh sb="0" eb="2">
      <t>モクジ</t>
    </rPh>
    <phoneticPr fontId="2"/>
  </si>
  <si>
    <t>平成26年10月～平成27年4月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</si>
  <si>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平成27年10月～平成28年4月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</si>
  <si>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平成28年10月～平成29年4月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</si>
  <si>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平成28年10月</t>
    <rPh sb="0" eb="2">
      <t>ヘイセイ</t>
    </rPh>
    <rPh sb="4" eb="5">
      <t>ネン</t>
    </rPh>
    <phoneticPr fontId="2"/>
  </si>
  <si>
    <t>平成29年　1月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</si>
</sst>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&quot;△ &quot;0"/>
    <numFmt numFmtId="177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7">
    <xf numFmtId="0" fontId="0" fillId="0" borderId="0" xfId="0"/>
    <xf numFmtId="177" fontId="3" fillId="0" borderId="0" xfId="0" applyNumberFormat="1" applyFont="1" applyAlignment="1"/>
    <xf numFmtId="177" fontId="3" fillId="0" borderId="0" xfId="0" applyNumberFormat="1" applyFont="1" applyFill="1" applyAlignment="1"/>
    <xf numFmtId="177" fontId="3" fillId="0" borderId="0" xfId="0" applyNumberFormat="1" applyFont="1" applyBorder="1" applyAlignment="1"/>
    <xf numFmtId="177" fontId="7" fillId="0" borderId="0" xfId="0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Border="1"/>
    <xf numFmtId="177" fontId="8" fillId="0" borderId="0" xfId="0" applyNumberFormat="1" applyFont="1" applyBorder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0" fontId="5" fillId="0" borderId="1" xfId="0" applyNumberFormat="1" applyFont="1" applyBorder="1" applyAlignment="1">
      <alignment horizontal="centerContinuous"/>
    </xf>
    <xf numFmtId="177" fontId="5" fillId="0" borderId="2" xfId="0" applyNumberFormat="1" applyFont="1" applyFill="1" applyBorder="1" applyAlignment="1">
      <alignment horizontal="centerContinuous" vertical="center"/>
    </xf>
    <xf numFmtId="177" fontId="5" fillId="0" borderId="3" xfId="0" applyNumberFormat="1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centerContinuous" vertical="center"/>
    </xf>
    <xf numFmtId="177" fontId="5" fillId="0" borderId="6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distributed" vertical="center" wrapText="1"/>
    </xf>
    <xf numFmtId="177" fontId="5" fillId="0" borderId="6" xfId="0" applyNumberFormat="1" applyFont="1" applyFill="1" applyBorder="1" applyAlignment="1">
      <alignment horizontal="centerContinuous"/>
    </xf>
    <xf numFmtId="177" fontId="5" fillId="0" borderId="7" xfId="0" applyNumberFormat="1" applyFont="1" applyFill="1" applyBorder="1" applyAlignment="1">
      <alignment horizontal="centerContinuous"/>
    </xf>
    <xf numFmtId="177" fontId="5" fillId="0" borderId="8" xfId="0" applyNumberFormat="1" applyFont="1" applyFill="1" applyBorder="1" applyAlignment="1">
      <alignment horizontal="centerContinuous"/>
    </xf>
    <xf numFmtId="177" fontId="5" fillId="0" borderId="9" xfId="0" applyNumberFormat="1" applyFont="1" applyFill="1" applyBorder="1" applyAlignment="1">
      <alignment horizontal="centerContinuous"/>
    </xf>
    <xf numFmtId="177" fontId="5" fillId="0" borderId="10" xfId="0" applyNumberFormat="1" applyFont="1" applyFill="1" applyBorder="1" applyAlignment="1">
      <alignment horizontal="centerContinuous"/>
    </xf>
    <xf numFmtId="177" fontId="3" fillId="0" borderId="0" xfId="0" applyNumberFormat="1" applyFont="1" applyAlignment="1">
      <alignment horizontal="right"/>
    </xf>
    <xf numFmtId="177" fontId="3" fillId="0" borderId="1" xfId="0" applyNumberFormat="1" applyFont="1" applyBorder="1" applyAlignment="1"/>
    <xf numFmtId="177" fontId="8" fillId="0" borderId="0" xfId="2" applyNumberFormat="1" applyFont="1" applyBorder="1" applyAlignment="1"/>
    <xf numFmtId="177" fontId="3" fillId="0" borderId="0" xfId="2" applyNumberFormat="1" applyFont="1" applyBorder="1" applyAlignment="1"/>
    <xf numFmtId="177" fontId="3" fillId="0" borderId="0" xfId="0" applyNumberFormat="1" applyFont="1" applyBorder="1" applyAlignment="1">
      <alignment horizontal="right"/>
    </xf>
    <xf numFmtId="177" fontId="5" fillId="0" borderId="5" xfId="0" applyNumberFormat="1" applyFont="1" applyFill="1" applyBorder="1" applyAlignment="1">
      <alignment horizontal="centerContinuous"/>
    </xf>
    <xf numFmtId="177" fontId="6" fillId="0" borderId="5" xfId="0" applyNumberFormat="1" applyFont="1" applyFill="1" applyBorder="1" applyAlignment="1">
      <alignment horizontal="centerContinuous"/>
    </xf>
    <xf numFmtId="177" fontId="5" fillId="0" borderId="0" xfId="0" applyNumberFormat="1" applyFont="1" applyAlignment="1">
      <alignment horizontal="centerContinuous"/>
    </xf>
    <xf numFmtId="177" fontId="5" fillId="0" borderId="1" xfId="0" applyNumberFormat="1" applyFont="1" applyBorder="1" applyAlignment="1">
      <alignment horizontal="centerContinuous"/>
    </xf>
    <xf numFmtId="177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Continuous"/>
    </xf>
    <xf numFmtId="176" fontId="5" fillId="0" borderId="0" xfId="0" applyNumberFormat="1" applyFont="1" applyAlignment="1"/>
    <xf numFmtId="176" fontId="5" fillId="0" borderId="12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7" fontId="0" fillId="0" borderId="0" xfId="0" applyNumberFormat="1" applyFont="1"/>
    <xf numFmtId="177" fontId="0" fillId="0" borderId="0" xfId="0" applyNumberFormat="1" applyFont="1" applyFill="1"/>
    <xf numFmtId="177" fontId="5" fillId="0" borderId="0" xfId="0" applyNumberFormat="1" applyFont="1" applyBorder="1" applyAlignment="1">
      <alignment vertical="top"/>
    </xf>
    <xf numFmtId="177" fontId="5" fillId="0" borderId="6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horizontal="center"/>
    </xf>
    <xf numFmtId="0" fontId="9" fillId="0" borderId="0" xfId="0" applyNumberFormat="1" applyFont="1" applyAlignment="1"/>
    <xf numFmtId="177" fontId="7" fillId="0" borderId="0" xfId="0" applyNumberFormat="1" applyFont="1" applyFill="1"/>
    <xf numFmtId="177" fontId="9" fillId="0" borderId="0" xfId="0" applyNumberFormat="1" applyFont="1" applyAlignment="1"/>
    <xf numFmtId="0" fontId="4" fillId="0" borderId="0" xfId="0" applyNumberFormat="1" applyFont="1" applyAlignment="1"/>
    <xf numFmtId="177" fontId="4" fillId="0" borderId="0" xfId="0" applyNumberFormat="1" applyFont="1" applyAlignment="1"/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0" xfId="0" applyNumberFormat="1" applyFont="1" applyBorder="1" applyAlignment="1"/>
    <xf numFmtId="0" fontId="3" fillId="0" borderId="0" xfId="0" applyNumberFormat="1" applyFont="1" applyBorder="1" applyAlignment="1"/>
    <xf numFmtId="177" fontId="5" fillId="0" borderId="0" xfId="0" applyNumberFormat="1" applyFont="1" applyFill="1" applyBorder="1" applyAlignment="1">
      <alignment horizontal="centerContinuous"/>
    </xf>
    <xf numFmtId="177" fontId="6" fillId="0" borderId="0" xfId="0" applyNumberFormat="1" applyFont="1" applyFill="1" applyBorder="1" applyAlignment="1">
      <alignment horizontal="centerContinuous"/>
    </xf>
    <xf numFmtId="177" fontId="3" fillId="0" borderId="0" xfId="0" applyNumberFormat="1" applyFont="1" applyFill="1" applyBorder="1" applyAlignment="1"/>
    <xf numFmtId="0" fontId="4" fillId="0" borderId="0" xfId="0" applyNumberFormat="1" applyFont="1" applyBorder="1" applyAlignment="1">
      <alignment horizontal="left"/>
    </xf>
    <xf numFmtId="177" fontId="5" fillId="0" borderId="0" xfId="0" applyNumberFormat="1" applyFont="1" applyBorder="1" applyAlignment="1">
      <alignment horizontal="centerContinuous"/>
    </xf>
    <xf numFmtId="176" fontId="5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/>
    <xf numFmtId="177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Continuous"/>
    </xf>
    <xf numFmtId="177" fontId="13" fillId="0" borderId="0" xfId="1" applyNumberFormat="1" applyFont="1" applyAlignment="1" applyProtection="1"/>
    <xf numFmtId="176" fontId="3" fillId="0" borderId="0" xfId="0" applyNumberFormat="1" applyFont="1" applyAlignment="1"/>
    <xf numFmtId="176" fontId="0" fillId="0" borderId="0" xfId="0" applyNumberFormat="1"/>
    <xf numFmtId="177" fontId="3" fillId="0" borderId="12" xfId="0" applyNumberFormat="1" applyFont="1" applyBorder="1" applyAlignment="1"/>
    <xf numFmtId="0" fontId="4" fillId="0" borderId="0" xfId="0" applyFont="1"/>
    <xf numFmtId="0" fontId="0" fillId="0" borderId="11" xfId="0" applyBorder="1"/>
    <xf numFmtId="0" fontId="5" fillId="0" borderId="12" xfId="0" applyFont="1" applyBorder="1"/>
    <xf numFmtId="176" fontId="5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/>
    <xf numFmtId="177" fontId="3" fillId="0" borderId="0" xfId="0" applyNumberFormat="1" applyFont="1"/>
    <xf numFmtId="177" fontId="3" fillId="0" borderId="0" xfId="2" applyNumberFormat="1" applyFont="1"/>
    <xf numFmtId="0" fontId="3" fillId="0" borderId="0" xfId="0" applyNumberFormat="1" applyFont="1"/>
    <xf numFmtId="0" fontId="3" fillId="0" borderId="0" xfId="0" applyFont="1"/>
    <xf numFmtId="0" fontId="3" fillId="0" borderId="0" xfId="0" applyNumberFormat="1" applyFont="1" applyFill="1" applyAlignment="1"/>
    <xf numFmtId="177" fontId="3" fillId="0" borderId="12" xfId="0" applyNumberFormat="1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0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7" fontId="3" fillId="0" borderId="1" xfId="0" applyNumberFormat="1" applyFont="1" applyBorder="1"/>
    <xf numFmtId="0" fontId="3" fillId="0" borderId="1" xfId="0" applyNumberFormat="1" applyFont="1" applyBorder="1"/>
    <xf numFmtId="176" fontId="3" fillId="0" borderId="1" xfId="0" applyNumberFormat="1" applyFont="1" applyBorder="1"/>
    <xf numFmtId="0" fontId="15" fillId="0" borderId="0" xfId="0" applyNumberFormat="1" applyFont="1" applyAlignment="1">
      <alignment horizontal="center"/>
    </xf>
    <xf numFmtId="177" fontId="15" fillId="0" borderId="0" xfId="0" applyNumberFormat="1" applyFont="1" applyAlignment="1"/>
    <xf numFmtId="177" fontId="3" fillId="0" borderId="1" xfId="0" applyNumberFormat="1" applyFont="1" applyBorder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4" fillId="0" borderId="0" xfId="1" applyFont="1" applyAlignment="1" applyProtection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/>
    </xf>
    <xf numFmtId="177" fontId="5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Normal="100" workbookViewId="0">
      <selection sqref="A1:D1"/>
    </sheetView>
  </sheetViews>
  <sheetFormatPr defaultRowHeight="13.5" x14ac:dyDescent="0.15"/>
  <sheetData>
    <row r="1" spans="1:4" ht="24" x14ac:dyDescent="0.15">
      <c r="A1" s="94" t="s">
        <v>48</v>
      </c>
      <c r="B1" s="94"/>
      <c r="C1" s="94"/>
      <c r="D1" s="94"/>
    </row>
    <row r="2" spans="1:4" x14ac:dyDescent="0.15">
      <c r="A2" s="52"/>
      <c r="B2" s="52"/>
      <c r="C2" s="52"/>
      <c r="D2" s="52"/>
    </row>
    <row r="3" spans="1:4" ht="21" x14ac:dyDescent="0.15">
      <c r="A3" s="95" t="s">
        <v>49</v>
      </c>
      <c r="B3" s="95"/>
      <c r="C3" s="95"/>
      <c r="D3" s="95"/>
    </row>
    <row r="4" spans="1:4" ht="24" x14ac:dyDescent="0.15">
      <c r="A4" s="53"/>
      <c r="B4" s="54"/>
      <c r="C4" s="54"/>
      <c r="D4" s="52"/>
    </row>
    <row r="5" spans="1:4" ht="21" x14ac:dyDescent="0.15">
      <c r="A5" s="95" t="s">
        <v>50</v>
      </c>
      <c r="B5" s="95"/>
      <c r="C5" s="95"/>
      <c r="D5" s="95"/>
    </row>
    <row r="6" spans="1:4" ht="24" x14ac:dyDescent="0.15">
      <c r="A6" s="54"/>
      <c r="B6" s="54"/>
      <c r="C6" s="54"/>
      <c r="D6" s="52"/>
    </row>
    <row r="7" spans="1:4" ht="24" x14ac:dyDescent="0.15">
      <c r="A7" s="54"/>
      <c r="B7" s="54"/>
      <c r="C7" s="54"/>
      <c r="D7" s="52"/>
    </row>
    <row r="8" spans="1:4" x14ac:dyDescent="0.15">
      <c r="A8" s="52"/>
      <c r="B8" s="52"/>
      <c r="C8" s="52"/>
      <c r="D8" s="52"/>
    </row>
    <row r="9" spans="1:4" x14ac:dyDescent="0.15">
      <c r="A9" s="52"/>
      <c r="B9" s="52"/>
      <c r="C9" s="52"/>
      <c r="D9" s="52"/>
    </row>
    <row r="10" spans="1:4" x14ac:dyDescent="0.15">
      <c r="A10" s="52"/>
      <c r="B10" s="52"/>
      <c r="C10" s="52"/>
      <c r="D10" s="52"/>
    </row>
    <row r="11" spans="1:4" x14ac:dyDescent="0.15">
      <c r="A11" s="52"/>
      <c r="B11" s="52"/>
      <c r="C11" s="52"/>
      <c r="D11" s="52"/>
    </row>
    <row r="12" spans="1:4" x14ac:dyDescent="0.15">
      <c r="A12" s="52"/>
      <c r="B12" s="52"/>
      <c r="C12" s="52"/>
      <c r="D12" s="52"/>
    </row>
  </sheetData>
  <mergeCells count="3">
    <mergeCell ref="A1:D1"/>
    <mergeCell ref="A3:D3"/>
    <mergeCell ref="A5:D5"/>
  </mergeCells>
  <phoneticPr fontId="2"/>
  <hyperlinks>
    <hyperlink ref="A3" location="'７'!A1" display="７気象概況"/>
    <hyperlink ref="A5" location="'８'!A1" display="８降雪・積雪量"/>
    <hyperlink ref="A3:D3" location="'７'!A1" display="７気象概況"/>
    <hyperlink ref="A5:D5" location="'８'!A1" display="８降雪・積雪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zoomScaleNormal="100" workbookViewId="0"/>
  </sheetViews>
  <sheetFormatPr defaultRowHeight="13.5" x14ac:dyDescent="0.15"/>
  <cols>
    <col min="1" max="1" width="5.625" style="8" customWidth="1"/>
    <col min="2" max="2" width="6.625" style="1" customWidth="1"/>
    <col min="3" max="3" width="0.875" style="1" customWidth="1"/>
    <col min="4" max="4" width="7.625" style="1" customWidth="1"/>
    <col min="5" max="5" width="0.875" style="1" customWidth="1"/>
    <col min="6" max="6" width="7.625" style="1" customWidth="1"/>
    <col min="7" max="7" width="0.875" style="1" customWidth="1"/>
    <col min="8" max="8" width="8.125" style="1" customWidth="1"/>
    <col min="9" max="9" width="0.875" style="1" customWidth="1"/>
    <col min="10" max="10" width="7.625" style="1" customWidth="1"/>
    <col min="11" max="11" width="0.875" style="1" customWidth="1"/>
    <col min="12" max="12" width="6.625" style="1" customWidth="1"/>
    <col min="13" max="13" width="0.875" style="1" customWidth="1"/>
    <col min="14" max="14" width="6.625" style="1" customWidth="1"/>
    <col min="15" max="15" width="0.875" style="1" customWidth="1"/>
    <col min="16" max="16" width="6.625" style="1" customWidth="1"/>
    <col min="17" max="17" width="0.875" style="1" customWidth="1"/>
    <col min="18" max="18" width="7.875" style="1" customWidth="1"/>
    <col min="19" max="19" width="0.875" style="1" customWidth="1"/>
    <col min="20" max="20" width="7.625" style="1" customWidth="1"/>
    <col min="21" max="21" width="1.5" style="1" customWidth="1"/>
    <col min="22" max="16384" width="9" style="40"/>
  </cols>
  <sheetData>
    <row r="1" spans="1:22" ht="15.95" customHeight="1" x14ac:dyDescent="0.2">
      <c r="A1" s="45" t="s">
        <v>8</v>
      </c>
      <c r="V1" s="67" t="s">
        <v>51</v>
      </c>
    </row>
    <row r="2" spans="1:22" ht="15.95" customHeight="1" thickBot="1" x14ac:dyDescent="0.2">
      <c r="A2" s="8" t="s">
        <v>31</v>
      </c>
      <c r="V2" s="4"/>
    </row>
    <row r="3" spans="1:22" s="41" customFormat="1" ht="23.25" x14ac:dyDescent="0.15">
      <c r="A3" s="96" t="s">
        <v>9</v>
      </c>
      <c r="B3" s="11" t="s">
        <v>10</v>
      </c>
      <c r="C3" s="12"/>
      <c r="D3" s="12"/>
      <c r="E3" s="12"/>
      <c r="F3" s="12"/>
      <c r="G3" s="13"/>
      <c r="H3" s="11" t="s">
        <v>11</v>
      </c>
      <c r="I3" s="12"/>
      <c r="J3" s="12"/>
      <c r="K3" s="12"/>
      <c r="L3" s="11" t="s">
        <v>26</v>
      </c>
      <c r="M3" s="12"/>
      <c r="N3" s="12"/>
      <c r="O3" s="13"/>
      <c r="P3" s="14" t="s">
        <v>12</v>
      </c>
      <c r="Q3" s="15"/>
      <c r="R3" s="14" t="s">
        <v>13</v>
      </c>
      <c r="S3" s="15"/>
      <c r="T3" s="16" t="s">
        <v>47</v>
      </c>
      <c r="U3" s="17"/>
      <c r="V3" s="46"/>
    </row>
    <row r="4" spans="1:22" s="41" customFormat="1" ht="15.95" customHeight="1" x14ac:dyDescent="0.15">
      <c r="A4" s="97"/>
      <c r="B4" s="18" t="s">
        <v>14</v>
      </c>
      <c r="C4" s="19"/>
      <c r="D4" s="20" t="s">
        <v>15</v>
      </c>
      <c r="E4" s="21"/>
      <c r="F4" s="20" t="s">
        <v>16</v>
      </c>
      <c r="G4" s="19"/>
      <c r="H4" s="18" t="s">
        <v>17</v>
      </c>
      <c r="I4" s="21"/>
      <c r="J4" s="20" t="s">
        <v>18</v>
      </c>
      <c r="K4" s="19"/>
      <c r="L4" s="18" t="s">
        <v>14</v>
      </c>
      <c r="M4" s="19"/>
      <c r="N4" s="20" t="s">
        <v>19</v>
      </c>
      <c r="O4" s="21"/>
      <c r="P4" s="18" t="s">
        <v>20</v>
      </c>
      <c r="Q4" s="19"/>
      <c r="R4" s="18" t="s">
        <v>41</v>
      </c>
      <c r="S4" s="19"/>
      <c r="T4" s="18" t="s">
        <v>21</v>
      </c>
      <c r="U4" s="19"/>
      <c r="V4" s="46"/>
    </row>
    <row r="5" spans="1:22" ht="15.95" customHeight="1" x14ac:dyDescent="0.15">
      <c r="A5" s="33">
        <v>25</v>
      </c>
      <c r="B5" s="75">
        <v>13.1</v>
      </c>
      <c r="D5" s="76">
        <v>37</v>
      </c>
      <c r="F5" s="76">
        <v>-9.1999999999999993</v>
      </c>
      <c r="H5" s="77">
        <v>1409.5</v>
      </c>
      <c r="J5" s="76">
        <v>133.5</v>
      </c>
      <c r="L5" s="76">
        <v>2.5</v>
      </c>
      <c r="N5" s="76">
        <v>16.600000000000001</v>
      </c>
      <c r="P5" s="78">
        <v>68</v>
      </c>
      <c r="R5" s="76">
        <v>2240.9</v>
      </c>
      <c r="T5" s="76">
        <v>952.3</v>
      </c>
      <c r="V5" s="4"/>
    </row>
    <row r="6" spans="1:22" ht="15.95" customHeight="1" x14ac:dyDescent="0.15">
      <c r="A6" s="33">
        <v>26</v>
      </c>
      <c r="B6" s="26">
        <v>12.6</v>
      </c>
      <c r="D6" s="76">
        <v>36.799999999999997</v>
      </c>
      <c r="F6" s="76">
        <v>-8.1</v>
      </c>
      <c r="H6" s="77">
        <v>1598</v>
      </c>
      <c r="J6" s="76">
        <v>108</v>
      </c>
      <c r="L6" s="76">
        <v>2.2999999999999998</v>
      </c>
      <c r="N6" s="76">
        <v>12.9</v>
      </c>
      <c r="P6" s="78">
        <v>70</v>
      </c>
      <c r="R6" s="76">
        <v>2125.3000000000002</v>
      </c>
      <c r="T6" s="76">
        <v>952.9</v>
      </c>
      <c r="V6" s="4"/>
    </row>
    <row r="7" spans="1:22" s="4" customFormat="1" ht="15.95" customHeight="1" x14ac:dyDescent="0.15">
      <c r="A7" s="33">
        <v>27</v>
      </c>
      <c r="B7" s="1">
        <v>13.4</v>
      </c>
      <c r="C7" s="1"/>
      <c r="D7" s="1">
        <v>36.1</v>
      </c>
      <c r="E7" s="1"/>
      <c r="F7" s="76">
        <v>-8.1</v>
      </c>
      <c r="G7" s="1"/>
      <c r="H7" s="1">
        <v>1921.5</v>
      </c>
      <c r="I7" s="1"/>
      <c r="J7" s="1">
        <v>74.5</v>
      </c>
      <c r="K7" s="1"/>
      <c r="L7" s="1">
        <v>2.2000000000000002</v>
      </c>
      <c r="M7" s="1"/>
      <c r="N7" s="1">
        <v>14.1</v>
      </c>
      <c r="O7" s="1"/>
      <c r="P7" s="68">
        <v>72</v>
      </c>
      <c r="Q7" s="1"/>
      <c r="R7" s="1">
        <v>2006.6</v>
      </c>
      <c r="S7" s="1"/>
      <c r="T7" s="79">
        <v>953.2</v>
      </c>
      <c r="U7" s="1"/>
    </row>
    <row r="8" spans="1:22" ht="15.95" customHeight="1" x14ac:dyDescent="0.15">
      <c r="A8" s="33">
        <v>28</v>
      </c>
      <c r="B8" s="70">
        <v>13.8</v>
      </c>
      <c r="D8" s="1">
        <v>35.6</v>
      </c>
      <c r="F8" s="1">
        <v>-11.4</v>
      </c>
      <c r="H8" s="1">
        <v>1835</v>
      </c>
      <c r="J8" s="1">
        <v>106</v>
      </c>
      <c r="L8" s="1">
        <v>2.2999999999999998</v>
      </c>
      <c r="N8" s="1">
        <v>13</v>
      </c>
      <c r="P8" s="68">
        <v>70.8</v>
      </c>
      <c r="R8" s="1">
        <v>2116.5</v>
      </c>
      <c r="T8" s="1">
        <v>953.5</v>
      </c>
      <c r="V8" s="4"/>
    </row>
    <row r="9" spans="1:22" ht="5.25" customHeight="1" x14ac:dyDescent="0.15">
      <c r="A9" s="34"/>
      <c r="B9" s="26"/>
      <c r="D9" s="76"/>
      <c r="F9" s="76"/>
      <c r="H9" s="77"/>
      <c r="J9" s="76"/>
      <c r="L9" s="76"/>
      <c r="N9" s="76"/>
      <c r="P9" s="82"/>
      <c r="R9" s="76"/>
      <c r="T9" s="76"/>
      <c r="V9" s="4"/>
    </row>
    <row r="10" spans="1:22" ht="15.95" customHeight="1" x14ac:dyDescent="0.15">
      <c r="A10" s="91">
        <v>29</v>
      </c>
      <c r="B10" s="92">
        <f>AVERAGE(B11:B22)</f>
        <v>12.691666666666665</v>
      </c>
      <c r="C10" s="92"/>
      <c r="D10" s="92">
        <f>MAX(D11:D22)</f>
        <v>34.9</v>
      </c>
      <c r="E10" s="92"/>
      <c r="F10" s="92">
        <f>MIN(F11:F22)</f>
        <v>-8.5</v>
      </c>
      <c r="G10" s="92"/>
      <c r="H10" s="92">
        <f>SUM(H11:H22)</f>
        <v>1589</v>
      </c>
      <c r="I10" s="92"/>
      <c r="J10" s="92">
        <f>MAX(J11:J22)</f>
        <v>64.5</v>
      </c>
      <c r="K10" s="92"/>
      <c r="L10" s="92">
        <f>AVERAGE(L11:L22)</f>
        <v>2.458333333333333</v>
      </c>
      <c r="M10" s="92"/>
      <c r="N10" s="92">
        <f>MAX(N11:N22)</f>
        <v>14.7</v>
      </c>
      <c r="O10" s="92"/>
      <c r="P10" s="92">
        <f>AVERAGE(P11:P22)</f>
        <v>70.916666666666671</v>
      </c>
      <c r="Q10" s="92"/>
      <c r="R10" s="92">
        <f>SUM(R11:R22)</f>
        <v>2187.3999999999996</v>
      </c>
      <c r="S10" s="92"/>
      <c r="T10" s="92">
        <f>AVERAGE(T11:T22)</f>
        <v>952.38333333333321</v>
      </c>
      <c r="V10" s="4"/>
    </row>
    <row r="11" spans="1:22" ht="15.95" customHeight="1" x14ac:dyDescent="0.15">
      <c r="A11" s="33" t="s">
        <v>22</v>
      </c>
      <c r="B11" s="1">
        <v>1.1000000000000001</v>
      </c>
      <c r="D11" s="1">
        <v>14.1</v>
      </c>
      <c r="F11" s="1">
        <v>-8.5</v>
      </c>
      <c r="H11" s="76">
        <v>36</v>
      </c>
      <c r="I11" s="76"/>
      <c r="J11" s="22">
        <v>16.5</v>
      </c>
      <c r="K11" s="22"/>
      <c r="L11" s="76">
        <v>2.5</v>
      </c>
      <c r="M11" s="76"/>
      <c r="N11" s="78">
        <v>12.3</v>
      </c>
      <c r="O11" s="78"/>
      <c r="P11" s="83">
        <v>65</v>
      </c>
      <c r="Q11" s="22"/>
      <c r="R11" s="76">
        <v>193.7</v>
      </c>
      <c r="S11" s="76"/>
      <c r="T11" s="76">
        <v>953.5</v>
      </c>
      <c r="V11" s="4"/>
    </row>
    <row r="12" spans="1:22" ht="15.95" customHeight="1" x14ac:dyDescent="0.15">
      <c r="A12" s="33" t="s">
        <v>0</v>
      </c>
      <c r="B12" s="1">
        <v>2.1</v>
      </c>
      <c r="D12" s="1">
        <v>14.2</v>
      </c>
      <c r="F12" s="1">
        <v>-7.3</v>
      </c>
      <c r="H12" s="76">
        <v>94.5</v>
      </c>
      <c r="I12" s="76"/>
      <c r="J12" s="22">
        <v>33.5</v>
      </c>
      <c r="K12" s="22"/>
      <c r="L12" s="76">
        <v>2.8</v>
      </c>
      <c r="M12" s="76"/>
      <c r="N12" s="78">
        <v>11.7</v>
      </c>
      <c r="O12" s="78"/>
      <c r="P12" s="83">
        <v>60</v>
      </c>
      <c r="Q12" s="22"/>
      <c r="R12" s="76">
        <v>189.1</v>
      </c>
      <c r="S12" s="76"/>
      <c r="T12" s="76">
        <v>952.4</v>
      </c>
      <c r="V12" s="4"/>
    </row>
    <row r="13" spans="1:22" ht="15.95" customHeight="1" x14ac:dyDescent="0.15">
      <c r="A13" s="33" t="s">
        <v>1</v>
      </c>
      <c r="B13" s="1">
        <v>4.8</v>
      </c>
      <c r="D13" s="1">
        <v>16.7</v>
      </c>
      <c r="F13" s="1">
        <v>-3.6</v>
      </c>
      <c r="H13" s="76">
        <v>60.5</v>
      </c>
      <c r="I13" s="76"/>
      <c r="J13" s="22">
        <v>17.5</v>
      </c>
      <c r="K13" s="22"/>
      <c r="L13" s="76">
        <v>2.6</v>
      </c>
      <c r="M13" s="76"/>
      <c r="N13" s="78">
        <v>11.6</v>
      </c>
      <c r="O13" s="78"/>
      <c r="P13" s="83">
        <v>62</v>
      </c>
      <c r="Q13" s="22"/>
      <c r="R13" s="76">
        <v>211.3</v>
      </c>
      <c r="S13" s="76"/>
      <c r="T13" s="76">
        <v>952</v>
      </c>
      <c r="V13" s="4"/>
    </row>
    <row r="14" spans="1:22" ht="15.95" customHeight="1" x14ac:dyDescent="0.15">
      <c r="A14" s="33" t="s">
        <v>2</v>
      </c>
      <c r="B14" s="1">
        <v>11.3</v>
      </c>
      <c r="D14" s="1">
        <v>24.4</v>
      </c>
      <c r="F14" s="1">
        <v>0</v>
      </c>
      <c r="H14" s="76">
        <v>172.5</v>
      </c>
      <c r="I14" s="76"/>
      <c r="J14" s="22">
        <v>38</v>
      </c>
      <c r="K14" s="22"/>
      <c r="L14" s="76">
        <v>2.7</v>
      </c>
      <c r="M14" s="76"/>
      <c r="N14" s="78">
        <v>13.8</v>
      </c>
      <c r="O14" s="78"/>
      <c r="P14" s="83">
        <v>68</v>
      </c>
      <c r="Q14" s="22"/>
      <c r="R14" s="76">
        <v>189.1</v>
      </c>
      <c r="S14" s="76"/>
      <c r="T14" s="76">
        <v>951.6</v>
      </c>
      <c r="V14" s="4"/>
    </row>
    <row r="15" spans="1:22" ht="15.95" customHeight="1" x14ac:dyDescent="0.15">
      <c r="A15" s="33" t="s">
        <v>3</v>
      </c>
      <c r="B15" s="1">
        <v>17.8</v>
      </c>
      <c r="D15" s="1">
        <v>33.799999999999997</v>
      </c>
      <c r="F15" s="1">
        <v>4.2</v>
      </c>
      <c r="H15" s="76">
        <v>67.5</v>
      </c>
      <c r="I15" s="76"/>
      <c r="J15" s="22">
        <v>22</v>
      </c>
      <c r="K15" s="22"/>
      <c r="L15" s="76">
        <v>2.7</v>
      </c>
      <c r="M15" s="76"/>
      <c r="N15" s="78">
        <v>11.5</v>
      </c>
      <c r="O15" s="78"/>
      <c r="P15" s="83">
        <v>66</v>
      </c>
      <c r="Q15" s="22"/>
      <c r="R15" s="76">
        <v>208.1</v>
      </c>
      <c r="S15" s="76"/>
      <c r="T15" s="76">
        <v>951.9</v>
      </c>
      <c r="V15" s="4"/>
    </row>
    <row r="16" spans="1:22" ht="15.95" customHeight="1" x14ac:dyDescent="0.15">
      <c r="A16" s="33" t="s">
        <v>4</v>
      </c>
      <c r="B16" s="1">
        <v>19.8</v>
      </c>
      <c r="D16" s="1">
        <v>30.5</v>
      </c>
      <c r="F16" s="1">
        <v>7.6</v>
      </c>
      <c r="H16" s="76">
        <v>115</v>
      </c>
      <c r="I16" s="76"/>
      <c r="J16" s="22">
        <v>61.5</v>
      </c>
      <c r="K16" s="22"/>
      <c r="L16" s="76">
        <v>2.6</v>
      </c>
      <c r="M16" s="76"/>
      <c r="N16" s="78">
        <v>14.7</v>
      </c>
      <c r="O16" s="78"/>
      <c r="P16" s="83">
        <v>68</v>
      </c>
      <c r="Q16" s="22"/>
      <c r="R16" s="76">
        <v>221</v>
      </c>
      <c r="S16" s="76"/>
      <c r="T16" s="76">
        <v>948.4</v>
      </c>
      <c r="V16" s="4"/>
    </row>
    <row r="17" spans="1:22" ht="15.95" customHeight="1" x14ac:dyDescent="0.15">
      <c r="A17" s="33" t="s">
        <v>5</v>
      </c>
      <c r="B17" s="1">
        <v>25.6</v>
      </c>
      <c r="D17" s="1">
        <v>34.4</v>
      </c>
      <c r="F17" s="1">
        <v>17.7</v>
      </c>
      <c r="H17" s="76">
        <v>207.5</v>
      </c>
      <c r="I17" s="76"/>
      <c r="J17" s="22">
        <v>64.5</v>
      </c>
      <c r="K17" s="22"/>
      <c r="L17" s="76">
        <v>2.5</v>
      </c>
      <c r="M17" s="76"/>
      <c r="N17" s="78">
        <v>9.4</v>
      </c>
      <c r="O17" s="78"/>
      <c r="P17" s="83">
        <v>77</v>
      </c>
      <c r="Q17" s="22"/>
      <c r="R17" s="76">
        <v>187</v>
      </c>
      <c r="S17" s="76"/>
      <c r="T17" s="76">
        <v>950.4</v>
      </c>
      <c r="V17" s="4"/>
    </row>
    <row r="18" spans="1:22" ht="15.95" customHeight="1" x14ac:dyDescent="0.15">
      <c r="A18" s="33" t="s">
        <v>6</v>
      </c>
      <c r="B18" s="1">
        <v>25.4</v>
      </c>
      <c r="D18" s="1">
        <v>34.9</v>
      </c>
      <c r="F18" s="1">
        <v>17.7</v>
      </c>
      <c r="H18" s="76">
        <v>218</v>
      </c>
      <c r="I18" s="76"/>
      <c r="J18" s="22">
        <v>62</v>
      </c>
      <c r="K18" s="22"/>
      <c r="L18" s="76">
        <v>2.2000000000000002</v>
      </c>
      <c r="M18" s="76"/>
      <c r="N18" s="78">
        <v>10.3</v>
      </c>
      <c r="O18" s="78"/>
      <c r="P18" s="83">
        <v>80</v>
      </c>
      <c r="Q18" s="22"/>
      <c r="R18" s="76">
        <v>160.80000000000001</v>
      </c>
      <c r="S18" s="76"/>
      <c r="T18" s="76">
        <v>948.4</v>
      </c>
      <c r="V18" s="4"/>
    </row>
    <row r="19" spans="1:22" ht="15.95" customHeight="1" x14ac:dyDescent="0.15">
      <c r="A19" s="33" t="s">
        <v>7</v>
      </c>
      <c r="B19" s="1">
        <v>20.2</v>
      </c>
      <c r="D19" s="1">
        <v>30.6</v>
      </c>
      <c r="F19" s="1">
        <v>10.6</v>
      </c>
      <c r="H19" s="76">
        <v>162.5</v>
      </c>
      <c r="I19" s="76"/>
      <c r="J19" s="22">
        <v>41</v>
      </c>
      <c r="K19" s="22"/>
      <c r="L19" s="76">
        <v>2.2000000000000002</v>
      </c>
      <c r="M19" s="76"/>
      <c r="N19" s="78">
        <v>12.9</v>
      </c>
      <c r="O19" s="78"/>
      <c r="P19" s="83">
        <v>76</v>
      </c>
      <c r="Q19" s="22"/>
      <c r="R19" s="76">
        <v>166.6</v>
      </c>
      <c r="S19" s="76"/>
      <c r="T19" s="76">
        <v>951.8</v>
      </c>
      <c r="V19" s="4"/>
    </row>
    <row r="20" spans="1:22" ht="15.95" customHeight="1" x14ac:dyDescent="0.15">
      <c r="A20" s="33" t="s">
        <v>27</v>
      </c>
      <c r="B20" s="1">
        <v>14.5</v>
      </c>
      <c r="D20" s="1">
        <v>29.9</v>
      </c>
      <c r="F20" s="1">
        <v>0.8</v>
      </c>
      <c r="H20" s="84">
        <v>378</v>
      </c>
      <c r="I20" s="84"/>
      <c r="J20" s="85">
        <v>59</v>
      </c>
      <c r="K20" s="85"/>
      <c r="L20" s="84">
        <v>1.7</v>
      </c>
      <c r="M20" s="84"/>
      <c r="N20" s="86">
        <v>11.3</v>
      </c>
      <c r="O20" s="86"/>
      <c r="P20" s="87">
        <v>86</v>
      </c>
      <c r="Q20" s="22"/>
      <c r="R20" s="76">
        <v>109.3</v>
      </c>
      <c r="S20" s="76"/>
      <c r="T20" s="76">
        <v>956.8</v>
      </c>
      <c r="V20" s="4"/>
    </row>
    <row r="21" spans="1:22" ht="15.95" customHeight="1" x14ac:dyDescent="0.15">
      <c r="A21" s="33" t="s">
        <v>28</v>
      </c>
      <c r="B21" s="1">
        <v>7.6</v>
      </c>
      <c r="D21" s="1">
        <v>21.2</v>
      </c>
      <c r="F21" s="1">
        <v>-1.9</v>
      </c>
      <c r="H21" s="84">
        <v>55.5</v>
      </c>
      <c r="I21" s="84"/>
      <c r="J21" s="85">
        <v>18.5</v>
      </c>
      <c r="K21" s="85"/>
      <c r="L21" s="84">
        <v>2.2000000000000002</v>
      </c>
      <c r="M21" s="84"/>
      <c r="N21" s="86">
        <v>11.8</v>
      </c>
      <c r="O21" s="86"/>
      <c r="P21" s="87">
        <v>77</v>
      </c>
      <c r="Q21" s="22"/>
      <c r="R21" s="76">
        <v>166.1</v>
      </c>
      <c r="S21" s="76"/>
      <c r="T21" s="76">
        <v>956.7</v>
      </c>
      <c r="V21" s="4"/>
    </row>
    <row r="22" spans="1:22" ht="15.95" customHeight="1" thickBot="1" x14ac:dyDescent="0.2">
      <c r="A22" s="44" t="s">
        <v>29</v>
      </c>
      <c r="B22" s="88">
        <v>2.1</v>
      </c>
      <c r="C22" s="88"/>
      <c r="D22" s="88">
        <v>14.7</v>
      </c>
      <c r="E22" s="23"/>
      <c r="F22" s="88">
        <v>-6.2</v>
      </c>
      <c r="G22" s="88"/>
      <c r="H22" s="88">
        <v>21.5</v>
      </c>
      <c r="I22" s="88"/>
      <c r="J22" s="88">
        <v>11</v>
      </c>
      <c r="K22" s="88"/>
      <c r="L22" s="88">
        <v>2.8</v>
      </c>
      <c r="M22" s="88"/>
      <c r="N22" s="89">
        <v>14.2</v>
      </c>
      <c r="O22" s="89"/>
      <c r="P22" s="90">
        <v>66</v>
      </c>
      <c r="Q22" s="88"/>
      <c r="R22" s="88">
        <v>185.3</v>
      </c>
      <c r="S22" s="88"/>
      <c r="T22" s="88">
        <v>954.7</v>
      </c>
      <c r="U22" s="23"/>
      <c r="V22" s="4"/>
    </row>
    <row r="23" spans="1:22" ht="15.75" customHeight="1" x14ac:dyDescent="0.15">
      <c r="A23" s="34"/>
      <c r="B23" s="42"/>
      <c r="C23" s="7"/>
      <c r="D23" s="7"/>
      <c r="E23" s="7"/>
      <c r="F23" s="7"/>
      <c r="G23" s="7"/>
      <c r="H23" s="24"/>
      <c r="I23" s="7"/>
      <c r="J23" s="7"/>
      <c r="K23" s="7"/>
      <c r="L23" s="7"/>
      <c r="M23" s="7"/>
      <c r="N23" s="7"/>
      <c r="O23" s="3"/>
      <c r="P23" s="3"/>
      <c r="Q23" s="3"/>
      <c r="R23" s="25"/>
      <c r="S23" s="3"/>
      <c r="T23" s="3"/>
      <c r="U23" s="22" t="s">
        <v>34</v>
      </c>
      <c r="V23" s="4"/>
    </row>
    <row r="24" spans="1:22" ht="15.95" customHeight="1" thickBot="1" x14ac:dyDescent="0.2">
      <c r="A24" s="8" t="s">
        <v>32</v>
      </c>
      <c r="V24" s="4"/>
    </row>
    <row r="25" spans="1:22" s="41" customFormat="1" x14ac:dyDescent="0.15">
      <c r="A25" s="96" t="s">
        <v>9</v>
      </c>
      <c r="B25" s="11" t="s">
        <v>10</v>
      </c>
      <c r="C25" s="12"/>
      <c r="D25" s="12"/>
      <c r="E25" s="12"/>
      <c r="F25" s="12"/>
      <c r="G25" s="13"/>
      <c r="H25" s="11" t="s">
        <v>11</v>
      </c>
      <c r="I25" s="12"/>
      <c r="J25" s="12"/>
      <c r="K25" s="12"/>
      <c r="L25" s="11" t="s">
        <v>30</v>
      </c>
      <c r="M25" s="12"/>
      <c r="N25" s="12"/>
      <c r="O25" s="13"/>
      <c r="P25" s="14" t="s">
        <v>13</v>
      </c>
      <c r="Q25" s="15"/>
      <c r="R25" s="46"/>
      <c r="S25" s="46"/>
      <c r="T25" s="46"/>
      <c r="U25" s="46"/>
      <c r="V25" s="46"/>
    </row>
    <row r="26" spans="1:22" s="41" customFormat="1" ht="15.95" customHeight="1" x14ac:dyDescent="0.15">
      <c r="A26" s="97"/>
      <c r="B26" s="18" t="s">
        <v>14</v>
      </c>
      <c r="C26" s="19"/>
      <c r="D26" s="20" t="s">
        <v>15</v>
      </c>
      <c r="E26" s="21"/>
      <c r="F26" s="20" t="s">
        <v>16</v>
      </c>
      <c r="G26" s="19"/>
      <c r="H26" s="18" t="s">
        <v>17</v>
      </c>
      <c r="I26" s="21"/>
      <c r="J26" s="20" t="s">
        <v>18</v>
      </c>
      <c r="K26" s="19"/>
      <c r="L26" s="18" t="s">
        <v>14</v>
      </c>
      <c r="M26" s="19"/>
      <c r="N26" s="20" t="s">
        <v>19</v>
      </c>
      <c r="O26" s="21"/>
      <c r="P26" s="18" t="s">
        <v>41</v>
      </c>
      <c r="Q26" s="19"/>
      <c r="R26" s="46"/>
      <c r="S26" s="46"/>
      <c r="T26" s="46"/>
      <c r="U26" s="46"/>
      <c r="V26" s="46"/>
    </row>
    <row r="27" spans="1:22" ht="15.95" customHeight="1" x14ac:dyDescent="0.15">
      <c r="A27" s="32">
        <v>25</v>
      </c>
      <c r="B27" s="81">
        <v>13.3</v>
      </c>
      <c r="D27" s="76">
        <v>39.1</v>
      </c>
      <c r="F27" s="76">
        <v>-7.9</v>
      </c>
      <c r="H27" s="77">
        <v>1780</v>
      </c>
      <c r="J27" s="76">
        <v>187.5</v>
      </c>
      <c r="L27" s="76">
        <v>1.3</v>
      </c>
      <c r="N27" s="76">
        <v>9</v>
      </c>
      <c r="P27" s="1">
        <v>1974.1</v>
      </c>
      <c r="R27" s="4"/>
      <c r="S27" s="4"/>
      <c r="T27" s="4"/>
      <c r="U27" s="4"/>
      <c r="V27" s="4"/>
    </row>
    <row r="28" spans="1:22" s="4" customFormat="1" ht="15.95" customHeight="1" x14ac:dyDescent="0.15">
      <c r="A28" s="33">
        <v>26</v>
      </c>
      <c r="B28" s="76">
        <v>12.9</v>
      </c>
      <c r="C28" s="76"/>
      <c r="D28" s="76">
        <v>37.9</v>
      </c>
      <c r="E28" s="76"/>
      <c r="F28" s="76">
        <v>-7.2</v>
      </c>
      <c r="G28" s="76"/>
      <c r="H28" s="76">
        <v>1845</v>
      </c>
      <c r="I28" s="76"/>
      <c r="J28" s="76">
        <v>122.5</v>
      </c>
      <c r="K28" s="76"/>
      <c r="L28" s="76">
        <v>1.2</v>
      </c>
      <c r="M28" s="76">
        <v>8</v>
      </c>
      <c r="N28" s="76">
        <v>8.6999999999999993</v>
      </c>
      <c r="O28" s="76"/>
      <c r="P28" s="76">
        <v>1856.9</v>
      </c>
      <c r="Q28" s="1"/>
    </row>
    <row r="29" spans="1:22" s="4" customFormat="1" ht="15.95" customHeight="1" x14ac:dyDescent="0.15">
      <c r="A29" s="33">
        <v>27</v>
      </c>
      <c r="B29" s="76">
        <v>13.6</v>
      </c>
      <c r="C29" s="76"/>
      <c r="D29" s="76">
        <v>37.4</v>
      </c>
      <c r="E29" s="76"/>
      <c r="F29" s="76">
        <v>-7.1</v>
      </c>
      <c r="G29" s="76"/>
      <c r="H29" s="76">
        <v>2015</v>
      </c>
      <c r="I29" s="76"/>
      <c r="J29" s="76">
        <v>108</v>
      </c>
      <c r="K29" s="76"/>
      <c r="L29" s="76">
        <v>1.2</v>
      </c>
      <c r="M29" s="76"/>
      <c r="N29" s="76">
        <v>9.3000000000000007</v>
      </c>
      <c r="O29" s="76"/>
      <c r="P29" s="76">
        <v>1790.2</v>
      </c>
      <c r="Q29" s="1"/>
    </row>
    <row r="30" spans="1:22" ht="15.95" customHeight="1" x14ac:dyDescent="0.15">
      <c r="A30" s="33">
        <v>28</v>
      </c>
      <c r="B30" s="70">
        <v>14</v>
      </c>
      <c r="D30" s="1">
        <v>37.200000000000003</v>
      </c>
      <c r="F30" s="1">
        <v>-9.9</v>
      </c>
      <c r="H30" s="1">
        <v>1842.5</v>
      </c>
      <c r="J30" s="1">
        <v>71.5</v>
      </c>
      <c r="L30" s="1">
        <v>1.3</v>
      </c>
      <c r="N30" s="1">
        <v>7.3</v>
      </c>
      <c r="P30" s="1">
        <v>1863.9</v>
      </c>
      <c r="R30" s="4"/>
      <c r="S30" s="4"/>
      <c r="T30" s="4"/>
      <c r="U30" s="4"/>
      <c r="V30" s="4"/>
    </row>
    <row r="31" spans="1:22" ht="5.25" customHeight="1" x14ac:dyDescent="0.15">
      <c r="A31" s="32"/>
      <c r="B31" s="75"/>
      <c r="D31" s="76"/>
      <c r="F31" s="76"/>
      <c r="H31" s="77"/>
      <c r="J31" s="76"/>
      <c r="L31" s="76"/>
      <c r="N31" s="76"/>
      <c r="P31" s="22"/>
      <c r="R31" s="4"/>
      <c r="S31" s="4"/>
      <c r="T31" s="4"/>
      <c r="U31" s="4"/>
      <c r="V31" s="4"/>
    </row>
    <row r="32" spans="1:22" ht="15.95" customHeight="1" x14ac:dyDescent="0.15">
      <c r="A32" s="91">
        <v>29</v>
      </c>
      <c r="B32" s="92">
        <f>AVERAGE(B33:B44)</f>
        <v>12.758333333333335</v>
      </c>
      <c r="C32" s="92"/>
      <c r="D32" s="92">
        <f>MAX(D33:D44)</f>
        <v>36.5</v>
      </c>
      <c r="E32" s="92"/>
      <c r="F32" s="92">
        <f>MIN(F33:F44)</f>
        <v>-7.9</v>
      </c>
      <c r="G32" s="92"/>
      <c r="H32" s="92">
        <f>SUM(H33:H44)</f>
        <v>1604</v>
      </c>
      <c r="I32" s="92"/>
      <c r="J32" s="92">
        <f>MAX(J33:J44)</f>
        <v>114</v>
      </c>
      <c r="K32" s="92"/>
      <c r="L32" s="92">
        <f>AVERAGE(L33:L44)</f>
        <v>1.2250000000000001</v>
      </c>
      <c r="M32" s="92"/>
      <c r="N32" s="92">
        <f>MAX(N33:N44)</f>
        <v>9.5</v>
      </c>
      <c r="O32" s="92"/>
      <c r="P32" s="92">
        <f>SUM(P33:P44)</f>
        <v>1880</v>
      </c>
      <c r="R32" s="4"/>
      <c r="S32" s="4"/>
      <c r="T32" s="4"/>
      <c r="U32" s="4"/>
      <c r="V32" s="4"/>
    </row>
    <row r="33" spans="1:22" ht="15.95" customHeight="1" x14ac:dyDescent="0.15">
      <c r="A33" s="33" t="s">
        <v>22</v>
      </c>
      <c r="B33" s="1">
        <v>1</v>
      </c>
      <c r="D33" s="22">
        <v>14.4</v>
      </c>
      <c r="F33" s="22">
        <v>-7.9</v>
      </c>
      <c r="H33" s="26">
        <v>40</v>
      </c>
      <c r="J33" s="22">
        <v>20.5</v>
      </c>
      <c r="L33" s="22">
        <v>1</v>
      </c>
      <c r="N33" s="22">
        <v>5.6</v>
      </c>
      <c r="P33" s="22">
        <v>155.80000000000001</v>
      </c>
      <c r="R33" s="4"/>
      <c r="S33" s="4"/>
      <c r="T33" s="4"/>
      <c r="U33" s="4"/>
      <c r="V33" s="4"/>
    </row>
    <row r="34" spans="1:22" ht="15.95" customHeight="1" x14ac:dyDescent="0.15">
      <c r="A34" s="33" t="s">
        <v>0</v>
      </c>
      <c r="B34" s="1">
        <v>2.4</v>
      </c>
      <c r="D34" s="76">
        <v>15.9</v>
      </c>
      <c r="F34" s="76">
        <v>-6.2</v>
      </c>
      <c r="H34" s="75">
        <v>72</v>
      </c>
      <c r="J34" s="76">
        <v>31</v>
      </c>
      <c r="L34" s="76">
        <v>1.2</v>
      </c>
      <c r="N34" s="76">
        <v>5.7</v>
      </c>
      <c r="P34" s="22">
        <v>162.4</v>
      </c>
      <c r="R34" s="4"/>
      <c r="S34" s="4"/>
      <c r="T34" s="4"/>
      <c r="U34" s="4"/>
      <c r="V34" s="4"/>
    </row>
    <row r="35" spans="1:22" ht="15.95" customHeight="1" x14ac:dyDescent="0.15">
      <c r="A35" s="33" t="s">
        <v>1</v>
      </c>
      <c r="B35" s="1">
        <v>5</v>
      </c>
      <c r="D35" s="76">
        <v>18</v>
      </c>
      <c r="F35" s="76">
        <v>-4.2</v>
      </c>
      <c r="H35" s="75">
        <v>66.5</v>
      </c>
      <c r="J35" s="76">
        <v>17</v>
      </c>
      <c r="L35" s="84">
        <v>1.3</v>
      </c>
      <c r="M35" s="2"/>
      <c r="N35" s="84">
        <v>6.3</v>
      </c>
      <c r="P35" s="22">
        <v>162.6</v>
      </c>
      <c r="R35" s="4"/>
      <c r="S35" s="4"/>
      <c r="T35" s="4"/>
      <c r="U35" s="4"/>
      <c r="V35" s="4"/>
    </row>
    <row r="36" spans="1:22" ht="15.95" customHeight="1" x14ac:dyDescent="0.15">
      <c r="A36" s="33" t="s">
        <v>2</v>
      </c>
      <c r="B36" s="1">
        <v>11.5</v>
      </c>
      <c r="D36" s="76">
        <v>25.4</v>
      </c>
      <c r="F36" s="76">
        <v>0.9</v>
      </c>
      <c r="H36" s="75">
        <v>177</v>
      </c>
      <c r="J36" s="76">
        <v>36.5</v>
      </c>
      <c r="L36" s="76">
        <v>1.4</v>
      </c>
      <c r="N36" s="76">
        <v>9</v>
      </c>
      <c r="P36" s="22">
        <v>149.5</v>
      </c>
      <c r="R36" s="4"/>
      <c r="S36" s="4"/>
      <c r="T36" s="4"/>
      <c r="U36" s="4"/>
      <c r="V36" s="4"/>
    </row>
    <row r="37" spans="1:22" ht="15.95" customHeight="1" x14ac:dyDescent="0.15">
      <c r="A37" s="33" t="s">
        <v>3</v>
      </c>
      <c r="B37" s="1">
        <v>17.899999999999999</v>
      </c>
      <c r="D37" s="76">
        <v>34.299999999999997</v>
      </c>
      <c r="F37" s="76">
        <v>5.2</v>
      </c>
      <c r="H37" s="75">
        <v>69.5</v>
      </c>
      <c r="J37" s="76">
        <v>19.5</v>
      </c>
      <c r="L37" s="76">
        <v>1.5</v>
      </c>
      <c r="N37" s="76">
        <v>6.2</v>
      </c>
      <c r="P37" s="22">
        <v>194.4</v>
      </c>
      <c r="R37" s="4"/>
      <c r="S37" s="4"/>
      <c r="T37" s="4"/>
      <c r="U37" s="4"/>
      <c r="V37" s="4"/>
    </row>
    <row r="38" spans="1:22" ht="15.95" customHeight="1" x14ac:dyDescent="0.15">
      <c r="A38" s="33" t="s">
        <v>4</v>
      </c>
      <c r="B38" s="1">
        <v>19.7</v>
      </c>
      <c r="D38" s="76">
        <v>33.1</v>
      </c>
      <c r="F38" s="76">
        <v>7.8</v>
      </c>
      <c r="H38" s="75">
        <v>146</v>
      </c>
      <c r="J38" s="76">
        <v>62.5</v>
      </c>
      <c r="L38" s="76">
        <v>1.5</v>
      </c>
      <c r="N38" s="76">
        <v>6.8</v>
      </c>
      <c r="P38" s="22">
        <v>182.1</v>
      </c>
      <c r="R38" s="4"/>
      <c r="S38" s="4"/>
      <c r="T38" s="4"/>
      <c r="U38" s="4"/>
      <c r="V38" s="4"/>
    </row>
    <row r="39" spans="1:22" ht="15.95" customHeight="1" x14ac:dyDescent="0.15">
      <c r="A39" s="33" t="s">
        <v>5</v>
      </c>
      <c r="B39" s="1">
        <v>25.7</v>
      </c>
      <c r="D39" s="76">
        <v>35.9</v>
      </c>
      <c r="F39" s="76">
        <v>17.2</v>
      </c>
      <c r="H39" s="75">
        <v>110.5</v>
      </c>
      <c r="J39" s="76">
        <v>45.5</v>
      </c>
      <c r="L39" s="76">
        <v>1.4</v>
      </c>
      <c r="N39" s="76">
        <v>7</v>
      </c>
      <c r="P39" s="22">
        <v>189.2</v>
      </c>
      <c r="R39" s="4"/>
      <c r="S39" s="4"/>
      <c r="T39" s="4"/>
      <c r="U39" s="4"/>
      <c r="V39" s="4"/>
    </row>
    <row r="40" spans="1:22" ht="15.95" customHeight="1" x14ac:dyDescent="0.15">
      <c r="A40" s="33" t="s">
        <v>6</v>
      </c>
      <c r="B40" s="1">
        <v>25.5</v>
      </c>
      <c r="D40" s="76">
        <v>36.5</v>
      </c>
      <c r="F40" s="76">
        <v>17</v>
      </c>
      <c r="H40" s="75">
        <v>220</v>
      </c>
      <c r="J40" s="76">
        <v>73</v>
      </c>
      <c r="L40" s="76">
        <v>1.3</v>
      </c>
      <c r="N40" s="76">
        <v>5.2</v>
      </c>
      <c r="P40" s="22">
        <v>143.30000000000001</v>
      </c>
      <c r="R40" s="4"/>
      <c r="S40" s="4"/>
      <c r="T40" s="4"/>
      <c r="U40" s="4"/>
      <c r="V40" s="4"/>
    </row>
    <row r="41" spans="1:22" ht="15.95" customHeight="1" x14ac:dyDescent="0.15">
      <c r="A41" s="33" t="s">
        <v>7</v>
      </c>
      <c r="B41" s="1">
        <v>20.100000000000001</v>
      </c>
      <c r="D41" s="76">
        <v>31.8</v>
      </c>
      <c r="F41" s="76">
        <v>10.3</v>
      </c>
      <c r="H41" s="75">
        <v>137.5</v>
      </c>
      <c r="J41" s="76">
        <v>34</v>
      </c>
      <c r="L41" s="76">
        <v>1.2</v>
      </c>
      <c r="N41" s="76">
        <v>9.5</v>
      </c>
      <c r="P41" s="22">
        <v>139.9</v>
      </c>
      <c r="R41" s="4"/>
      <c r="S41" s="4"/>
      <c r="T41" s="4"/>
      <c r="U41" s="4"/>
      <c r="V41" s="4"/>
    </row>
    <row r="42" spans="1:22" ht="15.95" customHeight="1" x14ac:dyDescent="0.15">
      <c r="A42" s="33" t="s">
        <v>42</v>
      </c>
      <c r="B42" s="1">
        <v>14.8</v>
      </c>
      <c r="D42" s="76">
        <v>31</v>
      </c>
      <c r="F42" s="76">
        <v>1.8</v>
      </c>
      <c r="H42" s="75">
        <v>458</v>
      </c>
      <c r="J42" s="76">
        <v>114</v>
      </c>
      <c r="L42" s="76">
        <v>0.9</v>
      </c>
      <c r="N42" s="76">
        <v>5.5</v>
      </c>
      <c r="P42" s="22">
        <v>96.5</v>
      </c>
      <c r="R42" s="4"/>
      <c r="S42" s="4"/>
      <c r="T42" s="4"/>
      <c r="U42" s="4"/>
      <c r="V42" s="4"/>
    </row>
    <row r="43" spans="1:22" ht="15.95" customHeight="1" x14ac:dyDescent="0.15">
      <c r="A43" s="33" t="s">
        <v>43</v>
      </c>
      <c r="B43" s="1">
        <v>7.5</v>
      </c>
      <c r="D43" s="76">
        <v>20.9</v>
      </c>
      <c r="F43" s="76">
        <v>-1.3</v>
      </c>
      <c r="H43" s="75">
        <v>77</v>
      </c>
      <c r="J43" s="76">
        <v>34</v>
      </c>
      <c r="L43" s="76">
        <v>0.9</v>
      </c>
      <c r="N43" s="76">
        <v>5.4</v>
      </c>
      <c r="P43" s="22">
        <v>149.80000000000001</v>
      </c>
      <c r="R43" s="4"/>
      <c r="S43" s="4"/>
      <c r="T43" s="4"/>
      <c r="U43" s="4"/>
      <c r="V43" s="4"/>
    </row>
    <row r="44" spans="1:22" ht="15.95" customHeight="1" thickBot="1" x14ac:dyDescent="0.2">
      <c r="A44" s="44" t="s">
        <v>44</v>
      </c>
      <c r="B44" s="1">
        <v>2</v>
      </c>
      <c r="C44" s="88"/>
      <c r="D44" s="88">
        <v>14.2</v>
      </c>
      <c r="E44" s="23"/>
      <c r="F44" s="88">
        <v>-5.8</v>
      </c>
      <c r="G44" s="23"/>
      <c r="H44" s="88">
        <v>30</v>
      </c>
      <c r="I44" s="23"/>
      <c r="J44" s="88">
        <v>19.5</v>
      </c>
      <c r="K44" s="23"/>
      <c r="L44" s="88">
        <v>1.1000000000000001</v>
      </c>
      <c r="M44" s="23"/>
      <c r="N44" s="88">
        <v>6</v>
      </c>
      <c r="O44" s="23"/>
      <c r="P44" s="93">
        <v>154.5</v>
      </c>
      <c r="Q44" s="23"/>
      <c r="R44" s="4"/>
      <c r="S44" s="4"/>
      <c r="T44" s="4"/>
      <c r="U44" s="4"/>
      <c r="V44" s="4"/>
    </row>
    <row r="45" spans="1:22" ht="15.95" customHeight="1" x14ac:dyDescent="0.15">
      <c r="A45" s="34"/>
      <c r="B45" s="43"/>
      <c r="C45" s="3"/>
      <c r="D45" s="6"/>
      <c r="E45" s="3"/>
      <c r="F45" s="6"/>
      <c r="G45" s="3"/>
      <c r="H45" s="6"/>
      <c r="I45" s="3"/>
      <c r="J45" s="6"/>
      <c r="K45" s="3"/>
      <c r="L45" s="6"/>
      <c r="M45" s="3"/>
      <c r="O45" s="3"/>
      <c r="P45" s="26"/>
      <c r="Q45" s="22" t="s">
        <v>34</v>
      </c>
      <c r="R45" s="6"/>
      <c r="S45" s="3"/>
      <c r="T45" s="26"/>
      <c r="U45" s="3"/>
      <c r="V45" s="4"/>
    </row>
    <row r="46" spans="1:22" ht="15.75" customHeight="1" x14ac:dyDescent="0.15">
      <c r="A46" s="80"/>
      <c r="B46" s="2"/>
      <c r="P46" s="22"/>
      <c r="Q46" s="5"/>
      <c r="R46" s="5"/>
      <c r="S46" s="5"/>
      <c r="T46" s="5"/>
      <c r="U46" s="22"/>
      <c r="V46" s="4"/>
    </row>
    <row r="47" spans="1:22" ht="15.95" customHeight="1" x14ac:dyDescent="0.15">
      <c r="P47" s="22"/>
      <c r="Q47" s="5"/>
      <c r="R47" s="5"/>
      <c r="S47" s="5"/>
      <c r="T47" s="5"/>
      <c r="U47" s="22"/>
      <c r="V47" s="4"/>
    </row>
    <row r="48" spans="1:22" ht="15.95" customHeight="1" x14ac:dyDescent="0.15">
      <c r="A48" s="55"/>
      <c r="B48" s="3"/>
      <c r="C48" s="3"/>
      <c r="D48" s="3"/>
      <c r="E48" s="3"/>
      <c r="F48" s="3"/>
      <c r="G48" s="3"/>
      <c r="H48" s="3"/>
      <c r="I48" s="3"/>
      <c r="J48" s="3"/>
      <c r="L48" s="47"/>
      <c r="V48" s="4"/>
    </row>
    <row r="49" spans="1:22" ht="15.95" customHeight="1" x14ac:dyDescent="0.15">
      <c r="A49" s="56"/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s="41" customFormat="1" ht="15.95" customHeight="1" x14ac:dyDescent="0.15">
      <c r="A50" s="98"/>
      <c r="B50" s="99"/>
      <c r="C50" s="99"/>
      <c r="D50" s="99"/>
      <c r="E50" s="99"/>
      <c r="F50" s="57"/>
      <c r="G50" s="57"/>
      <c r="H50" s="58"/>
      <c r="I50" s="57"/>
      <c r="J50" s="59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s="41" customFormat="1" ht="15.95" customHeight="1" x14ac:dyDescent="0.15">
      <c r="A51" s="99"/>
      <c r="B51" s="99"/>
      <c r="C51" s="99"/>
      <c r="D51" s="99"/>
      <c r="E51" s="99"/>
      <c r="F51" s="57"/>
      <c r="G51" s="57"/>
      <c r="H51" s="57"/>
      <c r="I51" s="57"/>
      <c r="J51" s="59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15.95" customHeight="1" x14ac:dyDescent="0.15">
      <c r="A52" s="60"/>
      <c r="B52" s="61"/>
      <c r="C52" s="61"/>
      <c r="D52" s="61"/>
      <c r="E52" s="61"/>
      <c r="F52" s="62"/>
      <c r="G52" s="62"/>
      <c r="H52" s="62"/>
      <c r="I52" s="62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95" customHeight="1" x14ac:dyDescent="0.15">
      <c r="A53" s="60"/>
      <c r="B53" s="61"/>
      <c r="C53" s="61"/>
      <c r="D53" s="61"/>
      <c r="E53" s="61"/>
      <c r="F53" s="50"/>
      <c r="G53" s="50"/>
      <c r="H53" s="50"/>
      <c r="I53" s="62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4" customFormat="1" ht="15.95" customHeight="1" x14ac:dyDescent="0.15">
      <c r="A54" s="60"/>
      <c r="B54" s="61"/>
      <c r="C54" s="61"/>
      <c r="D54" s="61"/>
      <c r="E54" s="61"/>
      <c r="F54" s="50"/>
      <c r="G54" s="50"/>
      <c r="H54" s="50"/>
      <c r="I54" s="62"/>
      <c r="J54" s="3"/>
    </row>
    <row r="55" spans="1:22" s="4" customFormat="1" ht="15.95" customHeight="1" x14ac:dyDescent="0.15">
      <c r="A55" s="60"/>
      <c r="B55" s="61"/>
      <c r="C55" s="61"/>
      <c r="D55" s="61"/>
      <c r="E55" s="61"/>
      <c r="F55" s="50"/>
      <c r="G55" s="50"/>
      <c r="H55" s="50"/>
      <c r="I55" s="62"/>
      <c r="J55" s="3"/>
    </row>
    <row r="56" spans="1:22" s="4" customFormat="1" ht="15.95" customHeight="1" x14ac:dyDescent="0.15">
      <c r="A56" s="63"/>
      <c r="B56" s="61"/>
      <c r="C56" s="61"/>
      <c r="D56" s="61"/>
      <c r="E56" s="61"/>
      <c r="F56" s="50"/>
      <c r="G56" s="50"/>
      <c r="H56" s="50"/>
      <c r="I56" s="62"/>
      <c r="J56" s="3"/>
    </row>
    <row r="57" spans="1:22" ht="15.95" customHeight="1" x14ac:dyDescent="0.15">
      <c r="A57" s="64"/>
      <c r="B57" s="65"/>
      <c r="C57" s="65"/>
      <c r="D57" s="65"/>
      <c r="E57" s="65"/>
      <c r="F57" s="50"/>
      <c r="G57" s="50"/>
      <c r="H57" s="50"/>
      <c r="I57" s="62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95" customHeight="1" x14ac:dyDescent="0.15">
      <c r="A58" s="66"/>
      <c r="B58" s="61"/>
      <c r="C58" s="61"/>
      <c r="D58" s="61"/>
      <c r="E58" s="61"/>
      <c r="F58" s="50"/>
      <c r="G58" s="50"/>
      <c r="H58" s="50"/>
      <c r="I58" s="50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95" customHeight="1" x14ac:dyDescent="0.15">
      <c r="A59" s="66"/>
      <c r="B59" s="61"/>
      <c r="C59" s="61"/>
      <c r="D59" s="61"/>
      <c r="E59" s="61"/>
      <c r="F59" s="50"/>
      <c r="G59" s="50"/>
      <c r="H59" s="50"/>
      <c r="I59" s="50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95" customHeight="1" x14ac:dyDescent="0.15">
      <c r="A60" s="66"/>
      <c r="B60" s="61"/>
      <c r="C60" s="61"/>
      <c r="D60" s="61"/>
      <c r="E60" s="61"/>
      <c r="F60" s="50"/>
      <c r="G60" s="50"/>
      <c r="H60" s="50"/>
      <c r="I60" s="62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95" customHeight="1" x14ac:dyDescent="0.15">
      <c r="A61" s="66"/>
      <c r="B61" s="61"/>
      <c r="C61" s="61"/>
      <c r="D61" s="61"/>
      <c r="E61" s="61"/>
      <c r="F61" s="50"/>
      <c r="G61" s="50"/>
      <c r="H61" s="50"/>
      <c r="I61" s="62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95" customHeight="1" x14ac:dyDescent="0.15">
      <c r="A62" s="66"/>
      <c r="B62" s="61"/>
      <c r="C62" s="61"/>
      <c r="D62" s="61"/>
      <c r="E62" s="61"/>
      <c r="F62" s="50"/>
      <c r="G62" s="50"/>
      <c r="H62" s="50"/>
      <c r="I62" s="62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95" customHeight="1" x14ac:dyDescent="0.15">
      <c r="A63" s="66"/>
      <c r="B63" s="61"/>
      <c r="C63" s="61"/>
      <c r="D63" s="61"/>
      <c r="E63" s="61"/>
      <c r="F63" s="50"/>
      <c r="G63" s="50"/>
      <c r="H63" s="50"/>
      <c r="I63" s="50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95" customHeight="1" x14ac:dyDescent="0.15">
      <c r="A64" s="66"/>
      <c r="B64" s="61"/>
      <c r="C64" s="61"/>
      <c r="D64" s="61"/>
      <c r="E64" s="61"/>
      <c r="F64" s="50"/>
      <c r="G64" s="50"/>
      <c r="H64" s="50"/>
      <c r="I64" s="50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95" customHeight="1" x14ac:dyDescent="0.15">
      <c r="A65" s="56"/>
      <c r="B65" s="3"/>
      <c r="C65" s="3"/>
      <c r="D65" s="3"/>
      <c r="E65" s="3"/>
      <c r="F65" s="100"/>
      <c r="G65" s="100"/>
      <c r="H65" s="100"/>
      <c r="I65" s="26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15"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4"/>
    </row>
  </sheetData>
  <mergeCells count="4">
    <mergeCell ref="A25:A26"/>
    <mergeCell ref="A3:A4"/>
    <mergeCell ref="A50:E51"/>
    <mergeCell ref="F65:H65"/>
  </mergeCells>
  <phoneticPr fontId="2"/>
  <hyperlinks>
    <hyperlink ref="V1" location="目次!A1" display="目次"/>
  </hyperlinks>
  <pageMargins left="0.86614173228346458" right="0.59055118110236227" top="0.98425196850393704" bottom="0.98425196850393704" header="0.51181102362204722" footer="0.51181102362204722"/>
  <headerFooter alignWithMargins="0"/>
  <rowBreaks count="1" manualBreakCount="1">
    <brk id="46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130" zoomScaleNormal="130" workbookViewId="0">
      <selection activeCell="H11" sqref="H11"/>
    </sheetView>
  </sheetViews>
  <sheetFormatPr defaultRowHeight="13.5" x14ac:dyDescent="0.15"/>
  <cols>
    <col min="1" max="1" width="5.625" customWidth="1"/>
    <col min="2" max="2" width="6.625" customWidth="1"/>
    <col min="3" max="3" width="0.875" customWidth="1"/>
    <col min="4" max="4" width="7.625" customWidth="1"/>
    <col min="5" max="5" width="0.875" customWidth="1"/>
    <col min="6" max="6" width="7.625" customWidth="1"/>
    <col min="7" max="7" width="0.875" customWidth="1"/>
    <col min="8" max="8" width="8.125" customWidth="1"/>
    <col min="9" max="9" width="0.875" customWidth="1"/>
    <col min="10" max="10" width="7.625" customWidth="1"/>
  </cols>
  <sheetData>
    <row r="1" spans="1:13" ht="17.25" x14ac:dyDescent="0.2">
      <c r="A1" s="45" t="s">
        <v>23</v>
      </c>
      <c r="B1" s="1"/>
      <c r="C1" s="1"/>
      <c r="D1" s="1"/>
      <c r="E1" s="1"/>
      <c r="F1" s="1"/>
      <c r="G1" s="1"/>
      <c r="H1" s="1"/>
      <c r="I1" s="1"/>
      <c r="J1" s="67" t="s">
        <v>51</v>
      </c>
    </row>
    <row r="2" spans="1:13" ht="14.25" thickBot="1" x14ac:dyDescent="0.2">
      <c r="A2" s="8" t="s">
        <v>33</v>
      </c>
      <c r="B2" s="1"/>
      <c r="C2" s="1"/>
      <c r="D2" s="1"/>
      <c r="E2" s="1"/>
      <c r="F2" s="1"/>
      <c r="G2" s="1"/>
      <c r="H2" s="1"/>
      <c r="I2" s="1"/>
    </row>
    <row r="3" spans="1:13" x14ac:dyDescent="0.15">
      <c r="A3" s="101" t="s">
        <v>9</v>
      </c>
      <c r="B3" s="102"/>
      <c r="C3" s="102"/>
      <c r="D3" s="102"/>
      <c r="E3" s="103"/>
      <c r="F3" s="27" t="s">
        <v>24</v>
      </c>
      <c r="G3" s="17"/>
      <c r="H3" s="28" t="s">
        <v>35</v>
      </c>
      <c r="I3" s="17"/>
      <c r="J3" s="2"/>
    </row>
    <row r="4" spans="1:13" x14ac:dyDescent="0.15">
      <c r="A4" s="104"/>
      <c r="B4" s="104"/>
      <c r="C4" s="104"/>
      <c r="D4" s="104"/>
      <c r="E4" s="105"/>
      <c r="F4" s="18" t="s">
        <v>25</v>
      </c>
      <c r="G4" s="19"/>
      <c r="H4" s="18" t="s">
        <v>25</v>
      </c>
      <c r="I4" s="19"/>
      <c r="J4" s="2"/>
    </row>
    <row r="5" spans="1:13" x14ac:dyDescent="0.15">
      <c r="A5" s="35" t="s">
        <v>45</v>
      </c>
      <c r="B5" s="29"/>
      <c r="C5" s="29"/>
      <c r="D5" s="29"/>
      <c r="E5" s="29"/>
      <c r="F5" s="38">
        <v>57</v>
      </c>
      <c r="G5" s="39"/>
      <c r="H5" s="39">
        <v>22</v>
      </c>
      <c r="I5" s="37"/>
      <c r="J5" s="1"/>
    </row>
    <row r="6" spans="1:13" x14ac:dyDescent="0.15">
      <c r="A6" s="35" t="s">
        <v>46</v>
      </c>
      <c r="B6" s="29"/>
      <c r="C6" s="29"/>
      <c r="D6" s="29"/>
      <c r="E6" s="29"/>
      <c r="F6" s="38">
        <v>118</v>
      </c>
      <c r="G6" s="39">
        <v>0</v>
      </c>
      <c r="H6" s="39">
        <v>93</v>
      </c>
      <c r="I6" s="37"/>
      <c r="J6" s="1"/>
    </row>
    <row r="7" spans="1:13" x14ac:dyDescent="0.15">
      <c r="A7" s="48" t="s">
        <v>52</v>
      </c>
      <c r="B7" s="49"/>
      <c r="C7" s="49"/>
      <c r="D7" s="49"/>
      <c r="E7" s="49"/>
      <c r="F7" s="38">
        <v>58</v>
      </c>
      <c r="G7" s="50"/>
      <c r="H7" s="50">
        <v>21</v>
      </c>
      <c r="I7" s="37"/>
      <c r="J7" s="1"/>
    </row>
    <row r="8" spans="1:13" x14ac:dyDescent="0.15">
      <c r="A8" s="71" t="s">
        <v>53</v>
      </c>
      <c r="E8" s="72"/>
      <c r="F8" s="73">
        <v>25</v>
      </c>
      <c r="H8" s="74">
        <v>15</v>
      </c>
      <c r="I8" s="37"/>
      <c r="J8" s="1"/>
    </row>
    <row r="9" spans="1:13" ht="6" customHeight="1" x14ac:dyDescent="0.15">
      <c r="A9" s="36"/>
      <c r="B9" s="29"/>
      <c r="C9" s="29"/>
      <c r="D9" s="29"/>
      <c r="E9" s="29"/>
      <c r="F9" s="38"/>
      <c r="G9" s="39"/>
      <c r="H9" s="39"/>
      <c r="I9" s="37"/>
      <c r="J9" s="1"/>
    </row>
    <row r="10" spans="1:13" x14ac:dyDescent="0.15">
      <c r="A10" s="48" t="s">
        <v>54</v>
      </c>
      <c r="B10" s="49"/>
      <c r="C10" s="49"/>
      <c r="D10" s="49"/>
      <c r="E10" s="49"/>
      <c r="F10" s="38">
        <v>34</v>
      </c>
      <c r="G10" s="50">
        <f>SUM(G11:G17)</f>
        <v>0</v>
      </c>
      <c r="H10" s="50">
        <v>16</v>
      </c>
      <c r="I10" s="37"/>
      <c r="J10" s="1"/>
      <c r="M10" s="69"/>
    </row>
    <row r="11" spans="1:13" x14ac:dyDescent="0.15">
      <c r="A11" s="9" t="s">
        <v>55</v>
      </c>
      <c r="B11" s="29"/>
      <c r="C11" s="29"/>
      <c r="D11" s="29"/>
      <c r="E11" s="29"/>
      <c r="F11" s="38"/>
      <c r="G11" s="39"/>
      <c r="H11" s="39"/>
      <c r="I11" s="39"/>
      <c r="J11" s="1"/>
    </row>
    <row r="12" spans="1:13" x14ac:dyDescent="0.15">
      <c r="A12" s="9" t="s">
        <v>36</v>
      </c>
      <c r="B12" s="29"/>
      <c r="C12" s="29"/>
      <c r="D12" s="29"/>
      <c r="E12" s="29"/>
      <c r="F12" s="38">
        <v>14</v>
      </c>
      <c r="G12" s="39"/>
      <c r="H12" s="39">
        <v>14</v>
      </c>
      <c r="I12" s="39"/>
      <c r="J12" s="1"/>
    </row>
    <row r="13" spans="1:13" x14ac:dyDescent="0.15">
      <c r="A13" s="9" t="s">
        <v>37</v>
      </c>
      <c r="B13" s="29"/>
      <c r="C13" s="29"/>
      <c r="D13" s="29"/>
      <c r="E13" s="29"/>
      <c r="F13" s="38"/>
      <c r="G13" s="39"/>
      <c r="H13" s="39"/>
      <c r="I13" s="37"/>
      <c r="J13" s="1"/>
    </row>
    <row r="14" spans="1:13" x14ac:dyDescent="0.15">
      <c r="A14" s="9" t="s">
        <v>56</v>
      </c>
      <c r="B14" s="29"/>
      <c r="C14" s="29"/>
      <c r="D14" s="29"/>
      <c r="E14" s="29"/>
      <c r="F14" s="38">
        <v>19</v>
      </c>
      <c r="G14" s="39"/>
      <c r="H14" s="39">
        <v>16</v>
      </c>
      <c r="I14" s="37"/>
      <c r="J14" s="1"/>
    </row>
    <row r="15" spans="1:13" x14ac:dyDescent="0.15">
      <c r="A15" s="9" t="s">
        <v>38</v>
      </c>
      <c r="B15" s="29"/>
      <c r="C15" s="29"/>
      <c r="D15" s="29"/>
      <c r="E15" s="29"/>
      <c r="F15" s="38">
        <v>1</v>
      </c>
      <c r="G15" s="39"/>
      <c r="H15" s="39">
        <v>1</v>
      </c>
      <c r="I15" s="37"/>
      <c r="J15" s="1"/>
    </row>
    <row r="16" spans="1:13" x14ac:dyDescent="0.15">
      <c r="A16" s="9" t="s">
        <v>39</v>
      </c>
      <c r="B16" s="29"/>
      <c r="C16" s="29"/>
      <c r="D16" s="29"/>
      <c r="E16" s="29"/>
      <c r="F16" s="38"/>
      <c r="G16" s="39"/>
      <c r="H16" s="39"/>
      <c r="I16" s="39"/>
      <c r="J16" s="1"/>
    </row>
    <row r="17" spans="1:10" ht="14.25" thickBot="1" x14ac:dyDescent="0.2">
      <c r="A17" s="10" t="s">
        <v>40</v>
      </c>
      <c r="B17" s="30"/>
      <c r="C17" s="30"/>
      <c r="D17" s="30"/>
      <c r="E17" s="30"/>
      <c r="F17" s="38"/>
      <c r="G17" s="51"/>
      <c r="H17" s="39"/>
      <c r="I17" s="51"/>
      <c r="J17" s="1"/>
    </row>
    <row r="18" spans="1:10" x14ac:dyDescent="0.15">
      <c r="A18" s="8"/>
      <c r="B18" s="1"/>
      <c r="C18" s="1"/>
      <c r="D18" s="1"/>
      <c r="E18" s="1"/>
      <c r="F18" s="106" t="s">
        <v>34</v>
      </c>
      <c r="G18" s="106"/>
      <c r="H18" s="106"/>
      <c r="I18" s="22"/>
      <c r="J18" s="1"/>
    </row>
  </sheetData>
  <mergeCells count="2">
    <mergeCell ref="A3:E4"/>
    <mergeCell ref="F18:H18"/>
  </mergeCells>
  <phoneticPr fontId="2"/>
  <hyperlinks>
    <hyperlink ref="J1" location="目次!A1" display="目次"/>
  </hyperlinks>
  <pageMargins left="0.7" right="0.7" top="0.75" bottom="0.75" header="0.3" footer="0.3"/>
</worksheet>
</file>