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N 建設\"/>
    </mc:Choice>
  </mc:AlternateContent>
  <bookViews>
    <workbookView xWindow="0" yWindow="0" windowWidth="21570" windowHeight="7905"/>
  </bookViews>
  <sheets>
    <sheet name="目次" sheetId="17" r:id="rId1"/>
    <sheet name="192" sheetId="27" r:id="rId2"/>
    <sheet name="193" sheetId="28" r:id="rId3"/>
    <sheet name="194" sheetId="29" r:id="rId4"/>
    <sheet name="195" sheetId="21" r:id="rId5"/>
    <sheet name="196" sheetId="22" r:id="rId6"/>
    <sheet name="197" sheetId="30" r:id="rId7"/>
    <sheet name="国道の積算 " sheetId="31" r:id="rId8"/>
    <sheet name="198" sheetId="32" r:id="rId9"/>
    <sheet name="199" sheetId="33" r:id="rId10"/>
    <sheet name="200" sheetId="11" r:id="rId11"/>
    <sheet name="201" sheetId="34" r:id="rId12"/>
    <sheet name="202" sheetId="13" r:id="rId13"/>
    <sheet name="203" sheetId="35" r:id="rId14"/>
    <sheet name="204" sheetId="36" r:id="rId15"/>
    <sheet name="205" sheetId="16" r:id="rId16"/>
  </sheets>
  <definedNames>
    <definedName name="_xlnm._FilterDatabase" localSheetId="11" hidden="1">'201'!#REF!</definedName>
    <definedName name="_xlnm._FilterDatabase" localSheetId="14" hidden="1">'204'!#REF!</definedName>
    <definedName name="_xlnm.Print_Area" localSheetId="9">'199'!$A$1:$L$38</definedName>
    <definedName name="_xlnm.Print_Area" localSheetId="10">'200'!$A$1:$E$14</definedName>
    <definedName name="_xlnm.Print_Area" localSheetId="12">'202'!$A$1:$O$15</definedName>
    <definedName name="_xlnm.Print_Area" localSheetId="14">'204'!$A$1:$J$61</definedName>
    <definedName name="_xlnm.Print_Area" localSheetId="15">'205'!$A$1:$E$29</definedName>
    <definedName name="_xlnm.Print_Titles" localSheetId="13">'203'!$2:$3</definedName>
    <definedName name="仮受台帳" localSheetId="3">#REF!</definedName>
    <definedName name="仮受台帳">#REF!</definedName>
  </definedNames>
  <calcPr calcId="152511"/>
</workbook>
</file>

<file path=xl/calcChain.xml><?xml version="1.0" encoding="utf-8"?>
<calcChain xmlns="http://schemas.openxmlformats.org/spreadsheetml/2006/main">
  <c r="I58" i="36" l="1"/>
  <c r="I57" i="36"/>
  <c r="H57" i="36"/>
  <c r="G57" i="36"/>
  <c r="I56" i="36"/>
  <c r="I55" i="36"/>
  <c r="H55" i="36"/>
  <c r="G55" i="36"/>
  <c r="I54" i="36"/>
  <c r="I53" i="36"/>
  <c r="H53" i="36"/>
  <c r="G53" i="36"/>
  <c r="I52" i="36"/>
  <c r="I51" i="36"/>
  <c r="H51" i="36"/>
  <c r="G51" i="36"/>
  <c r="I50" i="36"/>
  <c r="I49" i="36"/>
  <c r="H48" i="36"/>
  <c r="I48" i="36" s="1"/>
  <c r="G48" i="36"/>
  <c r="I47" i="36"/>
  <c r="I46" i="36"/>
  <c r="I45" i="36"/>
  <c r="H44" i="36"/>
  <c r="I44" i="36" s="1"/>
  <c r="G44" i="36"/>
  <c r="I43" i="36"/>
  <c r="I42" i="36"/>
  <c r="I41" i="36"/>
  <c r="I40" i="36"/>
  <c r="I39" i="36"/>
  <c r="H38" i="36"/>
  <c r="I38" i="36" s="1"/>
  <c r="G38" i="36"/>
  <c r="I37" i="36"/>
  <c r="I36" i="36"/>
  <c r="I35" i="36"/>
  <c r="I33" i="36"/>
  <c r="I32" i="36"/>
  <c r="I31" i="36"/>
  <c r="I30" i="36"/>
  <c r="I29" i="36"/>
  <c r="I27" i="36"/>
  <c r="I26" i="36"/>
  <c r="I25" i="36"/>
  <c r="I24" i="36"/>
  <c r="I18" i="36"/>
  <c r="I17" i="36"/>
  <c r="I15" i="36"/>
  <c r="I14" i="36"/>
  <c r="I13" i="36"/>
  <c r="I12" i="36"/>
  <c r="I11" i="36"/>
  <c r="I9" i="36"/>
  <c r="I8" i="36"/>
  <c r="I7" i="36"/>
  <c r="I6" i="36"/>
  <c r="I5" i="36"/>
  <c r="H4" i="36"/>
  <c r="H59" i="36" s="1"/>
  <c r="I59" i="36" s="1"/>
  <c r="G4" i="36"/>
  <c r="G59" i="36" s="1"/>
  <c r="I4" i="36" l="1"/>
  <c r="R51" i="34" l="1"/>
  <c r="Q51" i="34"/>
  <c r="P51" i="34"/>
  <c r="O51" i="34"/>
  <c r="N51" i="34"/>
  <c r="M51" i="34"/>
  <c r="L51" i="34"/>
  <c r="K51" i="34"/>
  <c r="J51" i="34"/>
  <c r="I51" i="34"/>
  <c r="H51" i="34"/>
  <c r="C11" i="31" l="1"/>
  <c r="G4" i="30" l="1"/>
  <c r="G3" i="30"/>
  <c r="B7" i="29" l="1"/>
  <c r="F7" i="27" l="1"/>
  <c r="E7" i="27"/>
  <c r="D7" i="27"/>
  <c r="C7" i="27"/>
  <c r="B7" i="27"/>
  <c r="D28" i="16" l="1"/>
</calcChain>
</file>

<file path=xl/comments1.xml><?xml version="1.0" encoding="utf-8"?>
<comments xmlns="http://schemas.openxmlformats.org/spreadsheetml/2006/main">
  <authors>
    <author>中原 琴美</author>
    <author>牛山 剛典</author>
  </authors>
  <commentList>
    <comment ref="C5" authorId="0" shapeId="0">
      <text>
        <r>
          <rPr>
            <b/>
            <sz val="9"/>
            <rFont val="ＭＳ Ｐゴシック"/>
            <family val="3"/>
            <charset val="128"/>
          </rPr>
          <t>中原 琴美:</t>
        </r>
        <r>
          <rPr>
            <sz val="9"/>
            <rFont val="ＭＳ Ｐゴシック"/>
            <family val="3"/>
            <charset val="128"/>
          </rPr>
          <t xml:space="preserve">
二ツ山団地　1工区
８棟３２戸</t>
        </r>
      </text>
    </comment>
    <comment ref="C6" authorId="1" shapeId="0">
      <text>
        <r>
          <rPr>
            <b/>
            <sz val="9"/>
            <rFont val="ＭＳ Ｐゴシック"/>
            <family val="3"/>
            <charset val="128"/>
          </rPr>
          <t>牛山 剛典:　</t>
        </r>
        <r>
          <rPr>
            <sz val="9"/>
            <rFont val="ＭＳ Ｐゴシック"/>
            <family val="3"/>
            <charset val="128"/>
          </rPr>
          <t xml:space="preserve">
二ツ山団地　２工区　４棟　１６戸</t>
        </r>
      </text>
    </comment>
    <comment ref="C7" authorId="1" shapeId="0">
      <text>
        <r>
          <rPr>
            <b/>
            <sz val="9"/>
            <rFont val="ＭＳ Ｐゴシック"/>
            <family val="3"/>
            <charset val="128"/>
          </rPr>
          <t>牛山 剛典:　
二ツ山団地　３工区　６棟　２４戸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<sst xmlns="http://schemas.openxmlformats.org/spreadsheetml/2006/main" count="1259" uniqueCount="853">
  <si>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</si>
  <si>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</si>
  <si>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</si>
  <si>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</si>
  <si>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</si>
  <si>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</si>
  <si>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</si>
  <si>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</si>
  <si>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</si>
  <si>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</si>
  <si>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</si>
  <si>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</si>
  <si>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</si>
  <si>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</si>
  <si>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</si>
  <si>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</si>
  <si>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</si>
  <si>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</si>
  <si>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</si>
  <si>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</si>
  <si>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</si>
  <si>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</si>
  <si>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</si>
  <si>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</si>
  <si>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</si>
  <si>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</si>
  <si>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</si>
  <si>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</si>
  <si>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</si>
  <si>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</si>
  <si>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</si>
  <si>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</si>
  <si>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</si>
  <si>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</si>
  <si>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</si>
  <si>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</si>
  <si>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</si>
  <si>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</si>
  <si>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</si>
  <si>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</si>
  <si>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</si>
  <si>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</si>
  <si>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</si>
  <si>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</si>
  <si>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</si>
  <si>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資料：管理課管理係</t>
    <rPh sb="3" eb="5">
      <t>カンリ</t>
    </rPh>
    <rPh sb="5" eb="6">
      <t>カ</t>
    </rPh>
    <rPh sb="6" eb="8">
      <t>カンリ</t>
    </rPh>
    <rPh sb="8" eb="9">
      <t>カカ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</si>
  <si>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</si>
  <si>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</si>
  <si>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</si>
  <si>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</si>
  <si>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</si>
  <si>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</si>
  <si>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</si>
  <si>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</si>
  <si>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</si>
  <si>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　　　最終変更年月日　平成24年１月１３日</t>
    <rPh sb="3" eb="5">
      <t>サイシュウ</t>
    </rPh>
    <rPh sb="5" eb="7">
      <t>ヘンコウビ</t>
    </rPh>
    <rPh sb="7" eb="10">
      <t>ネンガッピ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</si>
  <si>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</si>
  <si>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</si>
  <si>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</si>
  <si>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</si>
  <si>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</si>
  <si>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</si>
  <si>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</si>
  <si>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</si>
  <si>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</si>
  <si>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</si>
  <si>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</si>
  <si>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</si>
  <si>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</si>
  <si>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</si>
  <si>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</si>
  <si>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</si>
  <si>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</si>
  <si>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</si>
  <si>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</si>
  <si>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</si>
  <si>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</si>
  <si>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</si>
  <si>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</si>
  <si>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</si>
  <si>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</si>
  <si>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</si>
  <si>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</si>
  <si>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</si>
  <si>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</si>
  <si>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</si>
  <si>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</si>
  <si>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</si>
  <si>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</si>
  <si>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</si>
  <si>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</si>
  <si>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</si>
  <si>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</si>
  <si>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</si>
  <si>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</si>
  <si>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</si>
  <si>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</si>
  <si>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</si>
  <si>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</si>
  <si>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</si>
  <si>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</si>
  <si>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</si>
  <si>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</si>
  <si>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</si>
  <si>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</si>
  <si>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</si>
  <si>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</si>
  <si>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S28.12.2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</si>
  <si>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</si>
  <si>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</si>
  <si>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</si>
  <si>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</si>
  <si>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</si>
  <si>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</si>
  <si>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</si>
  <si>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16～25</t>
  </si>
  <si>
    <t>3.3.4</t>
  </si>
  <si>
    <t>羽場大瀬木線</t>
  </si>
  <si>
    <t>S42.9.20</t>
  </si>
  <si>
    <t>H14.10.3</t>
  </si>
  <si>
    <t>丸山町</t>
  </si>
  <si>
    <t>北方</t>
  </si>
  <si>
    <t>16～22</t>
  </si>
  <si>
    <t>3.3.5</t>
  </si>
  <si>
    <t>大門今宮線</t>
  </si>
  <si>
    <t>H4.11.30</t>
  </si>
  <si>
    <t>大門町</t>
  </si>
  <si>
    <t>今宮町３丁目</t>
  </si>
  <si>
    <t>3.4.6</t>
  </si>
  <si>
    <t>北方飯沼線</t>
  </si>
  <si>
    <t>S36.3.17</t>
  </si>
  <si>
    <t>S58.8.4</t>
  </si>
  <si>
    <t>上郷飯沼</t>
  </si>
  <si>
    <t>18～25</t>
  </si>
  <si>
    <t>3.4.7</t>
  </si>
  <si>
    <t>中央通り線</t>
  </si>
  <si>
    <t>S57.12.6</t>
  </si>
  <si>
    <t>中央通り４丁目</t>
  </si>
  <si>
    <t>松尾上溝</t>
  </si>
  <si>
    <t>12～17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</si>
  <si>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</si>
  <si>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</si>
  <si>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</si>
  <si>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</si>
  <si>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</si>
  <si>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</si>
  <si>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</si>
  <si>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</si>
  <si>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日之出町宮本町線</t>
    <rPh sb="1" eb="2">
      <t>ノ</t>
    </rPh>
    <phoneticPr fontId="4"/>
  </si>
  <si>
    <t>11～17</t>
  </si>
  <si>
    <t>3.4.11</t>
  </si>
  <si>
    <t>鼎駅前線</t>
  </si>
  <si>
    <t>鼎駅前</t>
  </si>
  <si>
    <t>鼎下茶屋</t>
  </si>
  <si>
    <t>3.4.12</t>
  </si>
  <si>
    <t>日之出町江戸町線</t>
    <rPh sb="1" eb="2">
      <t>ノ</t>
    </rPh>
    <phoneticPr fontId="4"/>
  </si>
  <si>
    <t>H22.7.1</t>
  </si>
  <si>
    <t>上郷別府</t>
  </si>
  <si>
    <t>11～16</t>
  </si>
  <si>
    <t>3.4.13</t>
  </si>
  <si>
    <t>白山城山線</t>
  </si>
  <si>
    <t>H9.6.30</t>
  </si>
  <si>
    <t>白山町２丁目</t>
  </si>
  <si>
    <t>丸山町４丁目</t>
  </si>
  <si>
    <t>8～16</t>
  </si>
  <si>
    <t>3.4.14</t>
  </si>
  <si>
    <t>滝の沢線</t>
  </si>
  <si>
    <t>滝の沢</t>
  </si>
  <si>
    <t>3.4.15</t>
  </si>
  <si>
    <t>知久町妙琴線</t>
  </si>
  <si>
    <t>S56.6.25</t>
  </si>
  <si>
    <t>知久町３丁目</t>
  </si>
  <si>
    <t>大休</t>
  </si>
  <si>
    <t>3.4.16</t>
  </si>
  <si>
    <t>下山妙琴原線</t>
  </si>
  <si>
    <t>H8.7.1</t>
  </si>
  <si>
    <t>鼎下山</t>
  </si>
  <si>
    <t>鼎切石</t>
  </si>
  <si>
    <t>12～18</t>
  </si>
  <si>
    <t>3.4.17</t>
  </si>
  <si>
    <t>熊野殿岡線</t>
  </si>
  <si>
    <t>H7.7.3</t>
  </si>
  <si>
    <t>大瀬木</t>
  </si>
  <si>
    <t>三日市場</t>
  </si>
  <si>
    <t>3.4.18</t>
  </si>
  <si>
    <t>島垣外線</t>
  </si>
  <si>
    <t>3.4.19</t>
  </si>
  <si>
    <t>時又中村線</t>
  </si>
  <si>
    <t>中村</t>
  </si>
  <si>
    <t>3.4.20</t>
  </si>
  <si>
    <t>城山大袋線</t>
  </si>
  <si>
    <t>3.4.21</t>
  </si>
  <si>
    <t>駅西線</t>
  </si>
  <si>
    <t>高羽町１丁目</t>
  </si>
  <si>
    <t>高羽町４丁目</t>
  </si>
  <si>
    <t>3.5.22</t>
  </si>
  <si>
    <t>小沼飯田線</t>
  </si>
  <si>
    <t>H7.2.23</t>
  </si>
  <si>
    <t>東新町１丁目</t>
  </si>
  <si>
    <t>9～12</t>
  </si>
  <si>
    <t>3.4.23</t>
  </si>
  <si>
    <t>飯田中津川線</t>
  </si>
  <si>
    <t>砂払町２丁目</t>
  </si>
  <si>
    <t>12～16</t>
  </si>
  <si>
    <t>3.5.24</t>
  </si>
  <si>
    <t>知久町線</t>
  </si>
  <si>
    <t>S57.10.18</t>
  </si>
  <si>
    <t>大通り１丁目</t>
  </si>
  <si>
    <t>銀座４丁目</t>
  </si>
  <si>
    <t>3.6.25</t>
  </si>
  <si>
    <t>知久町中村線</t>
  </si>
  <si>
    <t>S33.12.23</t>
  </si>
  <si>
    <t>11～12</t>
  </si>
  <si>
    <t>3.5.26</t>
  </si>
  <si>
    <t>大門町羽場線</t>
  </si>
  <si>
    <t>S56.7.7</t>
  </si>
  <si>
    <t>高羽町２丁目</t>
  </si>
  <si>
    <t>羽場町４丁目</t>
  </si>
  <si>
    <t>12～22</t>
  </si>
  <si>
    <t>3.5.27</t>
  </si>
  <si>
    <t>丸山中央線</t>
  </si>
  <si>
    <t>S44.5.22</t>
  </si>
  <si>
    <t>S47.3.7</t>
  </si>
  <si>
    <t>白山町３丁目</t>
  </si>
  <si>
    <t>3.5.28</t>
  </si>
  <si>
    <t>城山正永寺原線</t>
  </si>
  <si>
    <t>3.5.29</t>
  </si>
  <si>
    <t>飯田鼎線</t>
  </si>
  <si>
    <t>大久保町</t>
  </si>
  <si>
    <t>鼎名古熊</t>
  </si>
  <si>
    <t>9～16</t>
  </si>
  <si>
    <t>3.5.30</t>
  </si>
  <si>
    <t>飯田下山線</t>
  </si>
  <si>
    <t>S63.10.21</t>
  </si>
  <si>
    <t>東中央通り</t>
  </si>
  <si>
    <t>3.5.31</t>
  </si>
  <si>
    <t>切石西鼎線</t>
  </si>
  <si>
    <t>鼎上茶屋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</si>
  <si>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</si>
  <si>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</si>
  <si>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</si>
  <si>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</si>
  <si>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</si>
  <si>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</si>
  <si>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</si>
  <si>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S37.3.16</t>
  </si>
  <si>
    <t>8～11</t>
  </si>
  <si>
    <t>3.6.34</t>
  </si>
  <si>
    <t>中平西鼎線</t>
  </si>
  <si>
    <t>S25.5.1</t>
  </si>
  <si>
    <t>鼎中平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</si>
  <si>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</si>
  <si>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</si>
  <si>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</si>
  <si>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</si>
  <si>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</si>
  <si>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</si>
  <si>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</si>
  <si>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</si>
  <si>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</si>
  <si>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</si>
  <si>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</si>
  <si>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</si>
  <si>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</si>
  <si>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</si>
  <si>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</si>
  <si>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大門座光寺線</t>
  </si>
  <si>
    <t>H5.12.9</t>
  </si>
  <si>
    <t>H7.10.5</t>
  </si>
  <si>
    <t>座光寺</t>
  </si>
  <si>
    <t>3.3.40</t>
  </si>
  <si>
    <t>桐林大明神原線</t>
  </si>
  <si>
    <t>桐林</t>
  </si>
  <si>
    <t>大明神原</t>
  </si>
  <si>
    <t>3.4.41</t>
  </si>
  <si>
    <t>大通り線</t>
  </si>
  <si>
    <t>大通り２丁目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</si>
  <si>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</si>
  <si>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</si>
  <si>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</si>
  <si>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</si>
  <si>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</si>
  <si>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</si>
  <si>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</si>
  <si>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</si>
  <si>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</si>
  <si>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</si>
  <si>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</si>
  <si>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</si>
  <si>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</si>
  <si>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</si>
  <si>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</si>
  <si>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</si>
  <si>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</si>
  <si>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</si>
  <si>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</si>
  <si>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</si>
  <si>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</si>
  <si>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</si>
  <si>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</si>
  <si>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</si>
  <si>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</si>
  <si>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</si>
  <si>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</si>
  <si>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</si>
  <si>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</si>
  <si>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</si>
  <si>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</si>
  <si>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</si>
  <si>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</si>
  <si>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</si>
  <si>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</si>
  <si>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</si>
  <si>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</si>
  <si>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</si>
  <si>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</si>
  <si>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</si>
  <si>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</si>
  <si>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</si>
  <si>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</si>
  <si>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</si>
  <si>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</si>
  <si>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</si>
  <si>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</si>
  <si>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</si>
  <si>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</si>
  <si>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</si>
  <si>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</si>
  <si>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</si>
  <si>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</si>
  <si>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</si>
  <si>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</si>
  <si>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</si>
  <si>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</si>
  <si>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</si>
  <si>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</si>
  <si>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</si>
  <si>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</si>
  <si>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</si>
  <si>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</si>
  <si>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</si>
  <si>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</si>
  <si>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</si>
  <si>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</si>
  <si>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</si>
  <si>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</si>
  <si>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</si>
  <si>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</si>
  <si>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</si>
  <si>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</si>
  <si>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</si>
  <si>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資料：建設管理課区画整理係</t>
    <rPh sb="3" eb="5">
      <t>ケンセツ</t>
    </rPh>
    <rPh sb="5" eb="7">
      <t>カンリ</t>
    </rPh>
    <rPh sb="7" eb="8">
      <t>カ</t>
    </rPh>
    <rPh sb="8" eb="10">
      <t>クカク</t>
    </rPh>
    <rPh sb="10" eb="12">
      <t>セイリ</t>
    </rPh>
    <rPh sb="12" eb="13">
      <t>カカ</t>
    </rPh>
    <phoneticPr fontId="4"/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</si>
  <si>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</si>
  <si>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</si>
  <si>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</si>
  <si>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</si>
  <si>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</si>
  <si>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</si>
  <si>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</si>
  <si>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</si>
  <si>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</si>
  <si>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</si>
  <si>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</si>
  <si>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</si>
  <si>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</si>
  <si>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竜丘</t>
    <rPh sb="0" eb="2">
      <t>タツオカ</t>
    </rPh>
    <phoneticPr fontId="4"/>
  </si>
  <si>
    <t>上川路</t>
    <rPh sb="0" eb="3">
      <t>カミカワジ</t>
    </rPh>
    <phoneticPr fontId="4"/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</si>
  <si>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4"/>
  </si>
  <si>
    <t>丸山</t>
    <rPh sb="0" eb="2">
      <t>マルヤマ</t>
    </rPh>
    <phoneticPr fontId="4"/>
  </si>
  <si>
    <t>東野</t>
    <rPh sb="0" eb="1">
      <t>ヒガシ</t>
    </rPh>
    <rPh sb="1" eb="2">
      <t>ノ</t>
    </rPh>
    <phoneticPr fontId="4"/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</si>
  <si>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4"/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</si>
  <si>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4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</si>
  <si>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4"/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</si>
  <si>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4"/>
  </si>
  <si>
    <t>伊賀良</t>
    <rPh sb="0" eb="3">
      <t>イガラ</t>
    </rPh>
    <phoneticPr fontId="4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</si>
  <si>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4"/>
  </si>
  <si>
    <t>北方</t>
    <rPh sb="0" eb="2">
      <t>キタガタ</t>
    </rPh>
    <phoneticPr fontId="4"/>
  </si>
  <si>
    <t>中村</t>
    <rPh sb="0" eb="2">
      <t>ナカムラ</t>
    </rPh>
    <phoneticPr fontId="4"/>
  </si>
  <si>
    <t>大瀬木</t>
    <rPh sb="0" eb="3">
      <t>オオセギ</t>
    </rPh>
    <phoneticPr fontId="4"/>
  </si>
  <si>
    <t>松尾</t>
    <rPh sb="0" eb="2">
      <t>マツオ</t>
    </rPh>
    <phoneticPr fontId="4"/>
  </si>
  <si>
    <t>松尾東部</t>
    <rPh sb="0" eb="2">
      <t>マツオ</t>
    </rPh>
    <rPh sb="2" eb="4">
      <t>トウブ</t>
    </rPh>
    <phoneticPr fontId="4"/>
  </si>
  <si>
    <t>松尾北部</t>
    <rPh sb="0" eb="2">
      <t>マツオ</t>
    </rPh>
    <rPh sb="2" eb="4">
      <t>ホクブ</t>
    </rPh>
    <phoneticPr fontId="4"/>
  </si>
  <si>
    <t>松尾西部</t>
    <rPh sb="0" eb="2">
      <t>マツオ</t>
    </rPh>
    <rPh sb="2" eb="4">
      <t>セイブ</t>
    </rPh>
    <phoneticPr fontId="4"/>
  </si>
  <si>
    <t>鼎</t>
    <rPh sb="0" eb="1">
      <t>カナエ</t>
    </rPh>
    <phoneticPr fontId="4"/>
  </si>
  <si>
    <t>一色・名古熊</t>
    <rPh sb="0" eb="2">
      <t>イッシキ</t>
    </rPh>
    <rPh sb="3" eb="6">
      <t>ナゴクマ</t>
    </rPh>
    <phoneticPr fontId="4"/>
  </si>
  <si>
    <t>西部・東部</t>
    <rPh sb="0" eb="2">
      <t>セイブ</t>
    </rPh>
    <rPh sb="3" eb="5">
      <t>トウブ</t>
    </rPh>
    <phoneticPr fontId="4"/>
  </si>
  <si>
    <t>山本</t>
    <rPh sb="0" eb="2">
      <t>ヤマモト</t>
    </rPh>
    <phoneticPr fontId="4"/>
  </si>
  <si>
    <t>竹佐・久米</t>
    <rPh sb="0" eb="2">
      <t>タケサ</t>
    </rPh>
    <rPh sb="3" eb="5">
      <t>クメ</t>
    </rPh>
    <phoneticPr fontId="4"/>
  </si>
  <si>
    <t>竹S43.3.25
久S43.4.15</t>
    <rPh sb="0" eb="1">
      <t>タケ</t>
    </rPh>
    <rPh sb="10" eb="11">
      <t>ヒサ</t>
    </rPh>
    <phoneticPr fontId="4"/>
  </si>
  <si>
    <t>箱川</t>
    <rPh sb="0" eb="2">
      <t>ハコガワ</t>
    </rPh>
    <phoneticPr fontId="4"/>
  </si>
  <si>
    <t>座光寺</t>
    <rPh sb="0" eb="3">
      <t>ザコウジ</t>
    </rPh>
    <phoneticPr fontId="4"/>
  </si>
  <si>
    <t>上郷</t>
    <rPh sb="0" eb="2">
      <t>カミサト</t>
    </rPh>
    <phoneticPr fontId="4"/>
  </si>
  <si>
    <t>別府・飯沼の一部</t>
    <rPh sb="0" eb="2">
      <t>ベップ</t>
    </rPh>
    <rPh sb="3" eb="5">
      <t>イイヌマ</t>
    </rPh>
    <rPh sb="6" eb="8">
      <t>イチブ</t>
    </rPh>
    <phoneticPr fontId="4"/>
  </si>
  <si>
    <t>飯沼</t>
    <rPh sb="0" eb="2">
      <t>イイヌマ</t>
    </rPh>
    <phoneticPr fontId="4"/>
  </si>
  <si>
    <t>黒田</t>
    <rPh sb="0" eb="2">
      <t>クロダ</t>
    </rPh>
    <phoneticPr fontId="4"/>
  </si>
  <si>
    <t>別府</t>
    <rPh sb="0" eb="2">
      <t>ベップ</t>
    </rPh>
    <phoneticPr fontId="4"/>
  </si>
  <si>
    <t>三穂</t>
    <rPh sb="0" eb="2">
      <t>ミホ</t>
    </rPh>
    <phoneticPr fontId="4"/>
  </si>
  <si>
    <t>伊豆木</t>
    <rPh sb="0" eb="3">
      <t>イズキ</t>
    </rPh>
    <phoneticPr fontId="4"/>
  </si>
  <si>
    <t>立石・下瀬</t>
    <rPh sb="0" eb="2">
      <t>タテイシ</t>
    </rPh>
    <rPh sb="3" eb="5">
      <t>シモゼ</t>
    </rPh>
    <phoneticPr fontId="4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</si>
  <si>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4"/>
  </si>
  <si>
    <t>５区～８区</t>
    <rPh sb="1" eb="2">
      <t>ク</t>
    </rPh>
    <rPh sb="4" eb="5">
      <t>ク</t>
    </rPh>
    <phoneticPr fontId="4"/>
  </si>
  <si>
    <t>下久堅</t>
    <rPh sb="0" eb="3">
      <t>シモヒサカタ</t>
    </rPh>
    <phoneticPr fontId="4"/>
  </si>
  <si>
    <t>甲</t>
    <rPh sb="0" eb="1">
      <t>コウ</t>
    </rPh>
    <phoneticPr fontId="4"/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</si>
  <si>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4"/>
  </si>
  <si>
    <t>丙・丁</t>
    <rPh sb="0" eb="1">
      <t>ヘイ</t>
    </rPh>
    <rPh sb="2" eb="3">
      <t>テイ</t>
    </rPh>
    <phoneticPr fontId="4"/>
  </si>
  <si>
    <t>戊</t>
    <rPh sb="0" eb="1">
      <t>ボ</t>
    </rPh>
    <phoneticPr fontId="4"/>
  </si>
  <si>
    <t>龍江</t>
    <rPh sb="0" eb="2">
      <t>タツエ</t>
    </rPh>
    <phoneticPr fontId="4"/>
  </si>
  <si>
    <t>１工区</t>
    <rPh sb="1" eb="2">
      <t>コウジ</t>
    </rPh>
    <rPh sb="2" eb="3">
      <t>ク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</si>
  <si>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</si>
  <si>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</si>
  <si>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</si>
  <si>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</si>
  <si>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</si>
  <si>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</si>
  <si>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千代</t>
    <rPh sb="0" eb="2">
      <t>チヨ</t>
    </rPh>
    <phoneticPr fontId="4"/>
  </si>
  <si>
    <t>H元.2
H元.3</t>
    <rPh sb="1" eb="2">
      <t>ゲン</t>
    </rPh>
    <rPh sb="6" eb="7">
      <t>ゲン</t>
    </rPh>
    <phoneticPr fontId="4"/>
  </si>
  <si>
    <t>H元.4.17</t>
    <rPh sb="1" eb="2">
      <t>ゲン</t>
    </rPh>
    <phoneticPr fontId="4"/>
  </si>
  <si>
    <t>H元.11.30</t>
    <rPh sb="1" eb="2">
      <t>ゲン</t>
    </rPh>
    <phoneticPr fontId="4"/>
  </si>
  <si>
    <t>S63・H元</t>
    <rPh sb="5" eb="6">
      <t>ゲン</t>
    </rPh>
    <phoneticPr fontId="4"/>
  </si>
  <si>
    <t>H元・H2</t>
    <rPh sb="1" eb="2">
      <t>ゲン</t>
    </rPh>
    <phoneticPr fontId="4"/>
  </si>
  <si>
    <t>８工区　　　　　　　　　　　　９工区</t>
    <rPh sb="16" eb="18">
      <t>コウク</t>
    </rPh>
    <phoneticPr fontId="4"/>
  </si>
  <si>
    <t>上久堅</t>
    <rPh sb="0" eb="3">
      <t>カミヒサカタ</t>
    </rPh>
    <phoneticPr fontId="4"/>
  </si>
  <si>
    <t>南信濃</t>
    <rPh sb="0" eb="3">
      <t>ミナミシナノ</t>
    </rPh>
    <phoneticPr fontId="4"/>
  </si>
  <si>
    <t>和田１区</t>
    <rPh sb="0" eb="2">
      <t>ワダ</t>
    </rPh>
    <rPh sb="3" eb="4">
      <t>ク</t>
    </rPh>
    <phoneticPr fontId="4"/>
  </si>
  <si>
    <t>５工区　　　　　　　　　　６工区</t>
    <rPh sb="14" eb="16">
      <t>コウク</t>
    </rPh>
    <phoneticPr fontId="4"/>
  </si>
  <si>
    <t>和田２区</t>
    <rPh sb="0" eb="2">
      <t>ワダ</t>
    </rPh>
    <rPh sb="3" eb="4">
      <t>ク</t>
    </rPh>
    <phoneticPr fontId="4"/>
  </si>
  <si>
    <t>和田３区</t>
    <rPh sb="0" eb="2">
      <t>ワダ</t>
    </rPh>
    <rPh sb="3" eb="4">
      <t>ク</t>
    </rPh>
    <phoneticPr fontId="4"/>
  </si>
  <si>
    <t>８工区</t>
  </si>
  <si>
    <t>和田４区</t>
    <rPh sb="0" eb="2">
      <t>ワダ</t>
    </rPh>
    <rPh sb="3" eb="4">
      <t>ク</t>
    </rPh>
    <phoneticPr fontId="4"/>
  </si>
  <si>
    <t>上　村</t>
    <rPh sb="0" eb="1">
      <t>ウエ</t>
    </rPh>
    <rPh sb="2" eb="3">
      <t>ムラ</t>
    </rPh>
    <phoneticPr fontId="4"/>
  </si>
  <si>
    <t>上町１区</t>
    <rPh sb="0" eb="2">
      <t>カミマチ</t>
    </rPh>
    <rPh sb="3" eb="4">
      <t>ク</t>
    </rPh>
    <phoneticPr fontId="4"/>
  </si>
  <si>
    <t>和田５区</t>
    <rPh sb="0" eb="2">
      <t>ワダ</t>
    </rPh>
    <rPh sb="3" eb="4">
      <t>ク</t>
    </rPh>
    <phoneticPr fontId="4"/>
  </si>
  <si>
    <t>上町２区</t>
    <rPh sb="0" eb="2">
      <t>カミマチ</t>
    </rPh>
    <rPh sb="3" eb="4">
      <t>ク</t>
    </rPh>
    <phoneticPr fontId="4"/>
  </si>
  <si>
    <t>和田６区</t>
    <rPh sb="0" eb="2">
      <t>ワダ</t>
    </rPh>
    <rPh sb="3" eb="4">
      <t>ク</t>
    </rPh>
    <phoneticPr fontId="4"/>
  </si>
  <si>
    <t>上町３区</t>
    <rPh sb="0" eb="2">
      <t>カミマチ</t>
    </rPh>
    <rPh sb="3" eb="4">
      <t>ク</t>
    </rPh>
    <phoneticPr fontId="4"/>
  </si>
  <si>
    <t>和田７区</t>
    <rPh sb="0" eb="2">
      <t>ワダ</t>
    </rPh>
    <rPh sb="3" eb="4">
      <t>ク</t>
    </rPh>
    <phoneticPr fontId="4"/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</si>
  <si>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4"/>
  </si>
  <si>
    <t>和田８区</t>
    <rPh sb="0" eb="2">
      <t>ワダ</t>
    </rPh>
    <rPh sb="3" eb="4">
      <t>ク</t>
    </rPh>
    <phoneticPr fontId="4"/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</si>
  <si>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4"/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</si>
  <si>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4"/>
  </si>
  <si>
    <t>八重河内4区-3</t>
    <rPh sb="0" eb="4">
      <t>ヤエゴウチ</t>
    </rPh>
    <rPh sb="5" eb="6">
      <t>ク</t>
    </rPh>
    <phoneticPr fontId="4"/>
  </si>
  <si>
    <t>中郷３区</t>
    <rPh sb="0" eb="2">
      <t>ナカゴウ</t>
    </rPh>
    <rPh sb="3" eb="4">
      <t>ク</t>
    </rPh>
    <phoneticPr fontId="4"/>
  </si>
  <si>
    <t>八重河内３区</t>
    <rPh sb="0" eb="4">
      <t>ヤエゴウチ</t>
    </rPh>
    <rPh sb="5" eb="6">
      <t>ク</t>
    </rPh>
    <phoneticPr fontId="4"/>
  </si>
  <si>
    <t>八重河内４区-1・-2</t>
    <rPh sb="0" eb="4">
      <t>ヤエゴウチ</t>
    </rPh>
    <rPh sb="5" eb="6">
      <t>ク</t>
    </rPh>
    <phoneticPr fontId="4"/>
  </si>
  <si>
    <t>上村</t>
    <rPh sb="0" eb="2">
      <t>カミムラ</t>
    </rPh>
    <phoneticPr fontId="4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</si>
  <si>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4"/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</si>
  <si>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4"/>
  </si>
  <si>
    <t>八重河内８区</t>
    <rPh sb="0" eb="4">
      <t>ヤエゴウチ</t>
    </rPh>
    <rPh sb="5" eb="6">
      <t>ク</t>
    </rPh>
    <phoneticPr fontId="4"/>
  </si>
  <si>
    <t>程野２区</t>
    <rPh sb="0" eb="1">
      <t>ホド</t>
    </rPh>
    <rPh sb="1" eb="2">
      <t>ノ</t>
    </rPh>
    <rPh sb="3" eb="4">
      <t>ク</t>
    </rPh>
    <phoneticPr fontId="4"/>
  </si>
  <si>
    <t>程野３区</t>
    <rPh sb="0" eb="1">
      <t>ホド</t>
    </rPh>
    <rPh sb="1" eb="2">
      <t>ノ</t>
    </rPh>
    <rPh sb="3" eb="4">
      <t>ク</t>
    </rPh>
    <phoneticPr fontId="4"/>
  </si>
  <si>
    <t>八重河内９区</t>
    <rPh sb="0" eb="4">
      <t>ヤエゴウチ</t>
    </rPh>
    <rPh sb="5" eb="6">
      <t>ク</t>
    </rPh>
    <phoneticPr fontId="4"/>
  </si>
  <si>
    <t>H20・H21</t>
  </si>
  <si>
    <t>H22.2
H22.3</t>
  </si>
  <si>
    <t>H22.11.11</t>
  </si>
  <si>
    <t>南信濃</t>
    <rPh sb="0" eb="3">
      <t>ミナミシナノ</t>
    </rPh>
    <phoneticPr fontId="6"/>
  </si>
  <si>
    <t>八重河内10区</t>
    <rPh sb="0" eb="4">
      <t>ヤエゴウチ</t>
    </rPh>
    <rPh sb="6" eb="7">
      <t>ク</t>
    </rPh>
    <phoneticPr fontId="6"/>
  </si>
  <si>
    <t>H21～22</t>
  </si>
  <si>
    <t>H22.12</t>
  </si>
  <si>
    <t>上村</t>
    <rPh sb="0" eb="2">
      <t>カミムラ</t>
    </rPh>
    <phoneticPr fontId="6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</si>
  <si>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6"/>
  </si>
  <si>
    <t>H23.3</t>
  </si>
  <si>
    <t>南信濃</t>
  </si>
  <si>
    <t>資料：管理課国調登記係</t>
    <rPh sb="3" eb="5">
      <t>カンリ</t>
    </rPh>
    <rPh sb="5" eb="6">
      <t>カ</t>
    </rPh>
    <rPh sb="6" eb="11">
      <t>コ</t>
    </rPh>
    <phoneticPr fontId="4"/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</si>
  <si>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</si>
  <si>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平成28年3月31日現在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</si>
  <si>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</si>
  <si>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</si>
  <si>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</si>
  <si>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</si>
  <si>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</si>
  <si>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</si>
  <si>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</si>
  <si>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・街区公園</t>
    <rPh sb="1" eb="2">
      <t>ガイ</t>
    </rPh>
    <rPh sb="2" eb="3">
      <t>ク</t>
    </rPh>
    <rPh sb="3" eb="5">
      <t>コウエン</t>
    </rPh>
    <phoneticPr fontId="4"/>
  </si>
  <si>
    <t>2.2.1</t>
  </si>
  <si>
    <t>高羽１号公園</t>
  </si>
  <si>
    <t>2.2.2</t>
  </si>
  <si>
    <t>2.2.3</t>
  </si>
  <si>
    <t>今宮公園</t>
  </si>
  <si>
    <t>今宮町</t>
    <rPh sb="0" eb="2">
      <t>イマミヤ</t>
    </rPh>
    <rPh sb="2" eb="3">
      <t>マチ</t>
    </rPh>
    <phoneticPr fontId="4"/>
  </si>
  <si>
    <t>2.2.4</t>
  </si>
  <si>
    <t>大王路公園</t>
  </si>
  <si>
    <t>大王路</t>
    <rPh sb="0" eb="3">
      <t>ダイオウジ</t>
    </rPh>
    <phoneticPr fontId="4"/>
  </si>
  <si>
    <t>2.2.5</t>
  </si>
  <si>
    <t>江戸町公園</t>
  </si>
  <si>
    <t>江戸町</t>
    <rPh sb="0" eb="2">
      <t>エド</t>
    </rPh>
    <rPh sb="2" eb="3">
      <t>マチ</t>
    </rPh>
    <phoneticPr fontId="4"/>
  </si>
  <si>
    <t>2.2.6</t>
  </si>
  <si>
    <t>東栄公園</t>
  </si>
  <si>
    <t>東栄町</t>
    <rPh sb="0" eb="2">
      <t>トウエイ</t>
    </rPh>
    <rPh sb="2" eb="3">
      <t>マチ</t>
    </rPh>
    <phoneticPr fontId="4"/>
  </si>
  <si>
    <t>2.2.7</t>
  </si>
  <si>
    <t>城東１号公園</t>
  </si>
  <si>
    <t>東中央通り</t>
    <rPh sb="0" eb="1">
      <t>ヒガシ</t>
    </rPh>
    <rPh sb="1" eb="3">
      <t>チュウオウ</t>
    </rPh>
    <rPh sb="3" eb="4">
      <t>トオ</t>
    </rPh>
    <phoneticPr fontId="4"/>
  </si>
  <si>
    <t>2.2.8</t>
  </si>
  <si>
    <t>丸山１号公園</t>
    <rPh sb="0" eb="2">
      <t>マルヤマ</t>
    </rPh>
    <rPh sb="3" eb="4">
      <t>ゴウ</t>
    </rPh>
    <rPh sb="4" eb="6">
      <t>コウエン</t>
    </rPh>
    <phoneticPr fontId="4"/>
  </si>
  <si>
    <t>2.2.9</t>
  </si>
  <si>
    <t>上溝公園</t>
    <rPh sb="0" eb="2">
      <t>アゲミゾ</t>
    </rPh>
    <rPh sb="2" eb="4">
      <t>コウエン</t>
    </rPh>
    <phoneticPr fontId="4"/>
  </si>
  <si>
    <t>松尾上溝</t>
    <rPh sb="0" eb="2">
      <t>マツオ</t>
    </rPh>
    <rPh sb="2" eb="4">
      <t>アゲミゾ</t>
    </rPh>
    <phoneticPr fontId="4"/>
  </si>
  <si>
    <t>2.2.10</t>
  </si>
  <si>
    <t>弁天公園</t>
    <rPh sb="0" eb="2">
      <t>ベンテン</t>
    </rPh>
    <rPh sb="2" eb="4">
      <t>コウエン</t>
    </rPh>
    <phoneticPr fontId="4"/>
  </si>
  <si>
    <t>松尾新井</t>
    <rPh sb="0" eb="2">
      <t>マツオ</t>
    </rPh>
    <rPh sb="2" eb="4">
      <t>アライ</t>
    </rPh>
    <phoneticPr fontId="4"/>
  </si>
  <si>
    <t>2.2.11</t>
  </si>
  <si>
    <t>神明公園</t>
    <rPh sb="0" eb="2">
      <t>シンメイ</t>
    </rPh>
    <rPh sb="2" eb="4">
      <t>コウエン</t>
    </rPh>
    <phoneticPr fontId="4"/>
  </si>
  <si>
    <t>上殿岡</t>
    <rPh sb="0" eb="3">
      <t>カミトノオカ</t>
    </rPh>
    <phoneticPr fontId="4"/>
  </si>
  <si>
    <t>2.2.12</t>
  </si>
  <si>
    <t>天竜峡公園</t>
    <rPh sb="0" eb="3">
      <t>テンリュウキョウ</t>
    </rPh>
    <rPh sb="3" eb="5">
      <t>コウエン</t>
    </rPh>
    <phoneticPr fontId="4"/>
  </si>
  <si>
    <t>2.2.13</t>
  </si>
  <si>
    <t>砂払公園</t>
    <rPh sb="0" eb="1">
      <t>スナ</t>
    </rPh>
    <rPh sb="1" eb="2">
      <t>ハラ</t>
    </rPh>
    <rPh sb="2" eb="4">
      <t>コウエン</t>
    </rPh>
    <phoneticPr fontId="4"/>
  </si>
  <si>
    <t>丸山町</t>
    <rPh sb="0" eb="3">
      <t>マルヤママチ</t>
    </rPh>
    <phoneticPr fontId="4"/>
  </si>
  <si>
    <t>2.2.14</t>
  </si>
  <si>
    <t>宮の上公園</t>
    <rPh sb="0" eb="1">
      <t>ミヤ</t>
    </rPh>
    <rPh sb="2" eb="3">
      <t>ウエ</t>
    </rPh>
    <rPh sb="3" eb="5">
      <t>コウエン</t>
    </rPh>
    <phoneticPr fontId="4"/>
  </si>
  <si>
    <t>宮の上</t>
    <rPh sb="0" eb="1">
      <t>ミヤ</t>
    </rPh>
    <rPh sb="2" eb="3">
      <t>ウエ</t>
    </rPh>
    <phoneticPr fontId="4"/>
  </si>
  <si>
    <t>2.2.15</t>
  </si>
  <si>
    <t>浜井場公園</t>
    <rPh sb="0" eb="3">
      <t>ハマイバ</t>
    </rPh>
    <rPh sb="3" eb="5">
      <t>コウエン</t>
    </rPh>
    <phoneticPr fontId="4"/>
  </si>
  <si>
    <t>2.2.16</t>
  </si>
  <si>
    <t>箕瀬公園</t>
    <rPh sb="0" eb="2">
      <t>ミノゼ</t>
    </rPh>
    <rPh sb="2" eb="4">
      <t>コウエン</t>
    </rPh>
    <phoneticPr fontId="4"/>
  </si>
  <si>
    <t>箕瀬町</t>
    <rPh sb="0" eb="2">
      <t>ミノゼ</t>
    </rPh>
    <rPh sb="2" eb="3">
      <t>マチ</t>
    </rPh>
    <phoneticPr fontId="4"/>
  </si>
  <si>
    <t>2.2.17</t>
  </si>
  <si>
    <t>西鼎公園</t>
    <rPh sb="0" eb="1">
      <t>ニシ</t>
    </rPh>
    <rPh sb="1" eb="2">
      <t>カナエ</t>
    </rPh>
    <rPh sb="2" eb="4">
      <t>コウエン</t>
    </rPh>
    <phoneticPr fontId="4"/>
  </si>
  <si>
    <t>鼎西鼎</t>
    <rPh sb="0" eb="1">
      <t>カナエ</t>
    </rPh>
    <rPh sb="1" eb="2">
      <t>ニシ</t>
    </rPh>
    <rPh sb="2" eb="3">
      <t>カナエ</t>
    </rPh>
    <phoneticPr fontId="4"/>
  </si>
  <si>
    <t>2.2.18</t>
  </si>
  <si>
    <t>城東２号公園</t>
    <rPh sb="0" eb="2">
      <t>ジョウトウ</t>
    </rPh>
    <rPh sb="3" eb="4">
      <t>ゴウ</t>
    </rPh>
    <rPh sb="4" eb="6">
      <t>コウエン</t>
    </rPh>
    <phoneticPr fontId="4"/>
  </si>
  <si>
    <t>2.2.19</t>
  </si>
  <si>
    <t>城東３号公園</t>
    <rPh sb="0" eb="2">
      <t>ジョウトウ</t>
    </rPh>
    <phoneticPr fontId="4"/>
  </si>
  <si>
    <t>2.2.20</t>
  </si>
  <si>
    <t>丸山２号公園</t>
    <rPh sb="0" eb="2">
      <t>マルヤマ</t>
    </rPh>
    <rPh sb="3" eb="4">
      <t>ゴウ</t>
    </rPh>
    <rPh sb="4" eb="6">
      <t>コウエン</t>
    </rPh>
    <phoneticPr fontId="4"/>
  </si>
  <si>
    <t>2.2.21</t>
  </si>
  <si>
    <t>白山１号公園</t>
    <rPh sb="0" eb="2">
      <t>ハクサン</t>
    </rPh>
    <rPh sb="3" eb="4">
      <t>ゴウ</t>
    </rPh>
    <rPh sb="4" eb="6">
      <t>コウエン</t>
    </rPh>
    <phoneticPr fontId="4"/>
  </si>
  <si>
    <t>白山町</t>
    <rPh sb="0" eb="2">
      <t>ハクサン</t>
    </rPh>
    <rPh sb="2" eb="3">
      <t>マチ</t>
    </rPh>
    <phoneticPr fontId="4"/>
  </si>
  <si>
    <t>2.2.22</t>
  </si>
  <si>
    <t>白山２号公園</t>
    <rPh sb="0" eb="2">
      <t>ハクサン</t>
    </rPh>
    <rPh sb="3" eb="4">
      <t>ゴウ</t>
    </rPh>
    <rPh sb="4" eb="6">
      <t>コウエン</t>
    </rPh>
    <phoneticPr fontId="4"/>
  </si>
  <si>
    <t>2.2.23</t>
  </si>
  <si>
    <t>明公園</t>
    <rPh sb="0" eb="1">
      <t>ミョウ</t>
    </rPh>
    <rPh sb="1" eb="3">
      <t>コウエン</t>
    </rPh>
    <phoneticPr fontId="4"/>
  </si>
  <si>
    <t>松尾明</t>
    <rPh sb="0" eb="2">
      <t>マツオ</t>
    </rPh>
    <rPh sb="2" eb="3">
      <t>メイ</t>
    </rPh>
    <phoneticPr fontId="4"/>
  </si>
  <si>
    <t>2.2.24</t>
  </si>
  <si>
    <t>大井公園</t>
    <rPh sb="0" eb="2">
      <t>オオイ</t>
    </rPh>
    <rPh sb="2" eb="4">
      <t>コウエン</t>
    </rPh>
    <phoneticPr fontId="4"/>
  </si>
  <si>
    <t>育良町</t>
    <rPh sb="0" eb="2">
      <t>イクラ</t>
    </rPh>
    <rPh sb="2" eb="3">
      <t>マチ</t>
    </rPh>
    <phoneticPr fontId="4"/>
  </si>
  <si>
    <t>2.2.25</t>
  </si>
  <si>
    <t>育良公園</t>
    <rPh sb="0" eb="2">
      <t>イクラ</t>
    </rPh>
    <rPh sb="2" eb="4">
      <t>コウエン</t>
    </rPh>
    <phoneticPr fontId="4"/>
  </si>
  <si>
    <t>2.2.26</t>
  </si>
  <si>
    <t>北方公園</t>
    <rPh sb="0" eb="2">
      <t>キタガタ</t>
    </rPh>
    <rPh sb="2" eb="4">
      <t>コウエン</t>
    </rPh>
    <phoneticPr fontId="4"/>
  </si>
  <si>
    <t>2.2.27</t>
  </si>
  <si>
    <t>羽場１号公園</t>
    <rPh sb="0" eb="2">
      <t>ハバ</t>
    </rPh>
    <rPh sb="3" eb="4">
      <t>ゴウ</t>
    </rPh>
    <rPh sb="4" eb="6">
      <t>コウエン</t>
    </rPh>
    <phoneticPr fontId="4"/>
  </si>
  <si>
    <t>砂払町</t>
    <rPh sb="0" eb="1">
      <t>スナ</t>
    </rPh>
    <rPh sb="1" eb="2">
      <t>ハラ</t>
    </rPh>
    <rPh sb="2" eb="3">
      <t>マチ</t>
    </rPh>
    <phoneticPr fontId="4"/>
  </si>
  <si>
    <t>2.2.28</t>
  </si>
  <si>
    <t>羽場２号公園</t>
    <rPh sb="0" eb="2">
      <t>ハバ</t>
    </rPh>
    <rPh sb="3" eb="4">
      <t>ゴウ</t>
    </rPh>
    <rPh sb="4" eb="6">
      <t>コウエン</t>
    </rPh>
    <phoneticPr fontId="4"/>
  </si>
  <si>
    <t>羽場町</t>
    <rPh sb="0" eb="2">
      <t>ハバ</t>
    </rPh>
    <rPh sb="2" eb="3">
      <t>マチ</t>
    </rPh>
    <phoneticPr fontId="4"/>
  </si>
  <si>
    <t>・近隣公園</t>
    <rPh sb="1" eb="3">
      <t>キンリン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</si>
  <si>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</si>
  <si>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錦町ほか</t>
    <rPh sb="0" eb="1">
      <t>ニシキ</t>
    </rPh>
    <rPh sb="1" eb="2">
      <t>マチ</t>
    </rPh>
    <phoneticPr fontId="4"/>
  </si>
  <si>
    <t>野外ステージ・プール・噴水</t>
    <rPh sb="0" eb="2">
      <t>ヤガイ</t>
    </rPh>
    <phoneticPr fontId="4"/>
  </si>
  <si>
    <t>風越公園（県）</t>
    <rPh sb="0" eb="2">
      <t>フウエツ</t>
    </rPh>
    <rPh sb="2" eb="4">
      <t>コウエン</t>
    </rPh>
    <rPh sb="5" eb="6">
      <t>ケン</t>
    </rPh>
    <phoneticPr fontId="4"/>
  </si>
  <si>
    <t>小伝馬町</t>
    <rPh sb="0" eb="4">
      <t>コデンマチョウ</t>
    </rPh>
    <phoneticPr fontId="4"/>
  </si>
  <si>
    <t xml:space="preserve">集会場・野外ステージ
</t>
    <rPh sb="0" eb="3">
      <t>シュウカイジョウ</t>
    </rPh>
    <rPh sb="4" eb="6">
      <t>ヤガイ</t>
    </rPh>
    <phoneticPr fontId="4"/>
  </si>
  <si>
    <t>滝の沢公園</t>
    <rPh sb="0" eb="3">
      <t>タキノサワ</t>
    </rPh>
    <rPh sb="3" eb="5">
      <t>コウエン</t>
    </rPh>
    <phoneticPr fontId="4"/>
  </si>
  <si>
    <t>滝の沢</t>
    <rPh sb="0" eb="3">
      <t>タキノサワ</t>
    </rPh>
    <phoneticPr fontId="4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</si>
  <si>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4"/>
  </si>
  <si>
    <t>鼎下山</t>
    <rPh sb="0" eb="1">
      <t>カナエ</t>
    </rPh>
    <rPh sb="1" eb="3">
      <t>シモヤマ</t>
    </rPh>
    <phoneticPr fontId="4"/>
  </si>
  <si>
    <t>テニスコート・運動広場</t>
    <rPh sb="7" eb="9">
      <t>ウンドウ</t>
    </rPh>
    <rPh sb="9" eb="11">
      <t>ヒロバ</t>
    </rPh>
    <phoneticPr fontId="4"/>
  </si>
  <si>
    <t>羽場公園</t>
    <rPh sb="0" eb="2">
      <t>ハバ</t>
    </rPh>
    <rPh sb="2" eb="4">
      <t>コウエン</t>
    </rPh>
    <phoneticPr fontId="4"/>
  </si>
  <si>
    <t>・地区公園</t>
    <rPh sb="1" eb="3">
      <t>チク</t>
    </rPh>
    <rPh sb="3" eb="5">
      <t>コウエン</t>
    </rPh>
    <phoneticPr fontId="4"/>
  </si>
  <si>
    <t>扇町公園</t>
    <rPh sb="0" eb="2">
      <t>オウギマチ</t>
    </rPh>
    <rPh sb="2" eb="4">
      <t>コウエン</t>
    </rPh>
    <phoneticPr fontId="4"/>
  </si>
  <si>
    <t>扇町</t>
    <rPh sb="0" eb="2">
      <t>オウギマチ</t>
    </rPh>
    <phoneticPr fontId="4"/>
  </si>
  <si>
    <t>コミュニティセンター
・動物園・広場</t>
    <rPh sb="12" eb="15">
      <t>ドウブツエン</t>
    </rPh>
    <rPh sb="16" eb="18">
      <t>ヒロバ</t>
    </rPh>
    <phoneticPr fontId="4"/>
  </si>
  <si>
    <t>4.4.2</t>
  </si>
  <si>
    <t>八幡公園</t>
    <rPh sb="0" eb="2">
      <t>ヤワタ</t>
    </rPh>
    <rPh sb="2" eb="4">
      <t>コウエン</t>
    </rPh>
    <phoneticPr fontId="4"/>
  </si>
  <si>
    <t>八幡町</t>
    <rPh sb="0" eb="3">
      <t>ヤワタマチ</t>
    </rPh>
    <phoneticPr fontId="4"/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</si>
  <si>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4"/>
  </si>
  <si>
    <t>松尾・竜丘</t>
    <rPh sb="0" eb="2">
      <t>マツオ</t>
    </rPh>
    <rPh sb="3" eb="5">
      <t>タツオカ</t>
    </rPh>
    <phoneticPr fontId="4"/>
  </si>
  <si>
    <t>芝生広場</t>
    <rPh sb="0" eb="2">
      <t>シバフ</t>
    </rPh>
    <rPh sb="2" eb="4">
      <t>ヒロバ</t>
    </rPh>
    <phoneticPr fontId="4"/>
  </si>
  <si>
    <t>・総合公園</t>
    <rPh sb="1" eb="3">
      <t>ソウゴウ</t>
    </rPh>
    <rPh sb="3" eb="5">
      <t>コウエン</t>
    </rPh>
    <phoneticPr fontId="4"/>
  </si>
  <si>
    <t>風越山麓公園</t>
    <rPh sb="0" eb="2">
      <t>フウエツ</t>
    </rPh>
    <rPh sb="2" eb="4">
      <t>サンロク</t>
    </rPh>
    <rPh sb="4" eb="6">
      <t>コウエン</t>
    </rPh>
    <phoneticPr fontId="4"/>
  </si>
  <si>
    <t>丸山町</t>
    <rPh sb="0" eb="2">
      <t>マルヤマ</t>
    </rPh>
    <rPh sb="2" eb="3">
      <t>マチ</t>
    </rPh>
    <phoneticPr fontId="4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</si>
  <si>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4"/>
  </si>
  <si>
    <t>5.5.2</t>
  </si>
  <si>
    <t>元善光寺公園</t>
    <rPh sb="0" eb="4">
      <t>モトゼンコウジ</t>
    </rPh>
    <rPh sb="4" eb="6">
      <t>コウエン</t>
    </rPh>
    <phoneticPr fontId="4"/>
  </si>
  <si>
    <t>・運動公園</t>
    <rPh sb="1" eb="3">
      <t>ウンドウ</t>
    </rPh>
    <rPh sb="3" eb="5">
      <t>コウエン</t>
    </rPh>
    <phoneticPr fontId="4"/>
  </si>
  <si>
    <t>飯田運動公園</t>
    <rPh sb="0" eb="2">
      <t>イイダ</t>
    </rPh>
    <rPh sb="2" eb="4">
      <t>ウンドウ</t>
    </rPh>
    <rPh sb="4" eb="6">
      <t>コウエン</t>
    </rPh>
    <phoneticPr fontId="4"/>
  </si>
  <si>
    <t>三日市場</t>
    <rPh sb="0" eb="4">
      <t>ミッカイチバ</t>
    </rPh>
    <phoneticPr fontId="4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</si>
  <si>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4"/>
  </si>
  <si>
    <t>・特殊公園</t>
    <rPh sb="1" eb="3">
      <t>トクシュ</t>
    </rPh>
    <rPh sb="3" eb="5">
      <t>コウエン</t>
    </rPh>
    <phoneticPr fontId="4"/>
  </si>
  <si>
    <t>羽場・</t>
    <rPh sb="0" eb="2">
      <t>ハバ</t>
    </rPh>
    <phoneticPr fontId="4"/>
  </si>
  <si>
    <t>風越公園</t>
    <rPh sb="0" eb="2">
      <t>フウエツ</t>
    </rPh>
    <rPh sb="2" eb="4">
      <t>コウエン</t>
    </rPh>
    <phoneticPr fontId="4"/>
  </si>
  <si>
    <t xml:space="preserve"> 鼎切石</t>
    <rPh sb="1" eb="2">
      <t>カナエ</t>
    </rPh>
    <rPh sb="2" eb="4">
      <t>キリイシ</t>
    </rPh>
    <phoneticPr fontId="4"/>
  </si>
  <si>
    <t>キャンプ場</t>
    <rPh sb="4" eb="5">
      <t>バ</t>
    </rPh>
    <phoneticPr fontId="4"/>
  </si>
  <si>
    <t>・広域公園</t>
    <rPh sb="1" eb="3">
      <t>コウイキ</t>
    </rPh>
    <rPh sb="3" eb="5">
      <t>コウエン</t>
    </rPh>
    <phoneticPr fontId="4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</si>
  <si>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4"/>
  </si>
  <si>
    <t>売木村</t>
    <rPh sb="0" eb="3">
      <t>ウルギムラ</t>
    </rPh>
    <phoneticPr fontId="4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</si>
  <si>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4"/>
  </si>
  <si>
    <t>・都市緑地</t>
    <rPh sb="1" eb="3">
      <t>トシ</t>
    </rPh>
    <rPh sb="3" eb="5">
      <t>リョクチ</t>
    </rPh>
    <phoneticPr fontId="4"/>
  </si>
  <si>
    <t>愛宕町・</t>
    <rPh sb="0" eb="2">
      <t>アタゴ</t>
    </rPh>
    <rPh sb="2" eb="3">
      <t>マチ</t>
    </rPh>
    <phoneticPr fontId="4"/>
  </si>
  <si>
    <t>松川緑地</t>
    <rPh sb="0" eb="2">
      <t>マツカワ</t>
    </rPh>
    <rPh sb="2" eb="4">
      <t>リョクチ</t>
    </rPh>
    <phoneticPr fontId="4"/>
  </si>
  <si>
    <t xml:space="preserve">  鼎中平</t>
    <rPh sb="2" eb="3">
      <t>カナエ</t>
    </rPh>
    <rPh sb="3" eb="5">
      <t>ナカダイラ</t>
    </rPh>
    <phoneticPr fontId="4"/>
  </si>
  <si>
    <t>資料：土木課公園緑地係</t>
    <rPh sb="3" eb="5">
      <t>ドボク</t>
    </rPh>
    <rPh sb="5" eb="6">
      <t>カ</t>
    </rPh>
    <rPh sb="6" eb="8">
      <t>コウエン</t>
    </rPh>
    <rPh sb="8" eb="10">
      <t>リョクチ</t>
    </rPh>
    <rPh sb="10" eb="11">
      <t>カカ</t>
    </rPh>
    <phoneticPr fontId="4"/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</si>
  <si>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</si>
  <si>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</si>
  <si>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</si>
  <si>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</si>
  <si>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4"/>
  </si>
  <si>
    <t>東中央通り3211-45</t>
    <rPh sb="0" eb="1">
      <t>ヒガシ</t>
    </rPh>
    <rPh sb="1" eb="3">
      <t>チュウオウ</t>
    </rPh>
    <rPh sb="3" eb="4">
      <t>トオ</t>
    </rPh>
    <phoneticPr fontId="4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</si>
  <si>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4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</si>
  <si>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4"/>
  </si>
  <si>
    <t>浜井町3456-7</t>
    <rPh sb="0" eb="3">
      <t>ハマイチョウ</t>
    </rPh>
    <phoneticPr fontId="4"/>
  </si>
  <si>
    <t>天竜峡児童遊園</t>
    <rPh sb="0" eb="3">
      <t>テンリュウキョウ</t>
    </rPh>
    <rPh sb="3" eb="5">
      <t>ジドウ</t>
    </rPh>
    <rPh sb="5" eb="7">
      <t>ユウエン</t>
    </rPh>
    <phoneticPr fontId="4"/>
  </si>
  <si>
    <t>川路4952-2</t>
    <rPh sb="0" eb="2">
      <t>カワジ</t>
    </rPh>
    <phoneticPr fontId="4"/>
  </si>
  <si>
    <t>三日市場児童遊園</t>
    <rPh sb="0" eb="4">
      <t>ミッカイチバ</t>
    </rPh>
    <rPh sb="4" eb="6">
      <t>ジドウ</t>
    </rPh>
    <rPh sb="6" eb="8">
      <t>ユウエン</t>
    </rPh>
    <phoneticPr fontId="4"/>
  </si>
  <si>
    <t>三日市場1055</t>
    <rPh sb="0" eb="4">
      <t>ミッカイチバ</t>
    </rPh>
    <phoneticPr fontId="4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</si>
  <si>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4"/>
  </si>
  <si>
    <t>大門町3715-2</t>
    <rPh sb="0" eb="2">
      <t>ダイモン</t>
    </rPh>
    <rPh sb="2" eb="3">
      <t>チョウ</t>
    </rPh>
    <phoneticPr fontId="4"/>
  </si>
  <si>
    <t>上川路児童遊園</t>
    <rPh sb="0" eb="3">
      <t>カミカワジ</t>
    </rPh>
    <rPh sb="3" eb="5">
      <t>ジドウ</t>
    </rPh>
    <rPh sb="5" eb="7">
      <t>ユウエン</t>
    </rPh>
    <phoneticPr fontId="4"/>
  </si>
  <si>
    <t>上川路1002-4</t>
    <rPh sb="0" eb="3">
      <t>カミカワジ</t>
    </rPh>
    <phoneticPr fontId="4"/>
  </si>
  <si>
    <t>中村児童遊園</t>
    <rPh sb="0" eb="2">
      <t>ナカムラ</t>
    </rPh>
    <rPh sb="2" eb="4">
      <t>ジドウ</t>
    </rPh>
    <rPh sb="4" eb="6">
      <t>ユウエン</t>
    </rPh>
    <phoneticPr fontId="4"/>
  </si>
  <si>
    <t>中村1800-1</t>
    <rPh sb="0" eb="2">
      <t>ナカムラ</t>
    </rPh>
    <phoneticPr fontId="4"/>
  </si>
  <si>
    <t>宮ノ上児童遊園</t>
    <rPh sb="0" eb="3">
      <t>ミヤノウエ</t>
    </rPh>
    <rPh sb="3" eb="5">
      <t>ジドウ</t>
    </rPh>
    <rPh sb="5" eb="7">
      <t>ユウエン</t>
    </rPh>
    <phoneticPr fontId="4"/>
  </si>
  <si>
    <t>宮ノ上4680</t>
    <rPh sb="0" eb="3">
      <t>ミヤノウエ</t>
    </rPh>
    <phoneticPr fontId="4"/>
  </si>
  <si>
    <t>平成  7年11月</t>
    <rPh sb="0" eb="2">
      <t>ヘイセイ</t>
    </rPh>
    <rPh sb="5" eb="6">
      <t>ネン</t>
    </rPh>
    <rPh sb="8" eb="9">
      <t>ガツ</t>
    </rPh>
    <phoneticPr fontId="4"/>
  </si>
  <si>
    <t>大瀬木児童遊園</t>
    <rPh sb="0" eb="3">
      <t>オオセギ</t>
    </rPh>
    <rPh sb="3" eb="5">
      <t>ジドウ</t>
    </rPh>
    <rPh sb="5" eb="7">
      <t>ユウエン</t>
    </rPh>
    <phoneticPr fontId="4"/>
  </si>
  <si>
    <t>大瀬木3924-9</t>
    <rPh sb="0" eb="3">
      <t>オオセギ</t>
    </rPh>
    <phoneticPr fontId="4"/>
  </si>
  <si>
    <t>大堤児童遊園</t>
    <rPh sb="0" eb="2">
      <t>オオヅツミ</t>
    </rPh>
    <rPh sb="2" eb="4">
      <t>ジドウ</t>
    </rPh>
    <rPh sb="4" eb="6">
      <t>ユウエン</t>
    </rPh>
    <phoneticPr fontId="4"/>
  </si>
  <si>
    <t>座光寺888-1</t>
    <rPh sb="0" eb="3">
      <t>ザコウジ</t>
    </rPh>
    <phoneticPr fontId="4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</si>
  <si>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4"/>
  </si>
  <si>
    <t>龍江7635-1</t>
    <rPh sb="0" eb="2">
      <t>タツエ</t>
    </rPh>
    <phoneticPr fontId="4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</si>
  <si>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4"/>
  </si>
  <si>
    <t>中村2446-1</t>
    <rPh sb="0" eb="2">
      <t>ナカムラ</t>
    </rPh>
    <phoneticPr fontId="4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</si>
  <si>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4"/>
  </si>
  <si>
    <t>下久堅下虎岩2252-1</t>
    <rPh sb="0" eb="3">
      <t>シモヒサカタ</t>
    </rPh>
    <rPh sb="3" eb="4">
      <t>シモ</t>
    </rPh>
    <rPh sb="4" eb="6">
      <t>トライワ</t>
    </rPh>
    <phoneticPr fontId="4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</si>
  <si>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4"/>
  </si>
  <si>
    <t>鼎東鼎295</t>
    <rPh sb="0" eb="1">
      <t>カナエ</t>
    </rPh>
    <rPh sb="1" eb="2">
      <t>ヒガシ</t>
    </rPh>
    <rPh sb="2" eb="3">
      <t>カナエ</t>
    </rPh>
    <phoneticPr fontId="4"/>
  </si>
  <si>
    <t>下山児童遊園</t>
    <rPh sb="0" eb="2">
      <t>シモヤマ</t>
    </rPh>
    <rPh sb="2" eb="4">
      <t>ジドウ</t>
    </rPh>
    <rPh sb="4" eb="6">
      <t>ユウエン</t>
    </rPh>
    <phoneticPr fontId="4"/>
  </si>
  <si>
    <t>鼎下山832-1</t>
    <rPh sb="0" eb="1">
      <t>カナエ</t>
    </rPh>
    <rPh sb="1" eb="3">
      <t>シモヤマ</t>
    </rPh>
    <phoneticPr fontId="4"/>
  </si>
  <si>
    <t>上茶屋児童遊園</t>
    <rPh sb="0" eb="3">
      <t>カミチャヤ</t>
    </rPh>
    <rPh sb="3" eb="5">
      <t>ジドウ</t>
    </rPh>
    <rPh sb="5" eb="7">
      <t>ユウエン</t>
    </rPh>
    <phoneticPr fontId="4"/>
  </si>
  <si>
    <t>鼎上茶屋3458-1</t>
    <rPh sb="0" eb="1">
      <t>カナエ</t>
    </rPh>
    <rPh sb="1" eb="4">
      <t>カミチャヤ</t>
    </rPh>
    <phoneticPr fontId="4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</si>
  <si>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4"/>
  </si>
  <si>
    <t>上郷黒田743-1</t>
    <rPh sb="0" eb="2">
      <t>カミサト</t>
    </rPh>
    <rPh sb="2" eb="4">
      <t>クロダ</t>
    </rPh>
    <phoneticPr fontId="4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</si>
  <si>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4"/>
  </si>
  <si>
    <t>座光寺5509</t>
    <rPh sb="0" eb="3">
      <t>ザコウジ</t>
    </rPh>
    <phoneticPr fontId="4"/>
  </si>
  <si>
    <t>平成  6年4月</t>
    <rPh sb="0" eb="2">
      <t>ヘイセイ</t>
    </rPh>
    <rPh sb="5" eb="6">
      <t>ネン</t>
    </rPh>
    <rPh sb="7" eb="8">
      <t>ガツ</t>
    </rPh>
    <phoneticPr fontId="4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</si>
  <si>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4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</si>
  <si>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4"/>
  </si>
  <si>
    <t>鼎切石4830-16</t>
    <rPh sb="0" eb="1">
      <t>カナエ</t>
    </rPh>
    <rPh sb="1" eb="3">
      <t>キリイシ</t>
    </rPh>
    <phoneticPr fontId="4"/>
  </si>
  <si>
    <t>昭和51年</t>
    <rPh sb="0" eb="2">
      <t>ショウワ</t>
    </rPh>
    <rPh sb="4" eb="5">
      <t>ネン</t>
    </rPh>
    <phoneticPr fontId="4"/>
  </si>
  <si>
    <t>Ｎ　建設</t>
    <rPh sb="2" eb="4">
      <t>ケンセツ</t>
    </rPh>
    <phoneticPr fontId="13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</si>
  <si>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3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</si>
  <si>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3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</si>
  <si>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3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</si>
  <si>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3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</si>
  <si>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3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</si>
  <si>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3"/>
  </si>
  <si>
    <t>195住宅の建て方（８区分）別住宅に住む世帯数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3"/>
  </si>
  <si>
    <t>202区画整理事業</t>
    <rPh sb="3" eb="5">
      <t>クカク</t>
    </rPh>
    <rPh sb="5" eb="7">
      <t>セイリ</t>
    </rPh>
    <rPh sb="7" eb="9">
      <t>ジギョウ</t>
    </rPh>
    <phoneticPr fontId="13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</si>
  <si>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3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</si>
  <si>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3"/>
  </si>
  <si>
    <t>197道路の状況</t>
    <rPh sb="3" eb="5">
      <t>ドウロ</t>
    </rPh>
    <rPh sb="6" eb="8">
      <t>ジョウキョウ</t>
    </rPh>
    <phoneticPr fontId="13"/>
  </si>
  <si>
    <t>204都市計画公園</t>
    <rPh sb="3" eb="5">
      <t>トシ</t>
    </rPh>
    <rPh sb="5" eb="7">
      <t>ケイカク</t>
    </rPh>
    <rPh sb="7" eb="9">
      <t>コウエン</t>
    </rPh>
    <phoneticPr fontId="13"/>
  </si>
  <si>
    <t>198指導の舗装状況</t>
    <rPh sb="3" eb="5">
      <t>シドウ</t>
    </rPh>
    <rPh sb="6" eb="8">
      <t>ホソウ</t>
    </rPh>
    <rPh sb="8" eb="10">
      <t>ジョウキョウ</t>
    </rPh>
    <phoneticPr fontId="13"/>
  </si>
  <si>
    <t>205児童遊園</t>
    <rPh sb="3" eb="5">
      <t>ジドウ</t>
    </rPh>
    <rPh sb="5" eb="7">
      <t>ユウエン</t>
    </rPh>
    <phoneticPr fontId="13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</si>
  <si>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</si>
  <si>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</si>
  <si>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</si>
  <si>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1"/>
  </si>
  <si>
    <t>8</t>
  </si>
  <si>
    <t>11</t>
  </si>
  <si>
    <t>7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</si>
  <si>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</si>
  <si>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</si>
  <si>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</si>
  <si>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</si>
  <si>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</si>
  <si>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</si>
  <si>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</si>
  <si>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</si>
  <si>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</si>
  <si>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</si>
  <si>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</si>
  <si>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</si>
  <si>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</si>
  <si>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</si>
  <si>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</si>
  <si>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</si>
  <si>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</si>
  <si>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</si>
  <si>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</si>
  <si>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</si>
  <si>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</si>
  <si>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</si>
  <si>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</si>
  <si>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</si>
  <si>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4"/>
  </si>
  <si>
    <t>192 公営住宅の管理戸数</t>
    <phoneticPr fontId="4"/>
  </si>
  <si>
    <t>-</t>
    <phoneticPr fontId="1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</si>
  <si>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</si>
  <si>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3"/>
  </si>
  <si>
    <t>-</t>
  </si>
  <si>
    <t>-</t>
    <phoneticPr fontId="1"/>
  </si>
  <si>
    <t>9</t>
    <phoneticPr fontId="4"/>
  </si>
  <si>
    <t>飯田建設事務所維持管理課・飯田市建設管理課管理係</t>
    <phoneticPr fontId="1"/>
  </si>
  <si>
    <t>平成28年３月３１日現在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</si>
  <si>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</si>
  <si>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</si>
  <si>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</si>
  <si>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</si>
  <si>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</si>
  <si>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</si>
  <si>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</si>
  <si>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</si>
  <si>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</si>
  <si>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</si>
  <si>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</si>
  <si>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三遠南信自動車道(高規格幹線道路）</t>
    <rPh sb="0" eb="2">
      <t>サンエン</t>
    </rPh>
    <rPh sb="2" eb="4">
      <t>ナンシン</t>
    </rPh>
    <rPh sb="4" eb="8">
      <t>ジドウシャドウ</t>
    </rPh>
    <rPh sb="9" eb="12">
      <t>コウキカク</t>
    </rPh>
    <rPh sb="12" eb="14">
      <t>カンセン</t>
    </rPh>
    <rPh sb="14" eb="16">
      <t>ドウロ</t>
    </rPh>
    <phoneticPr fontId="1"/>
  </si>
  <si>
    <t>198 市道の舗装状況</t>
    <phoneticPr fontId="4"/>
  </si>
  <si>
    <t>平成29年4月1日現在</t>
    <phoneticPr fontId="4"/>
  </si>
  <si>
    <t>平成29年4月1日現在（単位 面積k㎡）</t>
    <rPh sb="0" eb="1">
      <t>ヘイセイ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メンセキ</t>
    </rPh>
    <phoneticPr fontId="4"/>
  </si>
  <si>
    <t>S28</t>
    <phoneticPr fontId="4"/>
  </si>
  <si>
    <t>S29</t>
    <phoneticPr fontId="4"/>
  </si>
  <si>
    <t>S32</t>
    <phoneticPr fontId="4"/>
  </si>
  <si>
    <t>S31</t>
    <phoneticPr fontId="4"/>
  </si>
  <si>
    <t>S34</t>
    <phoneticPr fontId="4"/>
  </si>
  <si>
    <t>S37</t>
    <phoneticPr fontId="4"/>
  </si>
  <si>
    <t>S37</t>
    <phoneticPr fontId="4"/>
  </si>
  <si>
    <t>S33</t>
    <phoneticPr fontId="4"/>
  </si>
  <si>
    <t>S35</t>
    <phoneticPr fontId="4"/>
  </si>
  <si>
    <t>S35</t>
    <phoneticPr fontId="4"/>
  </si>
  <si>
    <t>S36</t>
    <phoneticPr fontId="4"/>
  </si>
  <si>
    <t>S32</t>
    <phoneticPr fontId="4"/>
  </si>
  <si>
    <t>S35</t>
    <phoneticPr fontId="4"/>
  </si>
  <si>
    <t>S39.2.9
S40.5.20</t>
    <phoneticPr fontId="4"/>
  </si>
  <si>
    <t>S39</t>
    <phoneticPr fontId="4"/>
  </si>
  <si>
    <t>S40</t>
    <phoneticPr fontId="4"/>
  </si>
  <si>
    <t>500
1000</t>
    <phoneticPr fontId="4"/>
  </si>
  <si>
    <t>S41</t>
    <phoneticPr fontId="4"/>
  </si>
  <si>
    <t>500
1000</t>
    <phoneticPr fontId="4"/>
  </si>
  <si>
    <t>S42</t>
    <phoneticPr fontId="4"/>
  </si>
  <si>
    <t>S42･S43</t>
    <phoneticPr fontId="4"/>
  </si>
  <si>
    <t>S43･S44</t>
    <phoneticPr fontId="4"/>
  </si>
  <si>
    <t>S44・S45</t>
    <phoneticPr fontId="4"/>
  </si>
  <si>
    <t>S45･S46</t>
    <phoneticPr fontId="4"/>
  </si>
  <si>
    <t>S43･S44</t>
    <phoneticPr fontId="4"/>
  </si>
  <si>
    <t>500
1000</t>
    <phoneticPr fontId="4"/>
  </si>
  <si>
    <t>S44・S45</t>
    <phoneticPr fontId="4"/>
  </si>
  <si>
    <t>500
1000</t>
    <phoneticPr fontId="4"/>
  </si>
  <si>
    <t>S46</t>
    <phoneticPr fontId="4"/>
  </si>
  <si>
    <t>◎S48.6.15
S48.6.25</t>
    <phoneticPr fontId="4"/>
  </si>
  <si>
    <t>S47･S48</t>
    <phoneticPr fontId="4"/>
  </si>
  <si>
    <t>S50.12.3
S51.5.20</t>
    <phoneticPr fontId="4"/>
  </si>
  <si>
    <t>S48･S49</t>
    <phoneticPr fontId="4"/>
  </si>
  <si>
    <t>S51.11.5
S52.1.10</t>
    <phoneticPr fontId="4"/>
  </si>
  <si>
    <t>S49･S50</t>
    <phoneticPr fontId="4"/>
  </si>
  <si>
    <t>S50･S51</t>
    <phoneticPr fontId="4"/>
  </si>
  <si>
    <t>S51･S52</t>
    <phoneticPr fontId="4"/>
  </si>
  <si>
    <t>S52・S53</t>
    <phoneticPr fontId="4"/>
  </si>
  <si>
    <t>S53･S54</t>
    <phoneticPr fontId="4"/>
  </si>
  <si>
    <t>S54･S55</t>
    <phoneticPr fontId="4"/>
  </si>
  <si>
    <t>S55･S56</t>
    <phoneticPr fontId="4"/>
  </si>
  <si>
    <t>S56･S57</t>
    <phoneticPr fontId="4"/>
  </si>
  <si>
    <t>S58.2
S58.3</t>
    <phoneticPr fontId="4"/>
  </si>
  <si>
    <t>S57･S58</t>
    <phoneticPr fontId="4"/>
  </si>
  <si>
    <t>S58･Ｓ59</t>
    <phoneticPr fontId="4"/>
  </si>
  <si>
    <t>S59･S60</t>
    <phoneticPr fontId="4"/>
  </si>
  <si>
    <t>S60･S61</t>
    <phoneticPr fontId="4"/>
  </si>
  <si>
    <t>S61・S62</t>
    <phoneticPr fontId="4"/>
  </si>
  <si>
    <t>S62･S63</t>
    <phoneticPr fontId="4"/>
  </si>
  <si>
    <t>H2.2
H2.3</t>
    <phoneticPr fontId="4"/>
  </si>
  <si>
    <t>H2･H3</t>
    <phoneticPr fontId="4"/>
  </si>
  <si>
    <t>H4.1
H4.2</t>
    <phoneticPr fontId="4"/>
  </si>
  <si>
    <t>500
1000</t>
    <phoneticPr fontId="4"/>
  </si>
  <si>
    <t>H3･H4</t>
    <phoneticPr fontId="4"/>
  </si>
  <si>
    <t>H5.1
H5.2</t>
    <phoneticPr fontId="4"/>
  </si>
  <si>
    <t>H4･H5</t>
    <phoneticPr fontId="4"/>
  </si>
  <si>
    <t>H5･H6</t>
    <phoneticPr fontId="4"/>
  </si>
  <si>
    <t>H6･H7</t>
    <phoneticPr fontId="4"/>
  </si>
  <si>
    <t>H9.７</t>
    <phoneticPr fontId="4"/>
  </si>
  <si>
    <t>H7･H8</t>
    <phoneticPr fontId="4"/>
  </si>
  <si>
    <t>H７･H８</t>
    <phoneticPr fontId="4"/>
  </si>
  <si>
    <t>H10.9</t>
    <phoneticPr fontId="4"/>
  </si>
  <si>
    <t>H8･H9</t>
    <phoneticPr fontId="4"/>
  </si>
  <si>
    <t>H11.2</t>
    <phoneticPr fontId="4"/>
  </si>
  <si>
    <t>H9・H10</t>
    <phoneticPr fontId="4"/>
  </si>
  <si>
    <t>Ｈ11.3</t>
    <phoneticPr fontId="4"/>
  </si>
  <si>
    <t>９工区</t>
    <phoneticPr fontId="4"/>
  </si>
  <si>
    <t>H10・H11</t>
    <phoneticPr fontId="4"/>
  </si>
  <si>
    <t>H12.3</t>
    <phoneticPr fontId="4"/>
  </si>
  <si>
    <t>H11・H12</t>
    <phoneticPr fontId="4"/>
  </si>
  <si>
    <t>H12.11</t>
    <phoneticPr fontId="4"/>
  </si>
  <si>
    <t>H12・H13</t>
    <phoneticPr fontId="4"/>
  </si>
  <si>
    <t>H13．12</t>
    <phoneticPr fontId="4"/>
  </si>
  <si>
    <t>H14.1</t>
    <phoneticPr fontId="4"/>
  </si>
  <si>
    <t>H13・H14</t>
    <phoneticPr fontId="4"/>
  </si>
  <si>
    <t>H15．3</t>
    <phoneticPr fontId="4"/>
  </si>
  <si>
    <t>H14.11</t>
    <phoneticPr fontId="4"/>
  </si>
  <si>
    <t>H14・H15</t>
    <phoneticPr fontId="4"/>
  </si>
  <si>
    <t>H16．3</t>
    <phoneticPr fontId="4"/>
  </si>
  <si>
    <t>H16.1</t>
    <phoneticPr fontId="4"/>
  </si>
  <si>
    <t>H15・H16</t>
    <phoneticPr fontId="4"/>
  </si>
  <si>
    <t>H17．3</t>
    <phoneticPr fontId="4"/>
  </si>
  <si>
    <t>H17.3</t>
    <phoneticPr fontId="4"/>
  </si>
  <si>
    <t>H16・H17</t>
    <phoneticPr fontId="4"/>
  </si>
  <si>
    <t>H18．3</t>
    <phoneticPr fontId="4"/>
  </si>
  <si>
    <t>H18</t>
    <phoneticPr fontId="4"/>
  </si>
  <si>
    <t>H18．10　　　　　　　　　　　　　　　　　　　　　　　　　　　   H18．11</t>
    <phoneticPr fontId="4"/>
  </si>
  <si>
    <t>H17・H18</t>
    <phoneticPr fontId="4"/>
  </si>
  <si>
    <t>H19．3</t>
    <phoneticPr fontId="4"/>
  </si>
  <si>
    <t>H18・H19</t>
    <phoneticPr fontId="4"/>
  </si>
  <si>
    <t>H19.10
H19.11</t>
    <phoneticPr fontId="4"/>
  </si>
  <si>
    <t>500
1000</t>
    <phoneticPr fontId="4"/>
  </si>
  <si>
    <t>H18・H19</t>
    <phoneticPr fontId="4"/>
  </si>
  <si>
    <t>H20.1</t>
    <phoneticPr fontId="4"/>
  </si>
  <si>
    <t>H19</t>
    <phoneticPr fontId="4"/>
  </si>
  <si>
    <t>H20.2</t>
    <phoneticPr fontId="4"/>
  </si>
  <si>
    <t>H19・H20</t>
    <phoneticPr fontId="4"/>
  </si>
  <si>
    <t>H20.10
H20.11</t>
    <phoneticPr fontId="4"/>
  </si>
  <si>
    <t>H20・H21</t>
    <phoneticPr fontId="4"/>
  </si>
  <si>
    <t>H21.10
H21.11</t>
    <phoneticPr fontId="4"/>
  </si>
  <si>
    <t>HH25.8.8</t>
    <phoneticPr fontId="1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</si>
  <si>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1"/>
  </si>
  <si>
    <t>H22～２４</t>
    <phoneticPr fontId="1"/>
  </si>
  <si>
    <t>H25.1
H25.2</t>
    <phoneticPr fontId="1"/>
  </si>
  <si>
    <t>南信濃</t>
    <phoneticPr fontId="1"/>
  </si>
  <si>
    <t>八重河内１１区</t>
    <phoneticPr fontId="1"/>
  </si>
  <si>
    <t>H2２～２４</t>
    <phoneticPr fontId="1"/>
  </si>
  <si>
    <t>H25.2
H25.3</t>
    <phoneticPr fontId="1"/>
  </si>
  <si>
    <t>下栗４区</t>
    <phoneticPr fontId="1"/>
  </si>
  <si>
    <t>H2３～２４</t>
    <phoneticPr fontId="1"/>
  </si>
  <si>
    <t>H25.3</t>
    <phoneticPr fontId="1"/>
  </si>
  <si>
    <t>八重河内１２区</t>
    <rPh sb="6" eb="7">
      <t>ク</t>
    </rPh>
    <phoneticPr fontId="1"/>
  </si>
  <si>
    <t>八重河内１３区</t>
    <rPh sb="6" eb="7">
      <t>ク</t>
    </rPh>
    <phoneticPr fontId="1"/>
  </si>
  <si>
    <t>下栗５区</t>
    <phoneticPr fontId="1"/>
  </si>
  <si>
    <t>H24～２５</t>
    <phoneticPr fontId="1"/>
  </si>
  <si>
    <t>H26.3</t>
    <phoneticPr fontId="1"/>
  </si>
  <si>
    <t>八重河内14区</t>
    <phoneticPr fontId="1"/>
  </si>
  <si>
    <t>H26.2
H26.3</t>
    <phoneticPr fontId="1"/>
  </si>
  <si>
    <t xml:space="preserve">　　　　　500
</t>
    <phoneticPr fontId="4"/>
  </si>
  <si>
    <t>上村</t>
    <rPh sb="0" eb="2">
      <t>カミムラ</t>
    </rPh>
    <phoneticPr fontId="1"/>
  </si>
  <si>
    <t>下栗６区</t>
    <rPh sb="0" eb="1">
      <t>シモ</t>
    </rPh>
    <rPh sb="1" eb="2">
      <t>クリ</t>
    </rPh>
    <rPh sb="3" eb="4">
      <t>ク</t>
    </rPh>
    <phoneticPr fontId="1"/>
  </si>
  <si>
    <t>Ｈ25～26</t>
    <phoneticPr fontId="1"/>
  </si>
  <si>
    <t>Ｈ27.3</t>
    <phoneticPr fontId="1"/>
  </si>
  <si>
    <t>木沢１区・２区</t>
    <rPh sb="0" eb="2">
      <t>キザワ</t>
    </rPh>
    <rPh sb="3" eb="4">
      <t>ク</t>
    </rPh>
    <rPh sb="6" eb="7">
      <t>ク</t>
    </rPh>
    <phoneticPr fontId="1"/>
  </si>
  <si>
    <t>木沢３区</t>
    <rPh sb="0" eb="2">
      <t>キザワ</t>
    </rPh>
    <rPh sb="3" eb="4">
      <t>ク</t>
    </rPh>
    <phoneticPr fontId="1"/>
  </si>
  <si>
    <t>Ｈ26～27</t>
    <phoneticPr fontId="1"/>
  </si>
  <si>
    <t>Ｈ28.3</t>
    <phoneticPr fontId="1"/>
  </si>
  <si>
    <t>木沢４区</t>
    <rPh sb="0" eb="2">
      <t>キザワ</t>
    </rPh>
    <rPh sb="3" eb="4">
      <t>ク</t>
    </rPh>
    <phoneticPr fontId="1"/>
  </si>
  <si>
    <t>Ｈ27～28</t>
    <phoneticPr fontId="1"/>
  </si>
  <si>
    <t>H29.3</t>
    <phoneticPr fontId="1"/>
  </si>
  <si>
    <t>木沢５区</t>
    <rPh sb="0" eb="2">
      <t>キザワ</t>
    </rPh>
    <rPh sb="3" eb="4">
      <t>ク</t>
    </rPh>
    <phoneticPr fontId="1"/>
  </si>
  <si>
    <t>Ｈ28～29</t>
    <phoneticPr fontId="1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</si>
  <si>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</si>
  <si>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高羽町</t>
    <phoneticPr fontId="4"/>
  </si>
  <si>
    <t>高羽２号公園</t>
    <phoneticPr fontId="4"/>
  </si>
  <si>
    <t>3.3.1</t>
    <phoneticPr fontId="4"/>
  </si>
  <si>
    <t>3.2.3</t>
    <phoneticPr fontId="4"/>
  </si>
  <si>
    <t>4.4.1</t>
    <phoneticPr fontId="4"/>
  </si>
  <si>
    <t>4.5.3</t>
    <phoneticPr fontId="4"/>
  </si>
  <si>
    <t>5.5.1</t>
    <phoneticPr fontId="4"/>
  </si>
  <si>
    <t>6.5.1</t>
    <phoneticPr fontId="4"/>
  </si>
  <si>
    <t>7.5.1</t>
    <phoneticPr fontId="4"/>
  </si>
  <si>
    <t>9.6.1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</si>
</sst>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[$-411]ge\.m"/>
    <numFmt numFmtId="186" formatCode="[$-411]ge\.m\.d;@"/>
    <numFmt numFmtId="187" formatCode="#,##0.000;[Red]\-#,##0.000"/>
    <numFmt numFmtId="188" formatCode="#,##0.00_ "/>
    <numFmt numFmtId="189" formatCode="#,##0&quot; 箇所&quot;"/>
    <numFmt numFmtId="190" formatCode="[$-411]ggge&quot;年&quot;m&quot;月&quot;"/>
    <numFmt numFmtId="191" formatCode="#,##0&quot; ヶ所&quot;"/>
    <numFmt numFmtId="192" formatCode="#,##0.0000;[Red]\-#,##0.0000"/>
    <numFmt numFmtId="193" formatCode="#,##0.0000_ 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2" fillId="0" borderId="0">
      <alignment vertical="center"/>
    </xf>
  </cellStyleXfs>
  <cellXfs count="539">
    <xf numFmtId="0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8" fillId="0" borderId="7" xfId="3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/>
    </xf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38" fontId="11" fillId="0" borderId="0" xfId="3" applyFont="1" applyFill="1"/>
    <xf numFmtId="38" fontId="11" fillId="0" borderId="0" xfId="3" applyFont="1"/>
    <xf numFmtId="38" fontId="8" fillId="0" borderId="8" xfId="3" applyFont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38" fontId="12" fillId="0" borderId="0" xfId="3" applyFont="1"/>
    <xf numFmtId="0" fontId="2" fillId="0" borderId="0" xfId="4"/>
    <xf numFmtId="0" fontId="5" fillId="0" borderId="0" xfId="4" applyFont="1"/>
    <xf numFmtId="0" fontId="14" fillId="0" borderId="0" xfId="4" applyFont="1" applyAlignment="1">
      <alignment horizontal="right"/>
    </xf>
    <xf numFmtId="0" fontId="14" fillId="0" borderId="9" xfId="4" applyFont="1" applyFill="1" applyBorder="1" applyAlignment="1">
      <alignment vertical="center"/>
    </xf>
    <xf numFmtId="0" fontId="14" fillId="0" borderId="3" xfId="4" applyFont="1" applyFill="1" applyBorder="1" applyAlignment="1">
      <alignment horizontal="centerContinuous" vertical="center"/>
    </xf>
    <xf numFmtId="0" fontId="14" fillId="0" borderId="9" xfId="4" applyFont="1" applyFill="1" applyBorder="1" applyAlignment="1">
      <alignment horizontal="centerContinuous" vertical="center"/>
    </xf>
    <xf numFmtId="0" fontId="14" fillId="0" borderId="10" xfId="4" applyFont="1" applyFill="1" applyBorder="1" applyAlignment="1">
      <alignment horizontal="centerContinuous" vertical="center"/>
    </xf>
    <xf numFmtId="0" fontId="5" fillId="0" borderId="10" xfId="4" applyFont="1" applyFill="1" applyBorder="1" applyAlignment="1">
      <alignment vertical="center"/>
    </xf>
    <xf numFmtId="0" fontId="2" fillId="0" borderId="0" xfId="4" applyFill="1"/>
    <xf numFmtId="0" fontId="14" fillId="0" borderId="11" xfId="4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vertical="center"/>
    </xf>
    <xf numFmtId="0" fontId="14" fillId="0" borderId="12" xfId="4" applyFont="1" applyFill="1" applyBorder="1" applyAlignment="1">
      <alignment horizontal="centerContinuous" vertical="center"/>
    </xf>
    <xf numFmtId="0" fontId="14" fillId="0" borderId="13" xfId="4" applyFont="1" applyFill="1" applyBorder="1" applyAlignment="1">
      <alignment horizontal="centerContinuous" vertical="center"/>
    </xf>
    <xf numFmtId="0" fontId="14" fillId="0" borderId="6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vertical="center"/>
    </xf>
    <xf numFmtId="0" fontId="14" fillId="0" borderId="14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14" fillId="0" borderId="7" xfId="4" applyFont="1" applyBorder="1" applyAlignment="1">
      <alignment horizontal="distributed" vertical="center" wrapText="1"/>
    </xf>
    <xf numFmtId="38" fontId="14" fillId="0" borderId="0" xfId="3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8" xfId="4" applyFont="1" applyBorder="1" applyAlignment="1">
      <alignment horizontal="distributed" vertical="center"/>
    </xf>
    <xf numFmtId="40" fontId="14" fillId="0" borderId="1" xfId="3" applyNumberFormat="1" applyFont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22" fillId="0" borderId="0" xfId="3" applyFo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0" fontId="2" fillId="0" borderId="2" xfId="4" applyFill="1" applyBorder="1" applyAlignment="1">
      <alignment horizontal="centerContinuous" vertical="center" wrapText="1"/>
    </xf>
    <xf numFmtId="0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0" fontId="2" fillId="0" borderId="0" xfId="4" applyAlignment="1">
      <alignment horizontal="centerContinuous" vertical="center"/>
    </xf>
    <xf numFmtId="0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0" fontId="5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centerContinuous" vertical="distributed"/>
    </xf>
    <xf numFmtId="0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4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0" fontId="14" fillId="0" borderId="0" xfId="4" applyFont="1" applyBorder="1" applyAlignment="1">
      <alignment horizontal="right" wrapText="1"/>
    </xf>
    <xf numFmtId="0" fontId="5" fillId="0" borderId="0" xfId="4" applyFont="1" applyBorder="1" applyAlignment="1">
      <alignment horizontal="right"/>
    </xf>
    <xf numFmtId="0" fontId="5" fillId="0" borderId="0" xfId="4" applyFont="1" applyAlignment="1">
      <alignment horizontal="left" indent="15"/>
    </xf>
    <xf numFmtId="0" fontId="5" fillId="0" borderId="0" xfId="4" applyFont="1" applyAlignment="1">
      <alignment horizontal="right"/>
    </xf>
    <xf numFmtId="38" fontId="24" fillId="0" borderId="0" xfId="3" applyFont="1"/>
    <xf numFmtId="38" fontId="6" fillId="0" borderId="4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38" fontId="8" fillId="0" borderId="19" xfId="3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/>
    </xf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5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38" fontId="6" fillId="0" borderId="22" xfId="3" applyFont="1" applyBorder="1" applyAlignment="1">
      <alignment horizontal="center"/>
    </xf>
    <xf numFmtId="38" fontId="8" fillId="0" borderId="2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38" fontId="8" fillId="0" borderId="16" xfId="3" applyFont="1" applyFill="1" applyBorder="1" applyAlignment="1">
      <alignment horizontal="center" vertical="center"/>
    </xf>
    <xf numFmtId="179" fontId="6" fillId="0" borderId="19" xfId="3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38" fontId="6" fillId="0" borderId="5" xfId="3" applyFont="1" applyBorder="1" applyAlignment="1">
      <alignment horizont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4" fillId="0" borderId="0" xfId="3" quotePrefix="1" applyFont="1" applyAlignment="1">
      <alignment horizontal="left"/>
    </xf>
    <xf numFmtId="38" fontId="24" fillId="0" borderId="0" xfId="3" applyFont="1" applyBorder="1"/>
    <xf numFmtId="38" fontId="24" fillId="0" borderId="0" xfId="3" quotePrefix="1" applyFont="1" applyBorder="1" applyAlignment="1">
      <alignment horizontal="right"/>
    </xf>
    <xf numFmtId="38" fontId="6" fillId="0" borderId="0" xfId="3" quotePrefix="1" applyFont="1" applyBorder="1" applyAlignment="1">
      <alignment horizontal="right"/>
    </xf>
    <xf numFmtId="38" fontId="26" fillId="0" borderId="0" xfId="3" applyFont="1"/>
    <xf numFmtId="38" fontId="14" fillId="0" borderId="5" xfId="3" applyFont="1" applyFill="1" applyBorder="1" applyAlignment="1">
      <alignment horizontal="centerContinuous" vertical="center"/>
    </xf>
    <xf numFmtId="38" fontId="14" fillId="0" borderId="2" xfId="3" applyFont="1" applyFill="1" applyBorder="1" applyAlignment="1">
      <alignment horizontal="centerContinuous" vertical="center"/>
    </xf>
    <xf numFmtId="38" fontId="14" fillId="0" borderId="4" xfId="3" applyFont="1" applyFill="1" applyBorder="1" applyAlignment="1">
      <alignment horizontal="centerContinuous" vertical="center"/>
    </xf>
    <xf numFmtId="38" fontId="15" fillId="0" borderId="0" xfId="3" applyFont="1" applyFill="1"/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distributed" vertical="center"/>
    </xf>
    <xf numFmtId="0" fontId="14" fillId="0" borderId="18" xfId="4" applyFont="1" applyBorder="1" applyAlignment="1">
      <alignment horizontal="center" vertical="center"/>
    </xf>
    <xf numFmtId="0" fontId="14" fillId="0" borderId="16" xfId="4" applyFont="1" applyBorder="1" applyAlignment="1">
      <alignment horizontal="distributed" vertical="center" shrinkToFit="1"/>
    </xf>
    <xf numFmtId="180" fontId="14" fillId="0" borderId="16" xfId="4" applyNumberFormat="1" applyFont="1" applyBorder="1" applyAlignment="1">
      <alignment vertical="center"/>
    </xf>
    <xf numFmtId="180" fontId="14" fillId="0" borderId="0" xfId="4" applyNumberFormat="1" applyFont="1" applyBorder="1" applyAlignment="1">
      <alignment vertical="center"/>
    </xf>
    <xf numFmtId="9" fontId="14" fillId="0" borderId="0" xfId="4" applyNumberFormat="1" applyFont="1" applyBorder="1" applyAlignment="1">
      <alignment vertical="center"/>
    </xf>
    <xf numFmtId="180" fontId="14" fillId="0" borderId="16" xfId="4" applyNumberFormat="1" applyFont="1" applyBorder="1" applyAlignment="1">
      <alignment horizontal="right" vertical="center"/>
    </xf>
    <xf numFmtId="179" fontId="14" fillId="0" borderId="16" xfId="3" applyNumberFormat="1" applyFont="1" applyFill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0" fontId="14" fillId="0" borderId="7" xfId="4" applyFont="1" applyBorder="1" applyAlignment="1">
      <alignment horizontal="distributed" vertical="center"/>
    </xf>
    <xf numFmtId="0" fontId="14" fillId="0" borderId="6" xfId="4" applyFont="1" applyBorder="1" applyAlignment="1">
      <alignment horizontal="center" vertical="center"/>
    </xf>
    <xf numFmtId="0" fontId="14" fillId="0" borderId="0" xfId="4" applyFont="1" applyBorder="1" applyAlignment="1">
      <alignment horizontal="distributed" vertical="center" shrinkToFit="1"/>
    </xf>
    <xf numFmtId="180" fontId="14" fillId="0" borderId="0" xfId="4" applyNumberFormat="1" applyFont="1" applyBorder="1" applyAlignment="1">
      <alignment horizontal="right" vertical="center"/>
    </xf>
    <xf numFmtId="179" fontId="14" fillId="0" borderId="0" xfId="3" quotePrefix="1" applyNumberFormat="1" applyFont="1" applyFill="1" applyBorder="1" applyAlignment="1">
      <alignment horizontal="left" vertical="center"/>
    </xf>
    <xf numFmtId="179" fontId="14" fillId="0" borderId="0" xfId="3" applyNumberFormat="1" applyFont="1" applyFill="1" applyBorder="1" applyAlignment="1">
      <alignment vertical="center"/>
    </xf>
    <xf numFmtId="38" fontId="16" fillId="0" borderId="0" xfId="3" applyFont="1" applyFill="1"/>
    <xf numFmtId="0" fontId="14" fillId="0" borderId="0" xfId="4" applyFont="1" applyBorder="1"/>
    <xf numFmtId="0" fontId="14" fillId="0" borderId="0" xfId="4" applyFont="1" applyBorder="1" applyAlignment="1">
      <alignment horizontal="center"/>
    </xf>
    <xf numFmtId="180" fontId="14" fillId="0" borderId="0" xfId="4" applyNumberFormat="1" applyFont="1" applyBorder="1"/>
    <xf numFmtId="180" fontId="14" fillId="0" borderId="0" xfId="4" applyNumberFormat="1" applyFont="1" applyBorder="1" applyAlignment="1">
      <alignment horizontal="right"/>
    </xf>
    <xf numFmtId="179" fontId="14" fillId="0" borderId="25" xfId="3" applyNumberFormat="1" applyFont="1" applyFill="1" applyBorder="1" applyAlignment="1">
      <alignment vertical="center"/>
    </xf>
    <xf numFmtId="9" fontId="14" fillId="0" borderId="16" xfId="4" applyNumberFormat="1" applyFont="1" applyBorder="1" applyAlignment="1">
      <alignment vertical="center"/>
    </xf>
    <xf numFmtId="0" fontId="14" fillId="0" borderId="25" xfId="4" applyFont="1" applyBorder="1" applyAlignment="1">
      <alignment horizontal="center" vertical="center"/>
    </xf>
    <xf numFmtId="0" fontId="14" fillId="0" borderId="26" xfId="4" applyFont="1" applyBorder="1" applyAlignment="1">
      <alignment horizontal="distributed" vertical="center"/>
    </xf>
    <xf numFmtId="0" fontId="14" fillId="0" borderId="15" xfId="4" applyFont="1" applyBorder="1" applyAlignment="1">
      <alignment horizontal="center" vertical="center"/>
    </xf>
    <xf numFmtId="0" fontId="14" fillId="0" borderId="25" xfId="4" applyFont="1" applyBorder="1" applyAlignment="1">
      <alignment horizontal="distributed" vertical="center" shrinkToFit="1"/>
    </xf>
    <xf numFmtId="180" fontId="14" fillId="0" borderId="25" xfId="4" applyNumberFormat="1" applyFont="1" applyBorder="1" applyAlignment="1">
      <alignment vertical="center"/>
    </xf>
    <xf numFmtId="9" fontId="14" fillId="0" borderId="25" xfId="4" applyNumberFormat="1" applyFont="1" applyBorder="1" applyAlignment="1">
      <alignment vertical="center"/>
    </xf>
    <xf numFmtId="180" fontId="14" fillId="0" borderId="25" xfId="4" applyNumberFormat="1" applyFont="1" applyBorder="1" applyAlignment="1">
      <alignment horizontal="right" vertical="center"/>
    </xf>
    <xf numFmtId="181" fontId="14" fillId="0" borderId="25" xfId="3" quotePrefix="1" applyNumberFormat="1" applyFont="1" applyFill="1" applyBorder="1" applyAlignment="1">
      <alignment horizontal="center"/>
    </xf>
    <xf numFmtId="38" fontId="14" fillId="0" borderId="25" xfId="3" applyFont="1" applyFill="1" applyBorder="1" applyAlignment="1">
      <alignment horizontal="distributed" vertical="center"/>
    </xf>
    <xf numFmtId="57" fontId="14" fillId="0" borderId="15" xfId="3" applyNumberFormat="1" applyFont="1" applyFill="1" applyBorder="1" applyAlignment="1">
      <alignment horizontal="left" vertical="center"/>
    </xf>
    <xf numFmtId="57" fontId="14" fillId="0" borderId="25" xfId="3" applyNumberFormat="1" applyFont="1" applyFill="1" applyBorder="1" applyAlignment="1">
      <alignment horizontal="left" vertical="center"/>
    </xf>
    <xf numFmtId="57" fontId="14" fillId="0" borderId="25" xfId="3" applyNumberFormat="1" applyFont="1" applyFill="1" applyBorder="1" applyAlignment="1">
      <alignment vertical="center"/>
    </xf>
    <xf numFmtId="0" fontId="14" fillId="0" borderId="25" xfId="3" applyNumberFormat="1" applyFont="1" applyFill="1" applyBorder="1" applyAlignment="1">
      <alignment horizontal="center" vertical="center"/>
    </xf>
    <xf numFmtId="182" fontId="14" fillId="0" borderId="25" xfId="3" applyNumberFormat="1" applyFont="1" applyFill="1" applyBorder="1" applyAlignment="1">
      <alignment vertical="center"/>
    </xf>
    <xf numFmtId="9" fontId="14" fillId="0" borderId="25" xfId="3" applyNumberFormat="1" applyFont="1" applyFill="1" applyBorder="1" applyAlignment="1">
      <alignment vertical="center"/>
    </xf>
    <xf numFmtId="38" fontId="14" fillId="0" borderId="1" xfId="3" applyFont="1" applyFill="1" applyBorder="1" applyAlignment="1">
      <alignment horizontal="center"/>
    </xf>
    <xf numFmtId="183" fontId="14" fillId="0" borderId="8" xfId="3" applyNumberFormat="1" applyFont="1" applyFill="1" applyBorder="1" applyAlignment="1">
      <alignment horizontal="center" vertical="center"/>
    </xf>
    <xf numFmtId="38" fontId="14" fillId="0" borderId="19" xfId="3" applyFont="1" applyFill="1" applyBorder="1" applyAlignment="1">
      <alignment horizontal="center" vertical="center"/>
    </xf>
    <xf numFmtId="57" fontId="14" fillId="0" borderId="1" xfId="3" applyNumberFormat="1" applyFont="1" applyFill="1" applyBorder="1" applyAlignment="1">
      <alignment horizontal="center" vertical="center"/>
    </xf>
    <xf numFmtId="57" fontId="14" fillId="0" borderId="1" xfId="3" applyNumberFormat="1" applyFont="1" applyFill="1" applyBorder="1" applyAlignment="1">
      <alignment vertical="center"/>
    </xf>
    <xf numFmtId="0" fontId="14" fillId="0" borderId="1" xfId="3" applyNumberFormat="1" applyFont="1" applyFill="1" applyBorder="1" applyAlignment="1">
      <alignment horizontal="center" vertical="center"/>
    </xf>
    <xf numFmtId="182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vertical="center"/>
    </xf>
    <xf numFmtId="179" fontId="14" fillId="0" borderId="1" xfId="3" applyNumberFormat="1" applyFont="1" applyFill="1" applyBorder="1" applyAlignment="1">
      <alignment vertical="center"/>
    </xf>
    <xf numFmtId="38" fontId="14" fillId="0" borderId="0" xfId="3" applyFont="1"/>
    <xf numFmtId="38" fontId="14" fillId="0" borderId="0" xfId="3" applyFont="1" applyAlignment="1">
      <alignment horizontal="right"/>
    </xf>
    <xf numFmtId="38" fontId="14" fillId="0" borderId="0" xfId="3" quotePrefix="1" applyFont="1" applyAlignment="1">
      <alignment horizontal="right"/>
    </xf>
    <xf numFmtId="38" fontId="15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4" fillId="0" borderId="18" xfId="3" applyFont="1" applyFill="1" applyBorder="1" applyAlignment="1">
      <alignment horizontal="center" vertical="center" shrinkToFit="1"/>
    </xf>
    <xf numFmtId="58" fontId="17" fillId="0" borderId="16" xfId="3" applyNumberFormat="1" applyFont="1" applyFill="1" applyBorder="1" applyAlignment="1">
      <alignment horizontal="left" vertical="center" shrinkToFit="1"/>
    </xf>
    <xf numFmtId="58" fontId="17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4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7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7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4" fillId="0" borderId="6" xfId="3" applyFont="1" applyFill="1" applyBorder="1" applyAlignment="1">
      <alignment horizontal="center" vertical="center" shrinkToFit="1"/>
    </xf>
    <xf numFmtId="58" fontId="17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center" vertical="center" shrinkToFit="1"/>
    </xf>
    <xf numFmtId="58" fontId="17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7" fillId="0" borderId="0" xfId="3" applyNumberFormat="1" applyFont="1" applyFill="1" applyBorder="1" applyAlignment="1">
      <alignment horizontal="left" vertical="center" wrapText="1" shrinkToFit="1"/>
    </xf>
    <xf numFmtId="38" fontId="17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7" fillId="0" borderId="0" xfId="3" applyFont="1" applyFill="1" applyBorder="1" applyAlignment="1">
      <alignment vertical="center" shrinkToFit="1"/>
    </xf>
    <xf numFmtId="38" fontId="14" fillId="0" borderId="0" xfId="3" quotePrefix="1" applyFont="1" applyFill="1" applyBorder="1" applyAlignment="1">
      <alignment horizontal="right" vertical="center" shrinkToFit="1"/>
    </xf>
    <xf numFmtId="38" fontId="14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4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4" fillId="0" borderId="6" xfId="3" applyFont="1" applyFill="1" applyBorder="1" applyAlignment="1">
      <alignment horizontal="center" vertical="center" wrapText="1"/>
    </xf>
    <xf numFmtId="38" fontId="17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7" fillId="0" borderId="1" xfId="3" applyNumberFormat="1" applyFont="1" applyFill="1" applyBorder="1" applyAlignment="1">
      <alignment horizontal="left" vertical="center"/>
    </xf>
    <xf numFmtId="58" fontId="17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4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7" fillId="0" borderId="1" xfId="3" applyFont="1" applyFill="1" applyBorder="1" applyAlignment="1">
      <alignment horizontal="left" vertical="center" shrinkToFit="1"/>
    </xf>
    <xf numFmtId="38" fontId="17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8" fillId="0" borderId="0" xfId="3" applyFont="1"/>
    <xf numFmtId="38" fontId="4" fillId="0" borderId="0" xfId="3" quotePrefix="1" applyFont="1" applyFill="1" applyAlignment="1">
      <alignment horizontal="left"/>
    </xf>
    <xf numFmtId="38" fontId="6" fillId="0" borderId="0" xfId="3" applyFont="1" applyFill="1" applyBorder="1"/>
    <xf numFmtId="38" fontId="6" fillId="0" borderId="0" xfId="3" quotePrefix="1" applyFont="1" applyFill="1" applyBorder="1" applyAlignment="1">
      <alignment horizontal="right"/>
    </xf>
    <xf numFmtId="38" fontId="19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5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5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57" fontId="27" fillId="0" borderId="0" xfId="3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/>
    </xf>
    <xf numFmtId="185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6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7" fontId="6" fillId="0" borderId="0" xfId="3" applyNumberFormat="1" applyFont="1" applyFill="1" applyAlignment="1">
      <alignment vertical="center"/>
    </xf>
    <xf numFmtId="38" fontId="14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7" fontId="6" fillId="0" borderId="0" xfId="3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27" fillId="0" borderId="0" xfId="3" applyFont="1" applyFill="1" applyBorder="1" applyAlignment="1">
      <alignment horizontal="distributed" vertical="center"/>
    </xf>
    <xf numFmtId="38" fontId="28" fillId="0" borderId="11" xfId="3" applyFont="1" applyFill="1" applyBorder="1" applyAlignment="1">
      <alignment horizontal="distributed" vertical="center"/>
    </xf>
    <xf numFmtId="57" fontId="27" fillId="0" borderId="0" xfId="3" applyNumberFormat="1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vertical="center"/>
    </xf>
    <xf numFmtId="187" fontId="27" fillId="0" borderId="0" xfId="3" applyNumberFormat="1" applyFont="1" applyFill="1" applyBorder="1" applyAlignment="1">
      <alignment vertical="center"/>
    </xf>
    <xf numFmtId="38" fontId="27" fillId="0" borderId="0" xfId="3" applyFont="1" applyFill="1" applyBorder="1" applyAlignment="1">
      <alignment horizontal="right" vertical="center" wrapText="1"/>
    </xf>
    <xf numFmtId="186" fontId="27" fillId="0" borderId="0" xfId="3" applyNumberFormat="1" applyFont="1" applyFill="1" applyBorder="1" applyAlignment="1">
      <alignment horizontal="right" vertical="center" shrinkToFit="1"/>
    </xf>
    <xf numFmtId="38" fontId="28" fillId="0" borderId="6" xfId="3" applyFont="1" applyFill="1" applyBorder="1" applyAlignment="1">
      <alignment horizontal="distributed" vertical="center"/>
    </xf>
    <xf numFmtId="57" fontId="27" fillId="0" borderId="6" xfId="3" applyNumberFormat="1" applyFont="1" applyFill="1" applyBorder="1" applyAlignment="1">
      <alignment horizontal="center" vertical="center"/>
    </xf>
    <xf numFmtId="186" fontId="27" fillId="0" borderId="0" xfId="3" applyNumberFormat="1" applyFont="1" applyFill="1" applyBorder="1" applyAlignment="1">
      <alignment horizontal="center" vertical="center" shrinkToFit="1"/>
    </xf>
    <xf numFmtId="38" fontId="27" fillId="0" borderId="7" xfId="3" applyFont="1" applyFill="1" applyBorder="1" applyAlignment="1">
      <alignment horizontal="distributed" vertical="center"/>
    </xf>
    <xf numFmtId="38" fontId="28" fillId="0" borderId="11" xfId="3" applyFont="1" applyFill="1" applyBorder="1" applyAlignment="1">
      <alignment horizontal="distributed" vertical="center" shrinkToFit="1"/>
    </xf>
    <xf numFmtId="38" fontId="27" fillId="0" borderId="26" xfId="3" applyFont="1" applyFill="1" applyBorder="1" applyAlignment="1">
      <alignment horizontal="distributed" vertical="center"/>
    </xf>
    <xf numFmtId="38" fontId="28" fillId="0" borderId="14" xfId="3" applyFont="1" applyFill="1" applyBorder="1" applyAlignment="1">
      <alignment horizontal="distributed" vertical="center"/>
    </xf>
    <xf numFmtId="38" fontId="27" fillId="0" borderId="25" xfId="3" applyFont="1" applyFill="1" applyBorder="1" applyAlignment="1">
      <alignment vertical="center"/>
    </xf>
    <xf numFmtId="187" fontId="27" fillId="0" borderId="25" xfId="3" applyNumberFormat="1" applyFont="1" applyFill="1" applyBorder="1" applyAlignment="1">
      <alignment vertical="center"/>
    </xf>
    <xf numFmtId="38" fontId="27" fillId="0" borderId="25" xfId="3" applyFont="1" applyFill="1" applyBorder="1" applyAlignment="1">
      <alignment horizontal="right" vertical="center" wrapText="1"/>
    </xf>
    <xf numFmtId="186" fontId="27" fillId="0" borderId="25" xfId="3" applyNumberFormat="1" applyFont="1" applyFill="1" applyBorder="1" applyAlignment="1">
      <alignment horizontal="center" vertical="center" shrinkToFit="1"/>
    </xf>
    <xf numFmtId="38" fontId="27" fillId="0" borderId="0" xfId="3" applyFont="1" applyFill="1"/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8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20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8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20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20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8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20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20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20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8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9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9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9" fontId="6" fillId="0" borderId="1" xfId="3" applyNumberFormat="1" applyFont="1" applyFill="1" applyBorder="1" applyAlignment="1">
      <alignment vertical="center"/>
    </xf>
    <xf numFmtId="179" fontId="20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9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8" fillId="0" borderId="0" xfId="3" applyFont="1"/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90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90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91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0" fontId="22" fillId="0" borderId="0" xfId="5">
      <alignment vertical="center"/>
    </xf>
    <xf numFmtId="0" fontId="29" fillId="0" borderId="0" xfId="2" applyFont="1" applyAlignment="1" applyProtection="1">
      <alignment vertical="center"/>
    </xf>
    <xf numFmtId="0" fontId="30" fillId="0" borderId="0" xfId="5" applyFont="1">
      <alignment vertical="center"/>
    </xf>
    <xf numFmtId="38" fontId="31" fillId="0" borderId="0" xfId="2" applyNumberFormat="1" applyFont="1" applyAlignment="1" applyProtection="1">
      <alignment horizontal="center"/>
    </xf>
    <xf numFmtId="0" fontId="29" fillId="0" borderId="0" xfId="2" applyFont="1" applyAlignment="1" applyProtection="1">
      <alignment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center" vertical="center"/>
    </xf>
    <xf numFmtId="38" fontId="23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2" fontId="14" fillId="0" borderId="1" xfId="4" applyNumberFormat="1" applyFont="1" applyBorder="1" applyAlignment="1">
      <alignment vertical="center"/>
    </xf>
    <xf numFmtId="0" fontId="23" fillId="0" borderId="0" xfId="2" applyAlignment="1" applyProtection="1">
      <alignment horizontal="right"/>
    </xf>
    <xf numFmtId="38" fontId="22" fillId="0" borderId="0" xfId="3" applyFont="1"/>
    <xf numFmtId="38" fontId="3" fillId="0" borderId="0" xfId="3" applyFont="1" applyBorder="1"/>
    <xf numFmtId="38" fontId="22" fillId="0" borderId="0" xfId="3" applyFont="1" applyBorder="1"/>
    <xf numFmtId="38" fontId="22" fillId="0" borderId="0" xfId="3" applyFont="1" applyFill="1" applyBorder="1"/>
    <xf numFmtId="38" fontId="22" fillId="0" borderId="0" xfId="3" applyFont="1" applyFill="1"/>
    <xf numFmtId="10" fontId="22" fillId="0" borderId="0" xfId="1" applyNumberFormat="1" applyFont="1" applyFill="1"/>
    <xf numFmtId="38" fontId="6" fillId="0" borderId="20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6" fillId="0" borderId="22" xfId="3" applyFont="1" applyBorder="1" applyAlignment="1">
      <alignment horizontal="center"/>
    </xf>
    <xf numFmtId="38" fontId="14" fillId="0" borderId="14" xfId="3" applyFont="1" applyFill="1" applyBorder="1" applyAlignment="1">
      <alignment horizontal="center" vertical="center" wrapText="1"/>
    </xf>
    <xf numFmtId="38" fontId="14" fillId="0" borderId="15" xfId="3" applyFont="1" applyFill="1" applyBorder="1" applyAlignment="1">
      <alignment horizontal="center" vertical="center" wrapText="1"/>
    </xf>
    <xf numFmtId="38" fontId="3" fillId="0" borderId="0" xfId="3" applyFont="1" applyAlignment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4" fillId="0" borderId="0" xfId="1" applyNumberFormat="1" applyFont="1" applyFill="1" applyBorder="1" applyAlignment="1"/>
    <xf numFmtId="38" fontId="34" fillId="0" borderId="0" xfId="3" applyFont="1" applyFill="1" applyBorder="1" applyAlignment="1"/>
    <xf numFmtId="177" fontId="2" fillId="0" borderId="1" xfId="3" applyNumberFormat="1" applyFont="1" applyFill="1" applyBorder="1" applyAlignment="1">
      <alignment horizontal="center" vertical="center"/>
    </xf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177" fontId="2" fillId="0" borderId="1" xfId="3" applyNumberFormat="1" applyFont="1" applyFill="1" applyBorder="1" applyAlignment="1">
      <alignment horizontal="center" vertical="center" wrapText="1"/>
    </xf>
    <xf numFmtId="38" fontId="23" fillId="0" borderId="0" xfId="2" applyNumberFormat="1" applyAlignment="1" applyProtection="1"/>
    <xf numFmtId="38" fontId="35" fillId="0" borderId="0" xfId="3" applyFont="1" applyAlignment="1"/>
    <xf numFmtId="38" fontId="36" fillId="0" borderId="1" xfId="3" applyFont="1" applyBorder="1" applyAlignment="1"/>
    <xf numFmtId="38" fontId="0" fillId="0" borderId="0" xfId="3" applyFont="1" applyFill="1" applyBorder="1" applyAlignment="1"/>
    <xf numFmtId="38" fontId="0" fillId="0" borderId="0" xfId="3" applyFont="1" applyFill="1" applyBorder="1" applyAlignment="1">
      <alignment horizontal="right"/>
    </xf>
    <xf numFmtId="38" fontId="0" fillId="0" borderId="0" xfId="3" applyFont="1" applyFill="1" applyAlignment="1">
      <alignment horizontal="right"/>
    </xf>
    <xf numFmtId="38" fontId="27" fillId="0" borderId="7" xfId="3" applyFont="1" applyFill="1" applyBorder="1" applyAlignment="1">
      <alignment horizontal="center" vertical="center" wrapText="1"/>
    </xf>
    <xf numFmtId="38" fontId="27" fillId="0" borderId="0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horizontal="center" vertical="center"/>
    </xf>
    <xf numFmtId="38" fontId="37" fillId="0" borderId="8" xfId="3" applyFont="1" applyFill="1" applyBorder="1" applyAlignment="1">
      <alignment horizontal="center" vertical="center"/>
    </xf>
    <xf numFmtId="176" fontId="37" fillId="0" borderId="1" xfId="3" applyNumberFormat="1" applyFont="1" applyFill="1" applyBorder="1" applyAlignment="1">
      <alignment horizontal="center" vertical="center"/>
    </xf>
    <xf numFmtId="38" fontId="27" fillId="0" borderId="0" xfId="3" applyFont="1" applyAlignment="1"/>
    <xf numFmtId="38" fontId="27" fillId="0" borderId="0" xfId="3" applyFont="1" applyAlignment="1">
      <alignment horizontal="right"/>
    </xf>
    <xf numFmtId="38" fontId="9" fillId="0" borderId="0" xfId="3" applyFont="1" applyAlignment="1"/>
    <xf numFmtId="38" fontId="40" fillId="0" borderId="0" xfId="3" applyFont="1" applyFill="1" applyAlignment="1">
      <alignment horizontal="center" vertical="center"/>
    </xf>
    <xf numFmtId="38" fontId="41" fillId="0" borderId="0" xfId="3" applyFont="1" applyFill="1" applyAlignment="1">
      <alignment vertical="center"/>
    </xf>
    <xf numFmtId="38" fontId="6" fillId="3" borderId="33" xfId="3" applyFont="1" applyFill="1" applyBorder="1" applyAlignment="1">
      <alignment horizontal="center" vertical="center"/>
    </xf>
    <xf numFmtId="38" fontId="6" fillId="3" borderId="34" xfId="3" applyFont="1" applyFill="1" applyBorder="1" applyAlignment="1">
      <alignment horizontal="center" vertical="center"/>
    </xf>
    <xf numFmtId="38" fontId="6" fillId="3" borderId="35" xfId="3" applyFont="1" applyFill="1" applyBorder="1" applyAlignment="1">
      <alignment horizontal="center" vertical="center"/>
    </xf>
    <xf numFmtId="10" fontId="5" fillId="0" borderId="0" xfId="1" applyNumberFormat="1" applyFont="1" applyFill="1" applyAlignment="1"/>
    <xf numFmtId="179" fontId="6" fillId="3" borderId="36" xfId="3" applyNumberFormat="1" applyFont="1" applyFill="1" applyBorder="1" applyAlignment="1">
      <alignment horizontal="center" vertical="center"/>
    </xf>
    <xf numFmtId="179" fontId="6" fillId="3" borderId="29" xfId="3" applyNumberFormat="1" applyFont="1" applyFill="1" applyBorder="1" applyAlignment="1">
      <alignment horizontal="center" vertical="center"/>
    </xf>
    <xf numFmtId="179" fontId="6" fillId="0" borderId="29" xfId="3" applyNumberFormat="1" applyFont="1" applyFill="1" applyBorder="1" applyAlignment="1">
      <alignment horizontal="center" vertical="center"/>
    </xf>
    <xf numFmtId="179" fontId="6" fillId="3" borderId="37" xfId="3" applyNumberFormat="1" applyFont="1" applyFill="1" applyBorder="1" applyAlignment="1">
      <alignment horizontal="center" vertical="center"/>
    </xf>
    <xf numFmtId="0" fontId="5" fillId="0" borderId="0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4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4" fillId="0" borderId="0" xfId="3" applyFont="1" applyFill="1" applyBorder="1" applyAlignment="1">
      <alignment horizontal="center" vertical="center" wrapText="1"/>
    </xf>
    <xf numFmtId="192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left" indent="15"/>
    </xf>
    <xf numFmtId="0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3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3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3" fontId="6" fillId="3" borderId="12" xfId="1" applyNumberFormat="1" applyFont="1" applyFill="1" applyBorder="1" applyAlignment="1"/>
    <xf numFmtId="193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3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5" fillId="0" borderId="0" xfId="3" applyFont="1" applyAlignment="1">
      <alignment vertical="center"/>
    </xf>
    <xf numFmtId="57" fontId="27" fillId="0" borderId="15" xfId="3" applyNumberFormat="1" applyFont="1" applyFill="1" applyBorder="1" applyAlignment="1">
      <alignment horizontal="center" vertical="center"/>
    </xf>
    <xf numFmtId="38" fontId="0" fillId="0" borderId="0" xfId="3" applyFont="1" applyFill="1"/>
    <xf numFmtId="38" fontId="23" fillId="0" borderId="0" xfId="2" applyNumberFormat="1" applyFill="1" applyAlignment="1" applyProtection="1"/>
    <xf numFmtId="0" fontId="30" fillId="0" borderId="0" xfId="5" applyFont="1">
      <alignment vertical="center"/>
    </xf>
    <xf numFmtId="0" fontId="29" fillId="0" borderId="0" xfId="2" applyFont="1" applyAlignment="1" applyProtection="1">
      <alignment vertical="center"/>
    </xf>
    <xf numFmtId="0" fontId="32" fillId="2" borderId="0" xfId="5" applyFont="1" applyFill="1" applyAlignment="1">
      <alignment horizontal="center" vertical="center"/>
    </xf>
    <xf numFmtId="38" fontId="27" fillId="0" borderId="20" xfId="3" applyFont="1" applyFill="1" applyBorder="1" applyAlignment="1">
      <alignment horizontal="center" vertical="center" wrapText="1"/>
    </xf>
    <xf numFmtId="38" fontId="27" fillId="0" borderId="26" xfId="3" applyFont="1" applyFill="1" applyBorder="1" applyAlignment="1">
      <alignment horizontal="center" vertical="center" wrapText="1"/>
    </xf>
    <xf numFmtId="38" fontId="27" fillId="0" borderId="9" xfId="3" applyFont="1" applyFill="1" applyBorder="1" applyAlignment="1">
      <alignment horizontal="center" vertical="center" wrapText="1"/>
    </xf>
    <xf numFmtId="38" fontId="27" fillId="0" borderId="14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14" fillId="0" borderId="30" xfId="4" applyFont="1" applyFill="1" applyBorder="1" applyAlignment="1">
      <alignment horizontal="center" vertical="center"/>
    </xf>
    <xf numFmtId="0" fontId="14" fillId="0" borderId="31" xfId="4" applyFont="1" applyFill="1" applyBorder="1" applyAlignment="1">
      <alignment horizontal="center" vertical="center"/>
    </xf>
    <xf numFmtId="0" fontId="14" fillId="0" borderId="32" xfId="4" applyFont="1" applyFill="1" applyBorder="1" applyAlignment="1">
      <alignment horizontal="center" vertical="center"/>
    </xf>
    <xf numFmtId="38" fontId="22" fillId="0" borderId="1" xfId="3" applyFont="1" applyBorder="1" applyAlignment="1">
      <alignment horizontal="right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14" fillId="0" borderId="9" xfId="3" applyFont="1" applyFill="1" applyBorder="1" applyAlignment="1">
      <alignment horizontal="center" vertical="center" wrapText="1"/>
    </xf>
    <xf numFmtId="38" fontId="14" fillId="0" borderId="14" xfId="3" applyFont="1" applyFill="1" applyBorder="1" applyAlignment="1">
      <alignment horizontal="center" vertical="center" wrapText="1"/>
    </xf>
    <xf numFmtId="38" fontId="14" fillId="0" borderId="5" xfId="3" applyFont="1" applyFill="1" applyBorder="1" applyAlignment="1">
      <alignment horizontal="center" vertical="center" wrapText="1"/>
    </xf>
    <xf numFmtId="38" fontId="14" fillId="0" borderId="2" xfId="3" applyFont="1" applyFill="1" applyBorder="1" applyAlignment="1">
      <alignment horizontal="center" vertical="center" wrapText="1"/>
    </xf>
    <xf numFmtId="38" fontId="14" fillId="0" borderId="10" xfId="3" applyFont="1" applyFill="1" applyBorder="1" applyAlignment="1">
      <alignment horizontal="center" vertical="center"/>
    </xf>
    <xf numFmtId="38" fontId="14" fillId="0" borderId="15" xfId="3" applyFont="1" applyFill="1" applyBorder="1" applyAlignment="1">
      <alignment horizontal="center" vertical="center"/>
    </xf>
    <xf numFmtId="38" fontId="14" fillId="0" borderId="20" xfId="3" applyFont="1" applyFill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center" vertical="center" wrapText="1"/>
    </xf>
    <xf numFmtId="38" fontId="14" fillId="0" borderId="10" xfId="3" applyFont="1" applyFill="1" applyBorder="1" applyAlignment="1">
      <alignment horizontal="center" vertical="center" wrapText="1"/>
    </xf>
    <xf numFmtId="38" fontId="14" fillId="0" borderId="15" xfId="3" applyFont="1" applyFill="1" applyBorder="1" applyAlignment="1">
      <alignment horizontal="center" vertical="center" wrapText="1"/>
    </xf>
    <xf numFmtId="38" fontId="14" fillId="0" borderId="9" xfId="3" applyFont="1" applyFill="1" applyBorder="1" applyAlignment="1">
      <alignment horizontal="distributed" vertical="center" wrapText="1" justifyLastLine="1"/>
    </xf>
    <xf numFmtId="38" fontId="14" fillId="0" borderId="14" xfId="3" applyFont="1" applyFill="1" applyBorder="1" applyAlignment="1">
      <alignment horizontal="distributed" vertical="center" wrapText="1" justifyLastLine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horizontal="center"/>
    </xf>
    <xf numFmtId="38" fontId="27" fillId="0" borderId="0" xfId="3" quotePrefix="1" applyFont="1" applyFill="1" applyBorder="1" applyAlignment="1">
      <alignment horizontal="center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</cellXfs>
  <cellStyles count="6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</cellStyles>
  <dxfs count="6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"/>
  <sheetViews>
    <sheetView showGridLines="0" tabSelected="1" zoomScaleNormal="100" workbookViewId="0">
      <selection sqref="A1:L1"/>
    </sheetView>
  </sheetViews>
  <sheetFormatPr defaultRowHeight="13.5"/>
  <cols>
    <col min="1" max="5" width="9" style="397"/>
    <col min="6" max="6" width="19.25" style="397" customWidth="1"/>
    <col min="7" max="16384" width="9" style="397"/>
  </cols>
  <sheetData>
    <row r="1" spans="1:12" ht="24">
      <c r="A1" s="495" t="s">
        <v>639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ht="17.25">
      <c r="A2" s="494" t="s">
        <v>640</v>
      </c>
      <c r="B2" s="494"/>
      <c r="C2" s="494"/>
      <c r="D2" s="494"/>
      <c r="E2" s="494"/>
      <c r="F2" s="494"/>
      <c r="G2" s="494" t="s">
        <v>641</v>
      </c>
      <c r="H2" s="494"/>
      <c r="I2" s="494"/>
      <c r="J2" s="494"/>
      <c r="K2" s="494"/>
      <c r="L2" s="494"/>
    </row>
    <row r="3" spans="1:12" ht="17.25">
      <c r="A3" s="493"/>
      <c r="B3" s="493"/>
      <c r="C3" s="493"/>
      <c r="D3" s="493"/>
      <c r="E3" s="493"/>
      <c r="F3" s="493"/>
      <c r="G3" s="399"/>
      <c r="H3" s="399"/>
      <c r="I3" s="399"/>
      <c r="J3" s="399"/>
      <c r="K3" s="399"/>
      <c r="L3" s="399"/>
    </row>
    <row r="4" spans="1:12" ht="17.25">
      <c r="A4" s="494" t="s">
        <v>642</v>
      </c>
      <c r="B4" s="494"/>
      <c r="C4" s="494"/>
      <c r="D4" s="494"/>
      <c r="E4" s="494"/>
      <c r="F4" s="494"/>
      <c r="G4" s="494" t="s">
        <v>643</v>
      </c>
      <c r="H4" s="494"/>
      <c r="I4" s="494"/>
      <c r="J4" s="494"/>
      <c r="K4" s="494"/>
      <c r="L4" s="494"/>
    </row>
    <row r="5" spans="1:12" ht="17.25">
      <c r="A5" s="493"/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7.25" customHeight="1">
      <c r="A6" s="494" t="s">
        <v>644</v>
      </c>
      <c r="B6" s="494"/>
      <c r="C6" s="494"/>
      <c r="D6" s="494"/>
      <c r="E6" s="494"/>
      <c r="F6" s="494"/>
      <c r="G6" s="494" t="s">
        <v>645</v>
      </c>
      <c r="H6" s="494"/>
      <c r="I6" s="494"/>
      <c r="J6" s="494"/>
      <c r="K6" s="494"/>
      <c r="L6" s="494"/>
    </row>
    <row r="7" spans="1:12" ht="17.25">
      <c r="A7" s="493"/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</row>
    <row r="8" spans="1:12" ht="17.25" customHeight="1">
      <c r="A8" s="494" t="s">
        <v>646</v>
      </c>
      <c r="B8" s="494"/>
      <c r="C8" s="494"/>
      <c r="D8" s="494"/>
      <c r="E8" s="494"/>
      <c r="F8" s="494"/>
      <c r="G8" s="494" t="s">
        <v>647</v>
      </c>
      <c r="H8" s="494"/>
      <c r="I8" s="494"/>
      <c r="J8" s="494"/>
      <c r="K8" s="494"/>
      <c r="L8" s="494"/>
    </row>
    <row r="9" spans="1:12" ht="17.25">
      <c r="A9" s="493"/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</row>
    <row r="10" spans="1:12" ht="17.25" customHeight="1">
      <c r="A10" s="494" t="s">
        <v>648</v>
      </c>
      <c r="B10" s="494"/>
      <c r="C10" s="494"/>
      <c r="D10" s="494"/>
      <c r="E10" s="494"/>
      <c r="F10" s="494"/>
      <c r="G10" s="494" t="s">
        <v>649</v>
      </c>
      <c r="H10" s="494"/>
      <c r="I10" s="494"/>
      <c r="J10" s="494"/>
      <c r="K10" s="494"/>
      <c r="L10" s="494"/>
    </row>
    <row r="11" spans="1:12" ht="17.25">
      <c r="A11" s="493"/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</row>
    <row r="12" spans="1:12" ht="17.25" customHeight="1">
      <c r="A12" s="494" t="s">
        <v>650</v>
      </c>
      <c r="B12" s="494"/>
      <c r="C12" s="494"/>
      <c r="D12" s="494"/>
      <c r="E12" s="494"/>
      <c r="F12" s="494"/>
      <c r="G12" s="494" t="s">
        <v>651</v>
      </c>
      <c r="H12" s="494"/>
      <c r="I12" s="494"/>
      <c r="J12" s="494"/>
      <c r="K12" s="494"/>
      <c r="L12" s="494"/>
    </row>
    <row r="13" spans="1:12" ht="16.5" customHeight="1">
      <c r="A13" s="399"/>
      <c r="B13" s="401"/>
      <c r="C13" s="398"/>
      <c r="D13" s="398"/>
      <c r="E13" s="398"/>
      <c r="F13" s="398"/>
      <c r="G13" s="493"/>
      <c r="H13" s="493"/>
      <c r="I13" s="493"/>
      <c r="J13" s="493"/>
      <c r="K13" s="493"/>
      <c r="L13" s="493"/>
    </row>
    <row r="14" spans="1:12" ht="8.25" customHeight="1">
      <c r="A14" s="399"/>
      <c r="B14" s="399"/>
      <c r="C14" s="399"/>
      <c r="D14" s="399"/>
      <c r="E14" s="399"/>
      <c r="F14" s="399"/>
      <c r="G14" s="493"/>
      <c r="H14" s="493"/>
      <c r="I14" s="493"/>
      <c r="J14" s="493"/>
      <c r="K14" s="493"/>
      <c r="L14" s="493"/>
    </row>
    <row r="15" spans="1:12" ht="17.25" customHeight="1">
      <c r="A15" s="494" t="s">
        <v>652</v>
      </c>
      <c r="B15" s="494"/>
      <c r="C15" s="494"/>
      <c r="D15" s="494"/>
      <c r="E15" s="494"/>
      <c r="F15" s="494"/>
      <c r="G15" s="494" t="s">
        <v>653</v>
      </c>
      <c r="H15" s="494"/>
      <c r="I15" s="494"/>
      <c r="J15" s="494"/>
      <c r="K15" s="494"/>
      <c r="L15" s="494"/>
    </row>
  </sheetData>
  <mergeCells count="26">
    <mergeCell ref="G14:L14"/>
    <mergeCell ref="G15:L15"/>
    <mergeCell ref="A10:F10"/>
    <mergeCell ref="A11:F11"/>
    <mergeCell ref="A12:F12"/>
    <mergeCell ref="A15:F15"/>
    <mergeCell ref="G11:L11"/>
    <mergeCell ref="G9:L9"/>
    <mergeCell ref="A9:F9"/>
    <mergeCell ref="G10:L10"/>
    <mergeCell ref="G12:L12"/>
    <mergeCell ref="G13:L13"/>
    <mergeCell ref="A7:F7"/>
    <mergeCell ref="A8:F8"/>
    <mergeCell ref="G6:L6"/>
    <mergeCell ref="G7:L7"/>
    <mergeCell ref="G8:L8"/>
    <mergeCell ref="A5:F5"/>
    <mergeCell ref="G5:L5"/>
    <mergeCell ref="A6:F6"/>
    <mergeCell ref="A1:L1"/>
    <mergeCell ref="A2:F2"/>
    <mergeCell ref="G2:L2"/>
    <mergeCell ref="A3:F3"/>
    <mergeCell ref="A4:F4"/>
    <mergeCell ref="G4:L4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5:F15" location="'198'!A1" display="198指導の舗装状況"/>
    <hyperlink ref="G2:L2" location="'199'!A1" display="199都市計画における区域と地域地区"/>
    <hyperlink ref="G4:L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5" location="'205'!A1" display="205児童遊園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defaultRowHeight="13.5"/>
  <cols>
    <col min="1" max="1" width="20.875" style="396" customWidth="1"/>
    <col min="2" max="5" width="10.875" style="396" customWidth="1"/>
    <col min="6" max="6" width="20.375" style="432" customWidth="1"/>
    <col min="7" max="7" width="6.375" style="433" customWidth="1"/>
    <col min="8" max="16384" width="9" style="423"/>
  </cols>
  <sheetData>
    <row r="1" spans="1:8" ht="18" customHeight="1" thickBot="1">
      <c r="A1" s="420" t="s">
        <v>686</v>
      </c>
      <c r="B1" s="421"/>
      <c r="C1" s="421"/>
      <c r="D1" s="421"/>
      <c r="E1" s="421"/>
      <c r="F1" s="1" t="s">
        <v>0</v>
      </c>
      <c r="G1" s="422"/>
      <c r="H1" s="435" t="s">
        <v>689</v>
      </c>
    </row>
    <row r="2" spans="1:8" s="425" customFormat="1" ht="22.5">
      <c r="A2" s="3" t="s">
        <v>655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24"/>
    </row>
    <row r="3" spans="1:8" s="425" customFormat="1" ht="18" customHeight="1">
      <c r="A3" s="8">
        <v>25</v>
      </c>
      <c r="B3" s="9">
        <v>103</v>
      </c>
      <c r="C3" s="10">
        <v>440</v>
      </c>
      <c r="D3" s="10">
        <v>582</v>
      </c>
      <c r="E3" s="10">
        <v>84</v>
      </c>
      <c r="F3" s="10">
        <v>131</v>
      </c>
      <c r="G3" s="426"/>
    </row>
    <row r="4" spans="1:8" s="425" customFormat="1" ht="18" customHeight="1">
      <c r="A4" s="8">
        <v>26</v>
      </c>
      <c r="B4" s="9">
        <v>126</v>
      </c>
      <c r="C4" s="10">
        <v>416</v>
      </c>
      <c r="D4" s="10">
        <v>582</v>
      </c>
      <c r="E4" s="10">
        <v>84</v>
      </c>
      <c r="F4" s="10">
        <v>131</v>
      </c>
      <c r="G4" s="426"/>
    </row>
    <row r="5" spans="1:8" s="425" customFormat="1" ht="18" customHeight="1">
      <c r="A5" s="8">
        <v>27</v>
      </c>
      <c r="B5" s="9">
        <v>141</v>
      </c>
      <c r="C5" s="10">
        <v>351</v>
      </c>
      <c r="D5" s="10">
        <v>562</v>
      </c>
      <c r="E5" s="10">
        <v>84</v>
      </c>
      <c r="F5" s="10">
        <v>131</v>
      </c>
      <c r="G5" s="426"/>
    </row>
    <row r="6" spans="1:8" s="427" customFormat="1" ht="18" customHeight="1">
      <c r="A6" s="8">
        <v>28</v>
      </c>
      <c r="B6" s="9">
        <v>141</v>
      </c>
      <c r="C6" s="10">
        <v>351</v>
      </c>
      <c r="D6" s="10">
        <v>562</v>
      </c>
      <c r="E6" s="10">
        <v>84</v>
      </c>
      <c r="F6" s="10">
        <v>131</v>
      </c>
      <c r="G6" s="426"/>
    </row>
    <row r="7" spans="1:8" s="425" customFormat="1" ht="18" customHeight="1">
      <c r="A7" s="14">
        <v>29</v>
      </c>
      <c r="B7" s="15">
        <f>SUM(B8:B9)</f>
        <v>145</v>
      </c>
      <c r="C7" s="15">
        <f>SUM(C8:C9)</f>
        <v>317</v>
      </c>
      <c r="D7" s="15">
        <f>SUM(D8:D9)</f>
        <v>562</v>
      </c>
      <c r="E7" s="15">
        <f>SUM(E8:E9)</f>
        <v>84</v>
      </c>
      <c r="F7" s="15">
        <f>SUM(F8:F9)</f>
        <v>131</v>
      </c>
      <c r="G7" s="428"/>
    </row>
    <row r="8" spans="1:8" s="425" customFormat="1" ht="18" customHeight="1">
      <c r="A8" s="16" t="s">
        <v>7</v>
      </c>
      <c r="B8" s="402">
        <v>145</v>
      </c>
      <c r="C8" s="403">
        <v>204</v>
      </c>
      <c r="D8" s="403">
        <v>342</v>
      </c>
      <c r="E8" s="403" t="s">
        <v>687</v>
      </c>
      <c r="F8" s="403">
        <v>131</v>
      </c>
      <c r="G8" s="429"/>
    </row>
    <row r="9" spans="1:8" s="427" customFormat="1" ht="18" customHeight="1" thickBot="1">
      <c r="A9" s="17" t="s">
        <v>8</v>
      </c>
      <c r="B9" s="430" t="s">
        <v>687</v>
      </c>
      <c r="C9" s="434">
        <v>113</v>
      </c>
      <c r="D9" s="434">
        <v>220</v>
      </c>
      <c r="E9" s="430">
        <v>84</v>
      </c>
      <c r="F9" s="430" t="s">
        <v>687</v>
      </c>
      <c r="G9" s="431"/>
    </row>
    <row r="10" spans="1:8">
      <c r="F10" s="19" t="s">
        <v>688</v>
      </c>
      <c r="G10" s="422"/>
    </row>
    <row r="11" spans="1:8">
      <c r="G11" s="422"/>
    </row>
    <row r="12" spans="1:8">
      <c r="G12" s="422"/>
    </row>
    <row r="13" spans="1:8">
      <c r="G13" s="422"/>
    </row>
  </sheetData>
  <phoneticPr fontId="33"/>
  <hyperlinks>
    <hyperlink ref="H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/>
  </sheetViews>
  <sheetFormatPr defaultRowHeight="13.5"/>
  <cols>
    <col min="1" max="1" width="20.875" style="396" customWidth="1"/>
    <col min="2" max="4" width="20" style="396" customWidth="1"/>
    <col min="5" max="5" width="4.125" style="423" customWidth="1"/>
    <col min="6" max="16384" width="9" style="423"/>
  </cols>
  <sheetData>
    <row r="1" spans="1:6" ht="15" thickBot="1">
      <c r="A1" s="436" t="s">
        <v>9</v>
      </c>
      <c r="B1" s="437"/>
      <c r="C1" s="437"/>
      <c r="D1" s="437"/>
      <c r="F1" s="435" t="s">
        <v>689</v>
      </c>
    </row>
    <row r="2" spans="1:6" s="425" customFormat="1" ht="14.25" customHeight="1">
      <c r="A2" s="496" t="s">
        <v>1</v>
      </c>
      <c r="B2" s="498" t="s">
        <v>10</v>
      </c>
      <c r="C2" s="498" t="s">
        <v>7</v>
      </c>
      <c r="D2" s="498" t="s">
        <v>8</v>
      </c>
      <c r="E2" s="438"/>
    </row>
    <row r="3" spans="1:6" s="440" customFormat="1" ht="14.25" customHeight="1">
      <c r="A3" s="497"/>
      <c r="B3" s="499"/>
      <c r="C3" s="499"/>
      <c r="D3" s="499"/>
      <c r="E3" s="439"/>
    </row>
    <row r="4" spans="1:6" s="440" customFormat="1" ht="14.25" customHeight="1">
      <c r="A4" s="441">
        <v>24</v>
      </c>
      <c r="B4" s="442">
        <v>16</v>
      </c>
      <c r="C4" s="442">
        <v>16</v>
      </c>
      <c r="D4" s="442">
        <v>0</v>
      </c>
      <c r="E4" s="439"/>
    </row>
    <row r="5" spans="1:6" ht="14.25" customHeight="1">
      <c r="A5" s="443">
        <v>25</v>
      </c>
      <c r="B5" s="442">
        <v>24</v>
      </c>
      <c r="C5" s="444">
        <v>24</v>
      </c>
      <c r="D5" s="444">
        <v>0</v>
      </c>
    </row>
    <row r="6" spans="1:6" ht="14.25" customHeight="1">
      <c r="A6" s="443">
        <v>26</v>
      </c>
      <c r="B6" s="442">
        <v>20</v>
      </c>
      <c r="C6" s="444">
        <v>20</v>
      </c>
      <c r="D6" s="444">
        <v>0</v>
      </c>
    </row>
    <row r="7" spans="1:6" ht="14.25" customHeight="1">
      <c r="A7" s="443">
        <v>27</v>
      </c>
      <c r="B7" s="442" t="s">
        <v>690</v>
      </c>
      <c r="C7" s="444">
        <v>0</v>
      </c>
      <c r="D7" s="444" t="s">
        <v>690</v>
      </c>
    </row>
    <row r="8" spans="1:6" ht="14.25" customHeight="1" thickBot="1">
      <c r="A8" s="445">
        <v>28</v>
      </c>
      <c r="B8" s="446">
        <v>16</v>
      </c>
      <c r="C8" s="446">
        <v>16</v>
      </c>
      <c r="D8" s="446" t="s">
        <v>691</v>
      </c>
    </row>
    <row r="9" spans="1:6">
      <c r="A9" s="447"/>
      <c r="B9" s="447"/>
      <c r="C9" s="447"/>
      <c r="D9" s="448" t="s">
        <v>656</v>
      </c>
    </row>
    <row r="10" spans="1:6">
      <c r="A10" s="447"/>
      <c r="B10" s="447"/>
      <c r="C10" s="447"/>
      <c r="D10" s="447"/>
    </row>
    <row r="11" spans="1:6">
      <c r="C11" s="449"/>
    </row>
  </sheetData>
  <mergeCells count="4">
    <mergeCell ref="A2:A3"/>
    <mergeCell ref="B2:B3"/>
    <mergeCell ref="C2:C3"/>
    <mergeCell ref="D2:D3"/>
  </mergeCells>
  <phoneticPr fontId="33"/>
  <hyperlinks>
    <hyperlink ref="F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3.5"/>
  <cols>
    <col min="1" max="1" width="12.125" style="18" customWidth="1"/>
    <col min="2" max="7" width="12" style="18" customWidth="1"/>
    <col min="8" max="16384" width="9" style="21"/>
  </cols>
  <sheetData>
    <row r="1" spans="1:11" ht="15" thickBot="1">
      <c r="A1" s="20" t="s">
        <v>11</v>
      </c>
      <c r="B1" s="24"/>
      <c r="C1" s="24"/>
      <c r="D1" s="24"/>
      <c r="E1" s="24"/>
      <c r="F1" s="24"/>
      <c r="G1" s="24"/>
      <c r="I1" s="435" t="s">
        <v>689</v>
      </c>
    </row>
    <row r="2" spans="1:11" s="12" customFormat="1" ht="14.25" customHeight="1">
      <c r="A2" s="3" t="s">
        <v>1</v>
      </c>
      <c r="B2" s="416" t="s">
        <v>10</v>
      </c>
      <c r="C2" s="500" t="s">
        <v>12</v>
      </c>
      <c r="D2" s="501"/>
      <c r="E2" s="4" t="s">
        <v>13</v>
      </c>
      <c r="F2" s="4" t="s">
        <v>14</v>
      </c>
      <c r="G2" s="26" t="s">
        <v>15</v>
      </c>
    </row>
    <row r="3" spans="1:11" s="2" customFormat="1" ht="14.25" customHeight="1">
      <c r="A3" s="27">
        <v>24</v>
      </c>
      <c r="B3" s="8">
        <v>511</v>
      </c>
      <c r="C3" s="28">
        <v>374</v>
      </c>
      <c r="D3" s="406" t="s">
        <v>658</v>
      </c>
      <c r="E3" s="28">
        <v>26</v>
      </c>
      <c r="F3" s="28">
        <v>7</v>
      </c>
      <c r="G3" s="28">
        <v>98</v>
      </c>
      <c r="H3" s="450"/>
      <c r="I3" s="29"/>
      <c r="J3" s="29"/>
      <c r="K3" s="29"/>
    </row>
    <row r="4" spans="1:11" s="2" customFormat="1" ht="14.25" customHeight="1">
      <c r="A4" s="27">
        <v>25</v>
      </c>
      <c r="B4" s="8">
        <v>526</v>
      </c>
      <c r="C4" s="28">
        <v>397</v>
      </c>
      <c r="D4" s="30" t="s">
        <v>659</v>
      </c>
      <c r="E4" s="28">
        <v>19</v>
      </c>
      <c r="F4" s="28">
        <v>15</v>
      </c>
      <c r="G4" s="28">
        <v>84</v>
      </c>
      <c r="H4" s="450"/>
      <c r="I4" s="29"/>
      <c r="J4" s="29"/>
      <c r="K4" s="29"/>
    </row>
    <row r="5" spans="1:11" s="2" customFormat="1" ht="14.25" customHeight="1">
      <c r="A5" s="27">
        <v>26</v>
      </c>
      <c r="B5" s="8">
        <v>557</v>
      </c>
      <c r="C5" s="28">
        <v>349</v>
      </c>
      <c r="D5" s="30" t="s">
        <v>660</v>
      </c>
      <c r="E5" s="28">
        <v>41</v>
      </c>
      <c r="F5" s="28">
        <v>31</v>
      </c>
      <c r="G5" s="28">
        <v>129</v>
      </c>
      <c r="H5" s="451"/>
      <c r="I5" s="29"/>
      <c r="J5" s="29"/>
      <c r="K5" s="29"/>
    </row>
    <row r="6" spans="1:11" s="2" customFormat="1" ht="14.25" customHeight="1">
      <c r="A6" s="27">
        <v>27</v>
      </c>
      <c r="B6" s="8">
        <v>482</v>
      </c>
      <c r="C6" s="28">
        <v>341</v>
      </c>
      <c r="D6" s="30" t="s">
        <v>658</v>
      </c>
      <c r="E6" s="28">
        <v>15</v>
      </c>
      <c r="F6" s="28">
        <v>9</v>
      </c>
      <c r="G6" s="28">
        <v>117</v>
      </c>
      <c r="H6" s="451"/>
      <c r="I6" s="29"/>
      <c r="J6" s="29"/>
      <c r="K6" s="29"/>
    </row>
    <row r="7" spans="1:11" s="32" customFormat="1" ht="14.25" customHeight="1" thickBot="1">
      <c r="A7" s="33">
        <v>28</v>
      </c>
      <c r="B7" s="34">
        <f>SUM(C7:G7)</f>
        <v>560</v>
      </c>
      <c r="C7" s="34">
        <v>378</v>
      </c>
      <c r="D7" s="35" t="s">
        <v>692</v>
      </c>
      <c r="E7" s="34">
        <v>15</v>
      </c>
      <c r="F7" s="34">
        <v>30</v>
      </c>
      <c r="G7" s="34">
        <v>137</v>
      </c>
      <c r="H7" s="31"/>
    </row>
    <row r="8" spans="1:11">
      <c r="A8" s="18" t="s">
        <v>661</v>
      </c>
      <c r="G8" s="19" t="s">
        <v>662</v>
      </c>
    </row>
    <row r="9" spans="1:11">
      <c r="A9" s="36" t="s">
        <v>663</v>
      </c>
    </row>
    <row r="10" spans="1:11">
      <c r="A10" s="36"/>
    </row>
    <row r="12" spans="1:11">
      <c r="C12" s="93"/>
      <c r="D12" s="93"/>
    </row>
    <row r="13" spans="1:11">
      <c r="A13" s="21"/>
      <c r="B13" s="21"/>
      <c r="C13" s="21"/>
      <c r="D13" s="21"/>
      <c r="E13" s="21"/>
      <c r="F13" s="21"/>
      <c r="G13" s="21"/>
    </row>
    <row r="14" spans="1:11">
      <c r="A14" s="21"/>
      <c r="B14" s="21"/>
      <c r="C14" s="21"/>
      <c r="D14" s="21"/>
      <c r="E14" s="21"/>
      <c r="F14" s="21"/>
      <c r="G14" s="21"/>
    </row>
    <row r="15" spans="1:11" ht="13.5" customHeight="1">
      <c r="A15" s="21"/>
      <c r="B15" s="21"/>
      <c r="C15" s="21"/>
      <c r="D15" s="21"/>
      <c r="E15" s="21"/>
      <c r="F15" s="21"/>
      <c r="G15" s="21"/>
    </row>
    <row r="16" spans="1:11" ht="13.5" customHeight="1">
      <c r="A16" s="21"/>
      <c r="B16" s="21"/>
      <c r="C16" s="21"/>
      <c r="D16" s="21"/>
      <c r="E16" s="21"/>
      <c r="F16" s="21"/>
      <c r="G16" s="21"/>
    </row>
    <row r="17" spans="1:7" ht="13.5" customHeight="1">
      <c r="A17" s="21"/>
      <c r="B17" s="21"/>
      <c r="C17" s="21"/>
      <c r="D17" s="21"/>
      <c r="E17" s="21"/>
      <c r="F17" s="21"/>
      <c r="G17" s="21"/>
    </row>
    <row r="18" spans="1:7" ht="13.5" customHeight="1">
      <c r="A18" s="21"/>
      <c r="B18" s="21"/>
      <c r="C18" s="21"/>
      <c r="D18" s="21"/>
      <c r="E18" s="21"/>
      <c r="F18" s="21"/>
      <c r="G18" s="21"/>
    </row>
    <row r="19" spans="1:7" ht="14.25" customHeight="1">
      <c r="A19" s="21"/>
      <c r="B19" s="21"/>
      <c r="C19" s="21"/>
      <c r="D19" s="21"/>
      <c r="E19" s="21"/>
      <c r="F19" s="21"/>
      <c r="G19" s="21"/>
    </row>
    <row r="20" spans="1:7">
      <c r="A20" s="21"/>
      <c r="B20" s="21"/>
      <c r="C20" s="21"/>
      <c r="D20" s="21"/>
      <c r="E20" s="21"/>
      <c r="F20" s="21"/>
      <c r="G20" s="21"/>
    </row>
    <row r="21" spans="1:7">
      <c r="A21" s="21"/>
      <c r="B21" s="21"/>
      <c r="C21" s="21"/>
      <c r="D21" s="21"/>
      <c r="E21" s="21"/>
      <c r="F21" s="21"/>
      <c r="G21" s="21"/>
    </row>
    <row r="22" spans="1:7">
      <c r="A22" s="21"/>
      <c r="B22" s="21"/>
      <c r="C22" s="21"/>
      <c r="D22" s="21"/>
      <c r="E22" s="21"/>
      <c r="F22" s="21"/>
      <c r="G22" s="21"/>
    </row>
    <row r="23" spans="1:7">
      <c r="A23" s="21"/>
      <c r="B23" s="21"/>
      <c r="C23" s="21"/>
      <c r="D23" s="21"/>
      <c r="E23" s="21"/>
      <c r="F23" s="21"/>
      <c r="G23" s="21"/>
    </row>
    <row r="24" spans="1:7">
      <c r="A24" s="21"/>
      <c r="B24" s="21"/>
      <c r="C24" s="21"/>
      <c r="D24" s="21"/>
      <c r="E24" s="21"/>
      <c r="F24" s="21"/>
      <c r="G24" s="21"/>
    </row>
    <row r="25" spans="1:7">
      <c r="A25" s="21"/>
      <c r="B25" s="21"/>
      <c r="C25" s="21"/>
      <c r="D25" s="21"/>
      <c r="E25" s="21"/>
      <c r="F25" s="21"/>
      <c r="G25" s="21"/>
    </row>
  </sheetData>
  <mergeCells count="1">
    <mergeCell ref="C2:D2"/>
  </mergeCells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3.5"/>
  <cols>
    <col min="1" max="1" width="21.875" style="37" customWidth="1"/>
    <col min="2" max="9" width="7" style="37" customWidth="1"/>
    <col min="10" max="10" width="7" style="38" customWidth="1"/>
    <col min="11" max="16384" width="9" style="37"/>
  </cols>
  <sheetData>
    <row r="1" spans="1:12">
      <c r="A1" s="37" t="s">
        <v>664</v>
      </c>
      <c r="L1" s="408" t="s">
        <v>657</v>
      </c>
    </row>
    <row r="2" spans="1:12" ht="14.25" thickBot="1">
      <c r="J2" s="39" t="s">
        <v>665</v>
      </c>
    </row>
    <row r="3" spans="1:12" s="45" customFormat="1" ht="18.75" customHeight="1">
      <c r="A3" s="502"/>
      <c r="B3" s="40"/>
      <c r="C3" s="40"/>
      <c r="D3" s="40"/>
      <c r="E3" s="41" t="s">
        <v>666</v>
      </c>
      <c r="F3" s="42"/>
      <c r="G3" s="42"/>
      <c r="H3" s="42"/>
      <c r="I3" s="43"/>
      <c r="J3" s="44"/>
    </row>
    <row r="4" spans="1:12" s="45" customFormat="1" ht="18.75" customHeight="1">
      <c r="A4" s="503"/>
      <c r="B4" s="46" t="s">
        <v>667</v>
      </c>
      <c r="C4" s="46" t="s">
        <v>668</v>
      </c>
      <c r="D4" s="46" t="s">
        <v>669</v>
      </c>
      <c r="E4" s="47"/>
      <c r="F4" s="48" t="s">
        <v>670</v>
      </c>
      <c r="G4" s="48"/>
      <c r="H4" s="48"/>
      <c r="I4" s="49"/>
      <c r="J4" s="50" t="s">
        <v>671</v>
      </c>
    </row>
    <row r="5" spans="1:12" s="45" customFormat="1" ht="18.75" customHeight="1">
      <c r="A5" s="504"/>
      <c r="B5" s="51"/>
      <c r="C5" s="51"/>
      <c r="D5" s="51"/>
      <c r="E5" s="52" t="s">
        <v>667</v>
      </c>
      <c r="F5" s="52" t="s">
        <v>672</v>
      </c>
      <c r="G5" s="52" t="s">
        <v>673</v>
      </c>
      <c r="H5" s="52" t="s">
        <v>674</v>
      </c>
      <c r="I5" s="53" t="s">
        <v>675</v>
      </c>
      <c r="J5" s="54"/>
    </row>
    <row r="6" spans="1:12" ht="18.75" customHeight="1">
      <c r="A6" s="55" t="s">
        <v>676</v>
      </c>
      <c r="B6" s="56">
        <v>36941</v>
      </c>
      <c r="C6" s="56">
        <v>28611</v>
      </c>
      <c r="D6" s="56">
        <v>1104</v>
      </c>
      <c r="E6" s="56">
        <v>7174</v>
      </c>
      <c r="F6" s="56">
        <v>4143</v>
      </c>
      <c r="G6" s="56">
        <v>2742</v>
      </c>
      <c r="H6" s="56">
        <v>257</v>
      </c>
      <c r="I6" s="56">
        <v>32</v>
      </c>
      <c r="J6" s="57">
        <v>52</v>
      </c>
    </row>
    <row r="7" spans="1:12" ht="18.75" customHeight="1">
      <c r="A7" s="55" t="s">
        <v>677</v>
      </c>
      <c r="B7" s="56">
        <v>98408</v>
      </c>
      <c r="C7" s="56">
        <v>83128</v>
      </c>
      <c r="D7" s="56">
        <v>2327</v>
      </c>
      <c r="E7" s="56">
        <v>12831</v>
      </c>
      <c r="F7" s="56">
        <v>7190</v>
      </c>
      <c r="G7" s="56">
        <v>5044</v>
      </c>
      <c r="H7" s="56">
        <v>529</v>
      </c>
      <c r="I7" s="56">
        <v>68</v>
      </c>
      <c r="J7" s="57">
        <v>122</v>
      </c>
    </row>
    <row r="8" spans="1:12" ht="18.75" customHeight="1" thickBot="1">
      <c r="A8" s="58" t="s">
        <v>678</v>
      </c>
      <c r="B8" s="59">
        <v>2.6639235540000001</v>
      </c>
      <c r="C8" s="59">
        <v>2.905456</v>
      </c>
      <c r="D8" s="59">
        <v>2.1077900000000001</v>
      </c>
      <c r="E8" s="59">
        <v>1.7885420000000001</v>
      </c>
      <c r="F8" s="59">
        <v>1.7354573980000001</v>
      </c>
      <c r="G8" s="59">
        <v>1.8395331880000001</v>
      </c>
      <c r="H8" s="59">
        <v>2.058365759</v>
      </c>
      <c r="I8" s="59">
        <v>2.125</v>
      </c>
      <c r="J8" s="407">
        <v>2.3461539999999999</v>
      </c>
    </row>
    <row r="9" spans="1:12">
      <c r="J9" s="39" t="s">
        <v>679</v>
      </c>
    </row>
    <row r="10" spans="1:12" ht="13.5" customHeight="1">
      <c r="A10" s="60"/>
    </row>
  </sheetData>
  <mergeCells count="1">
    <mergeCell ref="A3:A5"/>
  </mergeCells>
  <phoneticPr fontId="21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3.5"/>
  <cols>
    <col min="1" max="1" width="3.125" style="18" customWidth="1"/>
    <col min="2" max="3" width="2" style="18" customWidth="1"/>
    <col min="4" max="4" width="25.5" style="18" customWidth="1"/>
    <col min="5" max="7" width="13.125" style="18" customWidth="1"/>
    <col min="8" max="8" width="4.125" style="409" customWidth="1"/>
    <col min="9" max="16384" width="9" style="409"/>
  </cols>
  <sheetData>
    <row r="1" spans="1:9" ht="14.25">
      <c r="A1" s="61" t="s">
        <v>680</v>
      </c>
      <c r="B1" s="61"/>
      <c r="C1" s="61"/>
      <c r="D1" s="61"/>
      <c r="I1" s="404" t="s">
        <v>657</v>
      </c>
    </row>
    <row r="2" spans="1:9" ht="15" thickBot="1">
      <c r="A2" s="61"/>
      <c r="B2" s="410" t="s">
        <v>681</v>
      </c>
      <c r="C2" s="410"/>
      <c r="D2" s="410"/>
      <c r="E2" s="411"/>
      <c r="F2" s="505" t="s">
        <v>682</v>
      </c>
      <c r="G2" s="505"/>
    </row>
    <row r="3" spans="1:9" s="413" customFormat="1" ht="38.25" customHeight="1">
      <c r="A3" s="65" t="s">
        <v>16</v>
      </c>
      <c r="B3" s="66"/>
      <c r="C3" s="66"/>
      <c r="D3" s="67"/>
      <c r="E3" s="25" t="s">
        <v>17</v>
      </c>
      <c r="F3" s="25" t="s">
        <v>18</v>
      </c>
      <c r="G3" s="4" t="s">
        <v>19</v>
      </c>
      <c r="H3" s="412"/>
    </row>
    <row r="4" spans="1:9" s="12" customFormat="1" ht="18" customHeight="1">
      <c r="A4" s="68" t="s">
        <v>20</v>
      </c>
      <c r="B4" s="69"/>
      <c r="C4" s="69"/>
      <c r="D4" s="70"/>
      <c r="E4" s="71">
        <v>37620</v>
      </c>
      <c r="F4" s="72">
        <v>99616</v>
      </c>
      <c r="G4" s="73">
        <v>2.6479532163999999</v>
      </c>
      <c r="H4" s="74"/>
    </row>
    <row r="5" spans="1:9" s="413" customFormat="1" ht="18" customHeight="1">
      <c r="A5" s="75"/>
      <c r="B5" s="75" t="s">
        <v>21</v>
      </c>
      <c r="C5" s="76"/>
      <c r="D5" s="77"/>
      <c r="E5" s="78">
        <v>37301</v>
      </c>
      <c r="F5" s="79">
        <v>99098</v>
      </c>
      <c r="G5" s="80">
        <v>2.6567116163</v>
      </c>
      <c r="H5" s="414"/>
    </row>
    <row r="6" spans="1:9" s="413" customFormat="1" ht="18" customHeight="1">
      <c r="A6" s="82"/>
      <c r="B6" s="82"/>
      <c r="C6" s="75" t="s">
        <v>22</v>
      </c>
      <c r="D6" s="83"/>
      <c r="E6" s="78">
        <v>36941</v>
      </c>
      <c r="F6" s="79">
        <v>98408</v>
      </c>
      <c r="G6" s="80">
        <v>2.6639235538000001</v>
      </c>
      <c r="H6" s="414"/>
    </row>
    <row r="7" spans="1:9" s="12" customFormat="1" ht="18" customHeight="1">
      <c r="B7" s="82"/>
      <c r="C7" s="82"/>
      <c r="D7" s="84" t="s">
        <v>23</v>
      </c>
      <c r="E7" s="78">
        <v>27184</v>
      </c>
      <c r="F7" s="79">
        <v>79534</v>
      </c>
      <c r="G7" s="80">
        <v>2.9256915832999999</v>
      </c>
      <c r="H7" s="74"/>
    </row>
    <row r="8" spans="1:9" s="12" customFormat="1" ht="18" customHeight="1">
      <c r="B8" s="82"/>
      <c r="C8" s="82"/>
      <c r="D8" s="84" t="s">
        <v>683</v>
      </c>
      <c r="E8" s="78">
        <v>1020</v>
      </c>
      <c r="F8" s="79">
        <v>2282</v>
      </c>
      <c r="G8" s="80">
        <v>2.2372549020000001</v>
      </c>
      <c r="H8" s="74"/>
    </row>
    <row r="9" spans="1:9" s="12" customFormat="1" ht="18" customHeight="1">
      <c r="B9" s="82"/>
      <c r="C9" s="82"/>
      <c r="D9" s="84" t="s">
        <v>24</v>
      </c>
      <c r="E9" s="78">
        <v>7811</v>
      </c>
      <c r="F9" s="79">
        <v>14992</v>
      </c>
      <c r="G9" s="80">
        <v>1.9193445141000001</v>
      </c>
      <c r="H9" s="74"/>
    </row>
    <row r="10" spans="1:9" s="12" customFormat="1" ht="18" customHeight="1">
      <c r="B10" s="82"/>
      <c r="C10" s="82"/>
      <c r="D10" s="84" t="s">
        <v>25</v>
      </c>
      <c r="E10" s="78">
        <v>926</v>
      </c>
      <c r="F10" s="79">
        <v>1602</v>
      </c>
      <c r="G10" s="80">
        <v>1.7300215983</v>
      </c>
      <c r="H10" s="74"/>
    </row>
    <row r="11" spans="1:9" s="12" customFormat="1" ht="18" customHeight="1">
      <c r="B11" s="75"/>
      <c r="C11" s="75" t="s">
        <v>26</v>
      </c>
      <c r="D11" s="85"/>
      <c r="E11" s="78">
        <v>360</v>
      </c>
      <c r="F11" s="79">
        <v>690</v>
      </c>
      <c r="G11" s="80">
        <v>1.9166666667000001</v>
      </c>
      <c r="H11" s="74"/>
    </row>
    <row r="12" spans="1:9" s="2" customFormat="1" ht="18" customHeight="1" thickBot="1">
      <c r="A12" s="86"/>
      <c r="B12" s="87" t="s">
        <v>684</v>
      </c>
      <c r="C12" s="88"/>
      <c r="D12" s="89"/>
      <c r="E12" s="90">
        <v>319</v>
      </c>
      <c r="F12" s="91">
        <v>518</v>
      </c>
      <c r="G12" s="92">
        <v>1.6238244514</v>
      </c>
    </row>
    <row r="13" spans="1:9">
      <c r="G13" s="19" t="s">
        <v>685</v>
      </c>
    </row>
    <row r="18" spans="6:6">
      <c r="F18" s="93"/>
    </row>
  </sheetData>
  <mergeCells count="1">
    <mergeCell ref="F2:G2"/>
  </mergeCells>
  <phoneticPr fontId="21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/>
  </sheetViews>
  <sheetFormatPr defaultRowHeight="13.5"/>
  <cols>
    <col min="1" max="1" width="10.5" style="396" customWidth="1"/>
    <col min="2" max="7" width="12.375" style="396" customWidth="1"/>
    <col min="8" max="8" width="4.125" style="423" customWidth="1"/>
    <col min="9" max="16384" width="9" style="423"/>
  </cols>
  <sheetData>
    <row r="1" spans="1:9" ht="18" customHeight="1" thickBot="1">
      <c r="A1" s="420" t="s">
        <v>27</v>
      </c>
      <c r="B1" s="422"/>
      <c r="C1" s="422"/>
      <c r="D1" s="422"/>
      <c r="E1" s="422"/>
      <c r="F1" s="422"/>
      <c r="G1" s="64" t="s">
        <v>464</v>
      </c>
      <c r="H1" s="432"/>
      <c r="I1" s="435" t="s">
        <v>689</v>
      </c>
    </row>
    <row r="2" spans="1:9" s="425" customFormat="1" ht="29.25" customHeight="1">
      <c r="A2" s="415" t="s">
        <v>28</v>
      </c>
      <c r="B2" s="416" t="s">
        <v>29</v>
      </c>
      <c r="C2" s="4" t="s">
        <v>30</v>
      </c>
      <c r="D2" s="96" t="s">
        <v>31</v>
      </c>
      <c r="E2" s="4" t="s">
        <v>32</v>
      </c>
      <c r="F2" s="4" t="s">
        <v>33</v>
      </c>
      <c r="G2" s="5" t="s">
        <v>34</v>
      </c>
      <c r="H2" s="424"/>
    </row>
    <row r="3" spans="1:9" s="425" customFormat="1" ht="18" customHeight="1">
      <c r="A3" s="97" t="s">
        <v>35</v>
      </c>
      <c r="B3" s="452">
        <v>5</v>
      </c>
      <c r="C3" s="453">
        <v>1</v>
      </c>
      <c r="D3" s="453">
        <v>1</v>
      </c>
      <c r="E3" s="453">
        <v>24</v>
      </c>
      <c r="F3" s="453">
        <v>5222</v>
      </c>
      <c r="G3" s="454">
        <f>SUM(B3:F3)</f>
        <v>5253</v>
      </c>
      <c r="H3" s="455"/>
    </row>
    <row r="4" spans="1:9" s="425" customFormat="1" ht="18" customHeight="1" thickBot="1">
      <c r="A4" s="98" t="s">
        <v>36</v>
      </c>
      <c r="B4" s="456">
        <v>108.8</v>
      </c>
      <c r="C4" s="457">
        <v>14.1</v>
      </c>
      <c r="D4" s="458">
        <v>10.131</v>
      </c>
      <c r="E4" s="457">
        <v>146.30000000000001</v>
      </c>
      <c r="F4" s="457">
        <v>1704.1</v>
      </c>
      <c r="G4" s="459">
        <f>SUM(B4:F4)</f>
        <v>1983.431</v>
      </c>
      <c r="H4" s="455"/>
    </row>
    <row r="5" spans="1:9" ht="18" customHeight="1">
      <c r="A5" s="99"/>
      <c r="B5" s="460"/>
      <c r="C5" s="461"/>
      <c r="D5" s="461"/>
      <c r="E5" s="461"/>
      <c r="F5" s="100"/>
      <c r="G5" s="101" t="s">
        <v>37</v>
      </c>
      <c r="H5" s="432"/>
    </row>
    <row r="6" spans="1:9">
      <c r="A6" s="432"/>
      <c r="B6" s="102"/>
      <c r="C6" s="102"/>
      <c r="D6" s="102"/>
      <c r="E6" s="102"/>
      <c r="F6" s="102"/>
      <c r="G6" s="103" t="s">
        <v>693</v>
      </c>
      <c r="H6" s="432"/>
    </row>
    <row r="7" spans="1:9">
      <c r="H7" s="432"/>
    </row>
    <row r="9" spans="1:9">
      <c r="A9" s="462"/>
      <c r="B9" s="462"/>
      <c r="C9" s="462"/>
      <c r="D9" s="462"/>
      <c r="E9" s="462"/>
      <c r="F9" s="462"/>
      <c r="G9" s="462"/>
    </row>
    <row r="10" spans="1:9" ht="14.25">
      <c r="A10" s="463"/>
      <c r="B10" s="424"/>
      <c r="C10" s="424"/>
      <c r="D10" s="424"/>
      <c r="E10" s="424"/>
      <c r="F10" s="424"/>
      <c r="G10" s="464"/>
    </row>
    <row r="11" spans="1:9">
      <c r="A11" s="405"/>
      <c r="B11" s="465"/>
      <c r="C11" s="405"/>
      <c r="D11" s="466"/>
      <c r="E11" s="465"/>
      <c r="F11" s="405"/>
      <c r="G11" s="8"/>
    </row>
    <row r="12" spans="1:9">
      <c r="A12" s="8"/>
      <c r="B12" s="8"/>
      <c r="C12" s="8"/>
      <c r="D12" s="8"/>
      <c r="E12" s="8"/>
      <c r="F12" s="8"/>
      <c r="G12" s="8"/>
    </row>
    <row r="13" spans="1:9">
      <c r="A13" s="8"/>
      <c r="B13" s="467"/>
      <c r="C13" s="107"/>
      <c r="D13" s="107"/>
      <c r="E13" s="107"/>
      <c r="F13" s="107"/>
      <c r="G13" s="107"/>
    </row>
    <row r="14" spans="1:9">
      <c r="A14" s="468"/>
      <c r="B14" s="469"/>
      <c r="C14" s="469"/>
      <c r="D14" s="469"/>
      <c r="E14" s="469"/>
      <c r="F14" s="470"/>
      <c r="G14" s="471"/>
    </row>
    <row r="15" spans="1:9">
      <c r="A15" s="427"/>
      <c r="B15" s="472"/>
      <c r="C15" s="472"/>
      <c r="D15" s="472"/>
      <c r="E15" s="472"/>
      <c r="F15" s="472"/>
      <c r="G15" s="473"/>
    </row>
    <row r="16" spans="1:9">
      <c r="A16" s="462"/>
      <c r="B16" s="462"/>
      <c r="C16" s="462"/>
      <c r="D16" s="462"/>
      <c r="E16" s="462"/>
      <c r="F16" s="462"/>
      <c r="G16" s="462"/>
    </row>
    <row r="17" spans="1:7">
      <c r="A17" s="474"/>
      <c r="B17" s="462"/>
      <c r="C17" s="462"/>
      <c r="D17" s="462"/>
      <c r="E17" s="462"/>
      <c r="F17" s="462"/>
      <c r="G17" s="462"/>
    </row>
    <row r="18" spans="1:7">
      <c r="A18" s="462"/>
      <c r="B18" s="462"/>
      <c r="C18" s="462"/>
      <c r="D18" s="462"/>
      <c r="E18" s="462"/>
      <c r="F18" s="462"/>
      <c r="G18" s="462"/>
    </row>
    <row r="19" spans="1:7">
      <c r="A19" s="462"/>
      <c r="B19" s="462"/>
      <c r="C19" s="462"/>
      <c r="D19" s="462"/>
      <c r="E19" s="462"/>
      <c r="F19" s="462"/>
      <c r="G19" s="462"/>
    </row>
    <row r="20" spans="1:7">
      <c r="A20" s="462"/>
      <c r="B20" s="462"/>
      <c r="C20" s="462"/>
      <c r="D20" s="462"/>
      <c r="E20" s="462"/>
      <c r="F20" s="462"/>
      <c r="G20" s="462"/>
    </row>
    <row r="21" spans="1:7">
      <c r="A21" s="462"/>
      <c r="B21" s="462"/>
      <c r="C21" s="462"/>
      <c r="D21" s="462"/>
      <c r="E21" s="462"/>
      <c r="F21" s="462"/>
      <c r="G21" s="462"/>
    </row>
    <row r="22" spans="1:7">
      <c r="A22" s="462"/>
      <c r="B22" s="462"/>
      <c r="C22" s="462"/>
      <c r="D22" s="462"/>
      <c r="E22" s="462"/>
      <c r="F22" s="462"/>
      <c r="G22" s="462"/>
    </row>
    <row r="23" spans="1:7">
      <c r="A23" s="462"/>
      <c r="B23" s="462"/>
      <c r="C23" s="462"/>
      <c r="D23" s="462"/>
      <c r="E23" s="462"/>
      <c r="F23" s="462"/>
      <c r="G23" s="462"/>
    </row>
    <row r="24" spans="1:7">
      <c r="A24" s="462"/>
      <c r="B24" s="462"/>
      <c r="C24" s="462"/>
      <c r="D24" s="462"/>
      <c r="E24" s="462"/>
      <c r="F24" s="462"/>
      <c r="G24" s="462"/>
    </row>
    <row r="25" spans="1:7">
      <c r="A25" s="462"/>
      <c r="B25" s="462"/>
      <c r="C25" s="462"/>
      <c r="D25" s="462"/>
      <c r="E25" s="462"/>
      <c r="F25" s="462"/>
      <c r="G25" s="462"/>
    </row>
    <row r="26" spans="1:7">
      <c r="A26" s="462"/>
      <c r="B26" s="462"/>
      <c r="C26" s="462"/>
      <c r="D26" s="462"/>
      <c r="E26" s="462"/>
      <c r="F26" s="462"/>
      <c r="G26" s="462"/>
    </row>
  </sheetData>
  <phoneticPr fontId="33"/>
  <hyperlinks>
    <hyperlink ref="I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/>
  </sheetViews>
  <sheetFormatPr defaultRowHeight="13.5"/>
  <cols>
    <col min="1" max="1" width="15.5" style="396" customWidth="1"/>
    <col min="2" max="2" width="10.75" style="475" customWidth="1"/>
    <col min="3" max="3" width="9.75" style="476" customWidth="1"/>
    <col min="4" max="4" width="47.625" style="396" customWidth="1"/>
    <col min="5" max="5" width="13.875" style="396" customWidth="1"/>
    <col min="6" max="6" width="4.75" style="396" customWidth="1"/>
    <col min="7" max="7" width="4.125" style="423" customWidth="1"/>
    <col min="8" max="16384" width="9" style="423"/>
  </cols>
  <sheetData>
    <row r="1" spans="1:5">
      <c r="D1" s="19" t="s">
        <v>694</v>
      </c>
    </row>
    <row r="2" spans="1:5" ht="19.5" customHeight="1">
      <c r="A2" s="477" t="s">
        <v>695</v>
      </c>
      <c r="B2" s="477" t="s">
        <v>696</v>
      </c>
      <c r="C2" s="478" t="s">
        <v>36</v>
      </c>
      <c r="D2" s="477" t="s">
        <v>38</v>
      </c>
    </row>
    <row r="3" spans="1:5" ht="20.100000000000001" customHeight="1">
      <c r="A3" s="479" t="s">
        <v>697</v>
      </c>
      <c r="B3" s="477" t="s">
        <v>698</v>
      </c>
      <c r="C3" s="480">
        <v>13.888</v>
      </c>
      <c r="D3" s="479"/>
      <c r="E3" s="449"/>
    </row>
    <row r="4" spans="1:5" ht="20.100000000000001" customHeight="1">
      <c r="A4" s="479" t="s">
        <v>697</v>
      </c>
      <c r="B4" s="477" t="s">
        <v>699</v>
      </c>
      <c r="C4" s="481">
        <v>40.723100000000002</v>
      </c>
      <c r="D4" s="479"/>
    </row>
    <row r="5" spans="1:5" ht="20.100000000000001" customHeight="1">
      <c r="A5" s="479" t="s">
        <v>697</v>
      </c>
      <c r="B5" s="477" t="s">
        <v>700</v>
      </c>
      <c r="C5" s="481">
        <v>5.4093</v>
      </c>
      <c r="D5" s="479"/>
    </row>
    <row r="6" spans="1:5" ht="20.100000000000001" customHeight="1">
      <c r="A6" s="479" t="s">
        <v>697</v>
      </c>
      <c r="B6" s="477" t="s">
        <v>701</v>
      </c>
      <c r="C6" s="481">
        <v>28.884399999999999</v>
      </c>
      <c r="D6" s="479"/>
    </row>
    <row r="7" spans="1:5" ht="20.100000000000001" customHeight="1">
      <c r="A7" s="479" t="s">
        <v>697</v>
      </c>
      <c r="B7" s="477" t="s">
        <v>702</v>
      </c>
      <c r="C7" s="481">
        <v>8.0174000000000003</v>
      </c>
      <c r="D7" s="479"/>
    </row>
    <row r="8" spans="1:5" ht="20.100000000000001" customHeight="1">
      <c r="A8" s="482" t="s">
        <v>703</v>
      </c>
      <c r="B8" s="483" t="s">
        <v>704</v>
      </c>
      <c r="C8" s="481">
        <v>11.85</v>
      </c>
      <c r="D8" s="482"/>
    </row>
    <row r="9" spans="1:5" ht="20.100000000000001" customHeight="1">
      <c r="A9" s="482" t="s">
        <v>703</v>
      </c>
      <c r="B9" s="483" t="s">
        <v>705</v>
      </c>
      <c r="C9" s="481">
        <v>10.131</v>
      </c>
      <c r="D9" s="482" t="s">
        <v>706</v>
      </c>
    </row>
    <row r="10" spans="1:5" ht="20.100000000000001" customHeight="1">
      <c r="A10" s="479"/>
      <c r="B10" s="477"/>
      <c r="C10" s="484"/>
      <c r="D10" s="479"/>
    </row>
    <row r="11" spans="1:5" ht="19.5" customHeight="1">
      <c r="A11" s="477" t="s">
        <v>34</v>
      </c>
      <c r="B11" s="477"/>
      <c r="C11" s="484">
        <f>SUM(C3:C10)</f>
        <v>118.90319999999998</v>
      </c>
      <c r="D11" s="479"/>
    </row>
  </sheetData>
  <phoneticPr fontId="33"/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3.5"/>
  <cols>
    <col min="1" max="1" width="15" style="18" customWidth="1"/>
    <col min="2" max="6" width="13.875" style="18" customWidth="1"/>
    <col min="7" max="7" width="4.125" style="21" customWidth="1"/>
    <col min="8" max="16384" width="9" style="21"/>
  </cols>
  <sheetData>
    <row r="1" spans="1:8" ht="15" thickBot="1">
      <c r="A1" s="20" t="s">
        <v>707</v>
      </c>
      <c r="B1" s="24"/>
      <c r="C1" s="24"/>
      <c r="D1" s="24"/>
      <c r="E1" s="24"/>
      <c r="F1" s="64" t="s">
        <v>39</v>
      </c>
      <c r="H1" s="435" t="s">
        <v>689</v>
      </c>
    </row>
    <row r="2" spans="1:8" s="13" customFormat="1" ht="15" customHeight="1">
      <c r="A2" s="105" t="s">
        <v>1</v>
      </c>
      <c r="B2" s="416" t="s">
        <v>40</v>
      </c>
      <c r="C2" s="4" t="s">
        <v>41</v>
      </c>
      <c r="D2" s="4" t="s">
        <v>42</v>
      </c>
      <c r="E2" s="4" t="s">
        <v>43</v>
      </c>
      <c r="F2" s="26" t="s">
        <v>44</v>
      </c>
      <c r="G2" s="7"/>
    </row>
    <row r="3" spans="1:8" s="13" customFormat="1" ht="15" customHeight="1">
      <c r="A3" s="8">
        <v>24</v>
      </c>
      <c r="B3" s="106">
        <v>1731295</v>
      </c>
      <c r="C3" s="8">
        <v>1706269</v>
      </c>
      <c r="D3" s="8">
        <v>1326236</v>
      </c>
      <c r="E3" s="8">
        <v>380033</v>
      </c>
      <c r="F3" s="107">
        <v>77.7</v>
      </c>
      <c r="G3" s="11"/>
      <c r="H3" s="108"/>
    </row>
    <row r="4" spans="1:8" ht="15" customHeight="1">
      <c r="A4" s="8">
        <v>25</v>
      </c>
      <c r="B4" s="106">
        <v>1731624</v>
      </c>
      <c r="C4" s="8">
        <v>1706536</v>
      </c>
      <c r="D4" s="8">
        <v>1326438</v>
      </c>
      <c r="E4" s="8">
        <v>380098</v>
      </c>
      <c r="F4" s="107">
        <v>77.7</v>
      </c>
      <c r="H4" s="111"/>
    </row>
    <row r="5" spans="1:8" ht="15" customHeight="1">
      <c r="A5" s="8">
        <v>26</v>
      </c>
      <c r="B5" s="106">
        <v>1725289</v>
      </c>
      <c r="C5" s="8">
        <v>1703281</v>
      </c>
      <c r="D5" s="8">
        <v>1449469</v>
      </c>
      <c r="E5" s="8">
        <v>253812</v>
      </c>
      <c r="F5" s="107">
        <v>85.08</v>
      </c>
      <c r="H5" s="111"/>
    </row>
    <row r="6" spans="1:8" ht="15" customHeight="1">
      <c r="A6" s="8">
        <v>27</v>
      </c>
      <c r="B6" s="106">
        <v>1726215</v>
      </c>
      <c r="C6" s="8">
        <v>1704190</v>
      </c>
      <c r="D6" s="8">
        <v>1450823</v>
      </c>
      <c r="E6" s="8">
        <v>253367</v>
      </c>
      <c r="F6" s="107">
        <v>85.1</v>
      </c>
      <c r="H6" s="111"/>
    </row>
    <row r="7" spans="1:8" ht="15" customHeight="1" thickBot="1">
      <c r="A7" s="34">
        <v>28</v>
      </c>
      <c r="B7" s="109">
        <v>1729148</v>
      </c>
      <c r="C7" s="34">
        <v>1707023</v>
      </c>
      <c r="D7" s="34">
        <v>1453593</v>
      </c>
      <c r="E7" s="34">
        <v>253489</v>
      </c>
      <c r="F7" s="110">
        <v>85.2</v>
      </c>
      <c r="H7" s="111"/>
    </row>
    <row r="8" spans="1:8" s="2" customFormat="1">
      <c r="A8" s="18"/>
      <c r="B8" s="18"/>
      <c r="C8" s="18"/>
      <c r="D8" s="18"/>
      <c r="E8" s="18"/>
      <c r="F8" s="19" t="s">
        <v>45</v>
      </c>
    </row>
    <row r="12" spans="1:8">
      <c r="A12" s="104"/>
    </row>
    <row r="13" spans="1:8">
      <c r="C13" s="93"/>
    </row>
  </sheetData>
  <phoneticPr fontId="33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3.5"/>
  <cols>
    <col min="1" max="1" width="12" style="18" customWidth="1"/>
    <col min="2" max="3" width="6.625" style="18" customWidth="1"/>
    <col min="4" max="12" width="6.625" style="21" customWidth="1"/>
    <col min="13" max="13" width="10.625" style="21" customWidth="1"/>
    <col min="14" max="16384" width="9" style="21"/>
  </cols>
  <sheetData>
    <row r="1" spans="1:14" ht="15.95" customHeight="1">
      <c r="A1" s="20" t="s">
        <v>46</v>
      </c>
      <c r="B1" s="112"/>
      <c r="C1" s="112"/>
      <c r="D1" s="24"/>
      <c r="E1" s="24"/>
      <c r="N1" s="435" t="s">
        <v>689</v>
      </c>
    </row>
    <row r="2" spans="1:14" ht="8.25" customHeight="1">
      <c r="A2" s="20"/>
      <c r="B2" s="112"/>
      <c r="C2" s="112"/>
      <c r="D2" s="24"/>
      <c r="E2" s="24"/>
    </row>
    <row r="3" spans="1:14" ht="16.5" customHeight="1">
      <c r="A3" s="20" t="s">
        <v>47</v>
      </c>
      <c r="B3" s="112"/>
      <c r="C3" s="112"/>
      <c r="D3" s="24"/>
      <c r="E3" s="24"/>
      <c r="I3" s="113"/>
    </row>
    <row r="4" spans="1:14" ht="15.95" customHeight="1" thickBot="1">
      <c r="A4" s="21" t="s">
        <v>48</v>
      </c>
      <c r="B4" s="114"/>
      <c r="C4" s="114"/>
      <c r="E4" s="115"/>
      <c r="F4" s="115"/>
      <c r="G4" s="114"/>
      <c r="H4" s="114"/>
      <c r="I4" s="2"/>
      <c r="J4" s="114"/>
      <c r="K4" s="114"/>
      <c r="L4" s="114"/>
    </row>
    <row r="5" spans="1:14" ht="15.95" customHeight="1">
      <c r="A5" s="116" t="s">
        <v>28</v>
      </c>
      <c r="B5" s="506" t="s">
        <v>34</v>
      </c>
      <c r="C5" s="507"/>
      <c r="E5" s="117"/>
      <c r="F5" s="118" t="s">
        <v>49</v>
      </c>
      <c r="G5" s="508">
        <v>12766</v>
      </c>
      <c r="H5" s="508">
        <v>12766</v>
      </c>
      <c r="I5" s="63"/>
      <c r="J5" s="18"/>
      <c r="K5" s="18"/>
      <c r="L5" s="18"/>
    </row>
    <row r="6" spans="1:14" ht="15.95" customHeight="1" thickBot="1">
      <c r="A6" s="119" t="s">
        <v>50</v>
      </c>
      <c r="B6" s="509">
        <v>8100</v>
      </c>
      <c r="C6" s="510"/>
      <c r="E6" s="120"/>
      <c r="F6" s="118" t="s">
        <v>51</v>
      </c>
      <c r="G6" s="508">
        <v>39671</v>
      </c>
      <c r="H6" s="508"/>
      <c r="I6" s="63"/>
      <c r="J6" s="18"/>
      <c r="K6" s="18"/>
      <c r="L6" s="18"/>
    </row>
    <row r="7" spans="1:14" ht="9.75" customHeight="1">
      <c r="E7" s="63"/>
      <c r="F7" s="63"/>
      <c r="G7" s="2"/>
      <c r="H7" s="2"/>
      <c r="I7" s="18"/>
      <c r="J7" s="18"/>
      <c r="K7" s="18"/>
      <c r="L7" s="18"/>
    </row>
    <row r="8" spans="1:14" ht="15.95" customHeight="1" thickBot="1">
      <c r="A8" s="21" t="s">
        <v>52</v>
      </c>
      <c r="E8" s="63"/>
      <c r="F8" s="63"/>
      <c r="G8" s="2"/>
      <c r="H8" s="2"/>
      <c r="I8" s="2"/>
      <c r="J8" s="18"/>
      <c r="K8" s="18"/>
      <c r="L8" s="18"/>
    </row>
    <row r="9" spans="1:14" ht="15.95" customHeight="1">
      <c r="A9" s="116" t="s">
        <v>28</v>
      </c>
      <c r="B9" s="506" t="s">
        <v>34</v>
      </c>
      <c r="C9" s="507"/>
      <c r="E9" s="117"/>
      <c r="F9" s="118" t="s">
        <v>49</v>
      </c>
      <c r="G9" s="508">
        <v>40234</v>
      </c>
      <c r="H9" s="508"/>
      <c r="I9" s="63"/>
      <c r="J9" s="18"/>
      <c r="K9" s="18"/>
      <c r="L9" s="18"/>
    </row>
    <row r="10" spans="1:14" ht="15.95" customHeight="1" thickBot="1">
      <c r="A10" s="417" t="s">
        <v>50</v>
      </c>
      <c r="B10" s="511">
        <v>60</v>
      </c>
      <c r="C10" s="512"/>
      <c r="E10" s="120"/>
      <c r="F10" s="118" t="s">
        <v>51</v>
      </c>
      <c r="G10" s="508">
        <v>40234</v>
      </c>
      <c r="H10" s="508"/>
      <c r="I10" s="63"/>
      <c r="J10" s="18"/>
      <c r="K10" s="18"/>
      <c r="L10" s="18"/>
    </row>
    <row r="11" spans="1:14" ht="9" customHeight="1">
      <c r="A11" s="21"/>
      <c r="G11" s="2"/>
      <c r="H11" s="2"/>
      <c r="I11" s="2"/>
    </row>
    <row r="12" spans="1:14" ht="15.95" customHeight="1">
      <c r="G12" s="2"/>
      <c r="H12" s="2"/>
      <c r="I12" s="2"/>
    </row>
    <row r="13" spans="1:14" ht="15.95" customHeight="1">
      <c r="A13" s="20" t="s">
        <v>53</v>
      </c>
      <c r="B13" s="485"/>
      <c r="C13" s="485"/>
      <c r="D13" s="485"/>
      <c r="E13" s="485"/>
      <c r="F13" s="485"/>
      <c r="G13" s="94"/>
      <c r="H13" s="94"/>
      <c r="I13" s="94"/>
      <c r="J13" s="486"/>
      <c r="K13" s="485"/>
      <c r="L13" s="485"/>
      <c r="M13" s="19"/>
    </row>
    <row r="14" spans="1:14" ht="15.95" customHeight="1" thickBot="1">
      <c r="A14" s="21" t="s">
        <v>54</v>
      </c>
      <c r="B14" s="485"/>
      <c r="C14" s="485"/>
      <c r="D14" s="485"/>
      <c r="E14" s="485"/>
      <c r="F14" s="485"/>
      <c r="G14" s="94"/>
      <c r="H14" s="94"/>
      <c r="I14" s="94"/>
      <c r="J14" s="24"/>
      <c r="K14" s="24"/>
      <c r="L14" s="19" t="s">
        <v>55</v>
      </c>
    </row>
    <row r="15" spans="1:14" ht="25.5" customHeight="1">
      <c r="A15" s="415" t="s">
        <v>28</v>
      </c>
      <c r="B15" s="416" t="s">
        <v>56</v>
      </c>
      <c r="C15" s="4" t="s">
        <v>57</v>
      </c>
      <c r="D15" s="4" t="s">
        <v>58</v>
      </c>
      <c r="E15" s="4" t="s">
        <v>59</v>
      </c>
      <c r="F15" s="3" t="s">
        <v>60</v>
      </c>
      <c r="G15" s="4" t="s">
        <v>61</v>
      </c>
      <c r="H15" s="4" t="s">
        <v>62</v>
      </c>
      <c r="I15" s="4" t="s">
        <v>63</v>
      </c>
      <c r="J15" s="4" t="s">
        <v>64</v>
      </c>
      <c r="K15" s="4" t="s">
        <v>65</v>
      </c>
      <c r="L15" s="122" t="s">
        <v>34</v>
      </c>
    </row>
    <row r="16" spans="1:14" ht="15.95" customHeight="1">
      <c r="A16" s="97" t="s">
        <v>66</v>
      </c>
      <c r="B16" s="123">
        <v>121</v>
      </c>
      <c r="C16" s="97">
        <v>231</v>
      </c>
      <c r="D16" s="97">
        <v>425</v>
      </c>
      <c r="E16" s="97">
        <v>144</v>
      </c>
      <c r="F16" s="97">
        <v>15</v>
      </c>
      <c r="G16" s="97">
        <v>128</v>
      </c>
      <c r="H16" s="97">
        <v>65</v>
      </c>
      <c r="I16" s="97">
        <v>273</v>
      </c>
      <c r="J16" s="97">
        <v>89</v>
      </c>
      <c r="K16" s="97">
        <v>30</v>
      </c>
      <c r="L16" s="124">
        <v>1521</v>
      </c>
    </row>
    <row r="17" spans="1:13" ht="15.95" customHeight="1" thickBot="1">
      <c r="A17" s="98" t="s">
        <v>67</v>
      </c>
      <c r="B17" s="125">
        <v>8</v>
      </c>
      <c r="C17" s="126">
        <v>15.2</v>
      </c>
      <c r="D17" s="126">
        <v>27.9</v>
      </c>
      <c r="E17" s="126">
        <v>9.5</v>
      </c>
      <c r="F17" s="126">
        <v>1</v>
      </c>
      <c r="G17" s="126">
        <v>8.4</v>
      </c>
      <c r="H17" s="126">
        <v>4.3</v>
      </c>
      <c r="I17" s="126">
        <v>17.899999999999999</v>
      </c>
      <c r="J17" s="126">
        <v>5.8</v>
      </c>
      <c r="K17" s="126">
        <v>2</v>
      </c>
      <c r="L17" s="127">
        <v>100</v>
      </c>
    </row>
    <row r="18" spans="1:13" ht="15.95" customHeight="1">
      <c r="A18" s="18" t="s">
        <v>68</v>
      </c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ht="15.95" customHeight="1"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5.95" customHeight="1" thickBot="1">
      <c r="A20" s="486" t="s">
        <v>69</v>
      </c>
      <c r="B20" s="114"/>
      <c r="C20" s="114"/>
      <c r="D20" s="115"/>
      <c r="E20" s="115"/>
      <c r="F20" s="114"/>
      <c r="G20" s="18"/>
      <c r="H20" s="18"/>
      <c r="I20" s="18"/>
      <c r="J20" s="18"/>
      <c r="K20" s="23"/>
      <c r="L20" s="18"/>
      <c r="M20" s="18"/>
    </row>
    <row r="21" spans="1:13" ht="15.95" customHeight="1">
      <c r="A21" s="116" t="s">
        <v>28</v>
      </c>
      <c r="B21" s="506" t="s">
        <v>34</v>
      </c>
      <c r="C21" s="507"/>
      <c r="E21" s="117"/>
      <c r="F21" s="118" t="s">
        <v>49</v>
      </c>
      <c r="G21" s="508">
        <v>39448</v>
      </c>
      <c r="H21" s="508"/>
      <c r="I21" s="18"/>
      <c r="J21" s="18"/>
      <c r="K21" s="18"/>
      <c r="L21" s="18"/>
      <c r="M21" s="18"/>
    </row>
    <row r="22" spans="1:13" ht="15.95" customHeight="1" thickBot="1">
      <c r="A22" s="119" t="s">
        <v>50</v>
      </c>
      <c r="B22" s="511">
        <v>308</v>
      </c>
      <c r="C22" s="512"/>
      <c r="E22" s="120"/>
      <c r="F22" s="118" t="s">
        <v>51</v>
      </c>
      <c r="G22" s="508">
        <v>40921</v>
      </c>
      <c r="H22" s="508"/>
      <c r="I22" s="18"/>
      <c r="J22" s="18"/>
      <c r="K22" s="18"/>
      <c r="L22" s="18"/>
      <c r="M22" s="18"/>
    </row>
    <row r="23" spans="1:13" ht="15.95" customHeight="1">
      <c r="E23" s="63"/>
      <c r="F23" s="118"/>
      <c r="G23" s="2"/>
      <c r="H23" s="18"/>
      <c r="I23" s="18"/>
      <c r="J23" s="18"/>
      <c r="K23" s="18"/>
      <c r="L23" s="18"/>
      <c r="M23" s="18"/>
    </row>
    <row r="24" spans="1:13" ht="15.95" customHeight="1" thickBot="1">
      <c r="A24" s="486" t="s">
        <v>70</v>
      </c>
      <c r="E24" s="63"/>
      <c r="F24" s="118"/>
      <c r="G24" s="508"/>
      <c r="H24" s="508"/>
      <c r="I24" s="18"/>
      <c r="J24" s="18"/>
      <c r="K24" s="18"/>
      <c r="L24" s="18"/>
      <c r="M24" s="18"/>
    </row>
    <row r="25" spans="1:13">
      <c r="A25" s="116" t="s">
        <v>28</v>
      </c>
      <c r="B25" s="506" t="s">
        <v>34</v>
      </c>
      <c r="C25" s="507"/>
      <c r="E25" s="117"/>
      <c r="F25" s="118" t="s">
        <v>49</v>
      </c>
      <c r="G25" s="508">
        <v>39722</v>
      </c>
      <c r="H25" s="508"/>
      <c r="I25" s="18"/>
      <c r="J25" s="18"/>
      <c r="K25" s="18"/>
      <c r="L25" s="18"/>
      <c r="M25" s="18"/>
    </row>
    <row r="26" spans="1:13" ht="14.25" thickBot="1">
      <c r="A26" s="417" t="s">
        <v>50</v>
      </c>
      <c r="B26" s="511">
        <v>1625</v>
      </c>
      <c r="C26" s="512"/>
      <c r="E26" s="120"/>
      <c r="F26" s="118" t="s">
        <v>51</v>
      </c>
      <c r="G26" s="508">
        <v>40634</v>
      </c>
      <c r="H26" s="508"/>
      <c r="I26" s="18"/>
      <c r="J26" s="18"/>
      <c r="K26" s="18"/>
      <c r="L26" s="18"/>
      <c r="M26" s="18"/>
    </row>
    <row r="27" spans="1:13">
      <c r="E27" s="63"/>
      <c r="F27" s="118"/>
      <c r="G27" s="2"/>
      <c r="H27" s="18"/>
      <c r="I27" s="18"/>
      <c r="J27" s="18"/>
      <c r="K27" s="18"/>
      <c r="L27" s="18"/>
      <c r="M27" s="18"/>
    </row>
    <row r="28" spans="1:13" ht="14.25" thickBot="1">
      <c r="A28" s="486" t="s">
        <v>71</v>
      </c>
      <c r="E28" s="18"/>
      <c r="F28" s="19"/>
      <c r="G28" s="2"/>
      <c r="H28" s="18"/>
      <c r="I28" s="18"/>
      <c r="J28" s="18"/>
      <c r="K28" s="18"/>
      <c r="L28" s="18"/>
      <c r="M28" s="18"/>
    </row>
    <row r="29" spans="1:13">
      <c r="A29" s="116" t="s">
        <v>28</v>
      </c>
      <c r="B29" s="506" t="s">
        <v>34</v>
      </c>
      <c r="C29" s="507"/>
      <c r="E29" s="18"/>
      <c r="F29" s="118" t="s">
        <v>49</v>
      </c>
      <c r="G29" s="508">
        <v>36003</v>
      </c>
      <c r="H29" s="508"/>
      <c r="I29" s="18"/>
      <c r="J29" s="18"/>
      <c r="K29" s="18"/>
      <c r="L29" s="18"/>
      <c r="M29" s="18"/>
    </row>
    <row r="30" spans="1:13" ht="14.25" thickBot="1">
      <c r="A30" s="119" t="s">
        <v>50</v>
      </c>
      <c r="B30" s="511">
        <v>1.1399999999999999</v>
      </c>
      <c r="C30" s="512"/>
      <c r="E30" s="18"/>
      <c r="F30" s="118" t="s">
        <v>51</v>
      </c>
      <c r="G30" s="508">
        <v>37734</v>
      </c>
      <c r="H30" s="508"/>
      <c r="I30" s="18"/>
      <c r="J30" s="18"/>
      <c r="K30" s="18"/>
      <c r="L30" s="18"/>
      <c r="M30" s="18"/>
    </row>
    <row r="31" spans="1:13">
      <c r="E31" s="18"/>
      <c r="F31" s="19"/>
      <c r="G31" s="2"/>
      <c r="H31" s="18"/>
      <c r="I31" s="18"/>
      <c r="J31" s="18"/>
      <c r="K31" s="18"/>
      <c r="L31" s="18"/>
      <c r="M31" s="18"/>
    </row>
    <row r="32" spans="1:13" ht="14.25" thickBot="1">
      <c r="A32" s="486" t="s">
        <v>72</v>
      </c>
      <c r="B32" s="487"/>
      <c r="C32" s="487"/>
      <c r="E32" s="486"/>
      <c r="F32" s="128"/>
      <c r="G32" s="2"/>
      <c r="H32" s="18"/>
      <c r="I32" s="18"/>
      <c r="J32" s="18"/>
      <c r="K32" s="18"/>
      <c r="L32" s="18"/>
      <c r="M32" s="18"/>
    </row>
    <row r="33" spans="1:13">
      <c r="A33" s="415" t="s">
        <v>28</v>
      </c>
      <c r="B33" s="506" t="s">
        <v>34</v>
      </c>
      <c r="C33" s="507"/>
      <c r="E33" s="488"/>
      <c r="F33" s="129" t="s">
        <v>49</v>
      </c>
      <c r="G33" s="508">
        <v>18139</v>
      </c>
      <c r="H33" s="508"/>
      <c r="I33" s="18"/>
      <c r="J33" s="18"/>
      <c r="K33" s="18"/>
      <c r="L33" s="18"/>
      <c r="M33" s="18"/>
    </row>
    <row r="34" spans="1:13" ht="14.25" thickBot="1">
      <c r="A34" s="130" t="s">
        <v>66</v>
      </c>
      <c r="B34" s="511">
        <v>281.3</v>
      </c>
      <c r="C34" s="512"/>
      <c r="E34" s="2"/>
      <c r="F34" s="19" t="s">
        <v>73</v>
      </c>
      <c r="G34" s="508">
        <v>34988</v>
      </c>
      <c r="H34" s="508"/>
      <c r="I34" s="18"/>
      <c r="J34" s="18"/>
      <c r="K34" s="18"/>
      <c r="L34" s="18"/>
      <c r="M34" s="18"/>
    </row>
    <row r="35" spans="1:13">
      <c r="A35" s="486"/>
      <c r="D35" s="486"/>
      <c r="E35" s="486"/>
      <c r="F35" s="486"/>
      <c r="G35" s="18"/>
      <c r="H35" s="18"/>
      <c r="I35" s="18"/>
      <c r="J35" s="18"/>
      <c r="K35" s="18"/>
      <c r="L35" s="18"/>
      <c r="M35" s="18"/>
    </row>
    <row r="36" spans="1:13">
      <c r="D36" s="486"/>
      <c r="E36" s="486"/>
      <c r="F36" s="486"/>
      <c r="G36" s="18"/>
      <c r="H36" s="18"/>
      <c r="I36" s="18"/>
      <c r="J36" s="18"/>
      <c r="K36" s="18"/>
      <c r="L36" s="19" t="s">
        <v>74</v>
      </c>
      <c r="M36" s="18"/>
    </row>
    <row r="37" spans="1:13"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mergeCells count="25">
    <mergeCell ref="B30:C30"/>
    <mergeCell ref="G30:H30"/>
    <mergeCell ref="B33:C33"/>
    <mergeCell ref="G33:H33"/>
    <mergeCell ref="B34:C34"/>
    <mergeCell ref="G34:H34"/>
    <mergeCell ref="B29:C29"/>
    <mergeCell ref="G29:H29"/>
    <mergeCell ref="B10:C10"/>
    <mergeCell ref="G10:H10"/>
    <mergeCell ref="B21:C21"/>
    <mergeCell ref="G21:H21"/>
    <mergeCell ref="B22:C22"/>
    <mergeCell ref="G22:H22"/>
    <mergeCell ref="G24:H24"/>
    <mergeCell ref="B25:C25"/>
    <mergeCell ref="G25:H25"/>
    <mergeCell ref="B26:C26"/>
    <mergeCell ref="G26:H26"/>
    <mergeCell ref="B5:C5"/>
    <mergeCell ref="G5:H5"/>
    <mergeCell ref="B6:C6"/>
    <mergeCell ref="G6:H6"/>
    <mergeCell ref="B9:C9"/>
    <mergeCell ref="G9:H9"/>
  </mergeCells>
  <phoneticPr fontId="33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zoomScaleSheetLayoutView="100" workbookViewId="0"/>
  </sheetViews>
  <sheetFormatPr defaultRowHeight="13.5"/>
  <cols>
    <col min="1" max="1" width="17.875" style="18" customWidth="1"/>
    <col min="2" max="2" width="22.625" style="18" customWidth="1"/>
    <col min="3" max="3" width="3.75" style="21" customWidth="1"/>
    <col min="4" max="4" width="16.125" style="21" customWidth="1"/>
    <col min="5" max="5" width="15.125" style="21" bestFit="1" customWidth="1"/>
    <col min="6" max="6" width="14.125" style="21" bestFit="1" customWidth="1"/>
    <col min="7" max="16384" width="9" style="21"/>
  </cols>
  <sheetData>
    <row r="1" spans="1:11" ht="15.95" customHeight="1">
      <c r="A1" s="20" t="s">
        <v>75</v>
      </c>
      <c r="B1" s="112"/>
      <c r="C1" s="24"/>
      <c r="D1" s="24"/>
      <c r="F1" s="400" t="s">
        <v>654</v>
      </c>
    </row>
    <row r="2" spans="1:11" ht="8.25" customHeight="1">
      <c r="A2" s="20"/>
      <c r="B2" s="112"/>
      <c r="C2" s="24"/>
      <c r="D2" s="24"/>
    </row>
    <row r="3" spans="1:11" ht="15.95" customHeight="1" thickBot="1">
      <c r="A3" s="21" t="s">
        <v>76</v>
      </c>
      <c r="B3" s="114"/>
      <c r="C3" s="115"/>
      <c r="D3" s="115"/>
      <c r="E3" s="114"/>
      <c r="F3" s="114"/>
      <c r="G3" s="114"/>
      <c r="H3" s="62"/>
      <c r="I3" s="114"/>
      <c r="J3" s="114"/>
      <c r="K3" s="114"/>
    </row>
    <row r="4" spans="1:11" ht="15.95" customHeight="1">
      <c r="A4" s="116" t="s">
        <v>28</v>
      </c>
      <c r="B4" s="131" t="s">
        <v>34</v>
      </c>
      <c r="C4" s="117"/>
      <c r="D4" s="118" t="s">
        <v>49</v>
      </c>
      <c r="E4" s="132">
        <v>37316</v>
      </c>
      <c r="G4" s="133"/>
      <c r="H4" s="63"/>
      <c r="I4" s="18"/>
      <c r="J4" s="18"/>
      <c r="K4" s="18"/>
    </row>
    <row r="5" spans="1:11" ht="15.95" customHeight="1">
      <c r="A5" s="134" t="s">
        <v>50</v>
      </c>
      <c r="B5" s="135">
        <v>24.3</v>
      </c>
      <c r="C5" s="120"/>
      <c r="D5" s="118" t="s">
        <v>51</v>
      </c>
      <c r="E5" s="132">
        <v>39052</v>
      </c>
      <c r="G5" s="133"/>
      <c r="H5" s="63"/>
      <c r="I5" s="18"/>
      <c r="J5" s="18"/>
      <c r="K5" s="18"/>
    </row>
    <row r="6" spans="1:11" ht="9.75" customHeight="1">
      <c r="C6" s="63"/>
      <c r="D6" s="63"/>
      <c r="E6" s="18"/>
      <c r="H6" s="18"/>
      <c r="I6" s="18"/>
      <c r="J6" s="18"/>
      <c r="K6" s="18"/>
    </row>
    <row r="7" spans="1:11" ht="15.95" customHeight="1" thickBot="1">
      <c r="A7" s="21" t="s">
        <v>77</v>
      </c>
      <c r="C7" s="63"/>
      <c r="D7" s="63"/>
      <c r="E7" s="18"/>
      <c r="H7" s="62"/>
      <c r="I7" s="18"/>
      <c r="J7" s="18"/>
      <c r="K7" s="18"/>
    </row>
    <row r="8" spans="1:11" ht="15.95" customHeight="1">
      <c r="A8" s="116" t="s">
        <v>28</v>
      </c>
      <c r="B8" s="131" t="s">
        <v>34</v>
      </c>
      <c r="C8" s="117"/>
      <c r="D8" s="118" t="s">
        <v>49</v>
      </c>
      <c r="E8" s="132">
        <v>37764</v>
      </c>
      <c r="H8" s="63"/>
      <c r="I8" s="18"/>
      <c r="J8" s="18"/>
      <c r="K8" s="18"/>
    </row>
    <row r="9" spans="1:11" ht="15.95" customHeight="1" thickBot="1">
      <c r="A9" s="121" t="s">
        <v>50</v>
      </c>
      <c r="B9" s="136">
        <v>24.8</v>
      </c>
      <c r="C9" s="120"/>
      <c r="D9" s="118" t="s">
        <v>51</v>
      </c>
      <c r="E9" s="132">
        <v>38628</v>
      </c>
      <c r="H9" s="63"/>
      <c r="I9" s="18"/>
      <c r="J9" s="18"/>
      <c r="K9" s="18"/>
    </row>
    <row r="10" spans="1:11" ht="9" customHeight="1">
      <c r="A10" s="21"/>
    </row>
    <row r="11" spans="1:11" ht="15.95" customHeight="1">
      <c r="E11" s="19" t="s">
        <v>74</v>
      </c>
    </row>
    <row r="12" spans="1:11" ht="15.95" customHeight="1">
      <c r="A12" s="104"/>
    </row>
    <row r="13" spans="1:11" ht="15.95" customHeight="1">
      <c r="A13" s="2"/>
    </row>
    <row r="14" spans="1:11" ht="15.95" customHeight="1"/>
    <row r="15" spans="1:11" ht="15.95" customHeight="1"/>
    <row r="16" spans="1:11" ht="15.95" customHeight="1"/>
    <row r="17" spans="2:2" ht="15.95" customHeight="1">
      <c r="B17" s="23"/>
    </row>
    <row r="18" spans="2:2" ht="15.95" customHeight="1"/>
    <row r="19" spans="2:2" ht="15.95" customHeight="1"/>
    <row r="20" spans="2:2" ht="15.95" customHeight="1"/>
    <row r="21" spans="2:2" ht="15.95" customHeight="1"/>
    <row r="22" spans="2:2" ht="15.95" customHeight="1"/>
  </sheetData>
  <phoneticPr fontId="1"/>
  <hyperlinks>
    <hyperlink ref="F1" location="目次!A1" display="目　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6.25" style="18" customWidth="1"/>
    <col min="2" max="2" width="15" style="18" customWidth="1"/>
    <col min="3" max="4" width="8.125" style="18" customWidth="1"/>
    <col min="5" max="5" width="13.125" style="18" bestFit="1" customWidth="1"/>
    <col min="6" max="6" width="11.875" style="18" bestFit="1" customWidth="1"/>
    <col min="7" max="7" width="6.75" style="19" customWidth="1"/>
    <col min="8" max="8" width="6.625" style="18" customWidth="1"/>
    <col min="9" max="9" width="6.75" style="18" customWidth="1"/>
    <col min="10" max="10" width="5.875" style="18" customWidth="1"/>
    <col min="11" max="18" width="6.875" style="18" customWidth="1"/>
    <col min="19" max="19" width="9.75" style="18" customWidth="1"/>
    <col min="20" max="20" width="18.875" style="21" customWidth="1"/>
    <col min="21" max="16384" width="9" style="21"/>
  </cols>
  <sheetData>
    <row r="1" spans="1:28" ht="15" thickBot="1">
      <c r="A1" s="137" t="s">
        <v>78</v>
      </c>
      <c r="B1" s="63"/>
      <c r="C1" s="63"/>
      <c r="D1" s="138"/>
      <c r="E1" s="63"/>
      <c r="F1" s="63"/>
      <c r="G1" s="118"/>
      <c r="H1" s="63"/>
      <c r="I1" s="63"/>
      <c r="J1" s="139"/>
      <c r="K1" s="63"/>
      <c r="L1" s="63"/>
      <c r="M1" s="63"/>
      <c r="N1" s="63"/>
      <c r="O1" s="63"/>
      <c r="P1" s="63"/>
      <c r="Q1" s="63"/>
      <c r="R1" s="63"/>
      <c r="S1" s="140" t="s">
        <v>708</v>
      </c>
      <c r="T1" s="489"/>
      <c r="U1" s="435" t="s">
        <v>689</v>
      </c>
      <c r="V1" s="141">
        <v>1</v>
      </c>
      <c r="W1" s="141">
        <v>1</v>
      </c>
      <c r="X1" s="141">
        <v>1</v>
      </c>
      <c r="Y1" s="141">
        <v>1</v>
      </c>
      <c r="Z1" s="141">
        <v>1</v>
      </c>
      <c r="AA1" s="141">
        <v>1</v>
      </c>
      <c r="AB1" s="141">
        <v>1</v>
      </c>
    </row>
    <row r="2" spans="1:28" s="145" customFormat="1" ht="12">
      <c r="A2" s="519" t="s">
        <v>79</v>
      </c>
      <c r="B2" s="519" t="s">
        <v>80</v>
      </c>
      <c r="C2" s="521" t="s">
        <v>81</v>
      </c>
      <c r="D2" s="513" t="s">
        <v>82</v>
      </c>
      <c r="E2" s="523" t="s">
        <v>83</v>
      </c>
      <c r="F2" s="523" t="s">
        <v>84</v>
      </c>
      <c r="G2" s="513" t="s">
        <v>85</v>
      </c>
      <c r="H2" s="515" t="s">
        <v>86</v>
      </c>
      <c r="I2" s="516"/>
      <c r="J2" s="516"/>
      <c r="K2" s="142" t="s">
        <v>87</v>
      </c>
      <c r="L2" s="143"/>
      <c r="M2" s="143"/>
      <c r="N2" s="143"/>
      <c r="O2" s="143"/>
      <c r="P2" s="143"/>
      <c r="Q2" s="143"/>
      <c r="R2" s="144"/>
      <c r="S2" s="517" t="s">
        <v>38</v>
      </c>
    </row>
    <row r="3" spans="1:28" s="145" customFormat="1" ht="48">
      <c r="A3" s="520"/>
      <c r="B3" s="520"/>
      <c r="C3" s="522"/>
      <c r="D3" s="514"/>
      <c r="E3" s="524"/>
      <c r="F3" s="524"/>
      <c r="G3" s="514"/>
      <c r="H3" s="418" t="s">
        <v>88</v>
      </c>
      <c r="I3" s="418" t="s">
        <v>89</v>
      </c>
      <c r="J3" s="419" t="s">
        <v>90</v>
      </c>
      <c r="K3" s="418" t="s">
        <v>91</v>
      </c>
      <c r="L3" s="418" t="s">
        <v>92</v>
      </c>
      <c r="M3" s="418" t="s">
        <v>93</v>
      </c>
      <c r="N3" s="418" t="s">
        <v>94</v>
      </c>
      <c r="O3" s="418" t="s">
        <v>95</v>
      </c>
      <c r="P3" s="418" t="s">
        <v>96</v>
      </c>
      <c r="Q3" s="418" t="s">
        <v>97</v>
      </c>
      <c r="R3" s="418" t="s">
        <v>98</v>
      </c>
      <c r="S3" s="518"/>
    </row>
    <row r="4" spans="1:28" s="145" customFormat="1" ht="14.25" customHeight="1">
      <c r="A4" s="146" t="s">
        <v>99</v>
      </c>
      <c r="B4" s="147" t="s">
        <v>100</v>
      </c>
      <c r="C4" s="148" t="s">
        <v>101</v>
      </c>
      <c r="D4" s="146" t="s">
        <v>102</v>
      </c>
      <c r="E4" s="149" t="s">
        <v>103</v>
      </c>
      <c r="F4" s="149" t="s">
        <v>104</v>
      </c>
      <c r="G4" s="146">
        <v>30</v>
      </c>
      <c r="H4" s="150">
        <v>880</v>
      </c>
      <c r="I4" s="151">
        <v>780</v>
      </c>
      <c r="J4" s="152">
        <v>0.88636363636363635</v>
      </c>
      <c r="K4" s="153">
        <v>880</v>
      </c>
      <c r="L4" s="153">
        <v>780</v>
      </c>
      <c r="M4" s="153">
        <v>0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4" t="s">
        <v>102</v>
      </c>
    </row>
    <row r="5" spans="1:28" s="145" customFormat="1" ht="14.25" customHeight="1">
      <c r="A5" s="155" t="s">
        <v>105</v>
      </c>
      <c r="B5" s="156" t="s">
        <v>106</v>
      </c>
      <c r="C5" s="157" t="s">
        <v>101</v>
      </c>
      <c r="D5" s="155" t="s">
        <v>107</v>
      </c>
      <c r="E5" s="158" t="s">
        <v>108</v>
      </c>
      <c r="F5" s="158" t="s">
        <v>109</v>
      </c>
      <c r="G5" s="155">
        <v>22</v>
      </c>
      <c r="H5" s="151">
        <v>850</v>
      </c>
      <c r="I5" s="151">
        <v>850</v>
      </c>
      <c r="J5" s="152">
        <v>1</v>
      </c>
      <c r="K5" s="159">
        <v>850</v>
      </c>
      <c r="L5" s="159">
        <v>850</v>
      </c>
      <c r="M5" s="159">
        <v>0</v>
      </c>
      <c r="N5" s="159">
        <v>0</v>
      </c>
      <c r="O5" s="159">
        <v>0</v>
      </c>
      <c r="P5" s="159">
        <v>0</v>
      </c>
      <c r="Q5" s="159">
        <v>0</v>
      </c>
      <c r="R5" s="159">
        <v>0</v>
      </c>
      <c r="S5" s="160"/>
    </row>
    <row r="6" spans="1:28" s="145" customFormat="1" ht="14.25" customHeight="1">
      <c r="A6" s="155" t="s">
        <v>110</v>
      </c>
      <c r="B6" s="156" t="s">
        <v>111</v>
      </c>
      <c r="C6" s="157" t="s">
        <v>101</v>
      </c>
      <c r="D6" s="155" t="s">
        <v>112</v>
      </c>
      <c r="E6" s="158" t="s">
        <v>113</v>
      </c>
      <c r="F6" s="158" t="s">
        <v>114</v>
      </c>
      <c r="G6" s="155" t="s">
        <v>115</v>
      </c>
      <c r="H6" s="151">
        <v>580</v>
      </c>
      <c r="I6" s="151">
        <v>580</v>
      </c>
      <c r="J6" s="152">
        <v>1</v>
      </c>
      <c r="K6" s="159">
        <v>580</v>
      </c>
      <c r="L6" s="159">
        <v>580</v>
      </c>
      <c r="M6" s="159">
        <v>0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61" t="s">
        <v>102</v>
      </c>
    </row>
    <row r="7" spans="1:28" s="145" customFormat="1" ht="14.25" customHeight="1">
      <c r="A7" s="155" t="s">
        <v>116</v>
      </c>
      <c r="B7" s="156" t="s">
        <v>117</v>
      </c>
      <c r="C7" s="157" t="s">
        <v>118</v>
      </c>
      <c r="D7" s="155" t="s">
        <v>119</v>
      </c>
      <c r="E7" s="158" t="s">
        <v>120</v>
      </c>
      <c r="F7" s="158" t="s">
        <v>121</v>
      </c>
      <c r="G7" s="155" t="s">
        <v>122</v>
      </c>
      <c r="H7" s="151">
        <v>3480</v>
      </c>
      <c r="I7" s="151">
        <v>2486</v>
      </c>
      <c r="J7" s="152">
        <v>0.71436781609</v>
      </c>
      <c r="K7" s="159">
        <v>1010</v>
      </c>
      <c r="L7" s="159">
        <v>500</v>
      </c>
      <c r="M7" s="159">
        <v>2470</v>
      </c>
      <c r="N7" s="159">
        <v>1986</v>
      </c>
      <c r="O7" s="159">
        <v>0</v>
      </c>
      <c r="P7" s="159">
        <v>0</v>
      </c>
      <c r="Q7" s="159">
        <v>0</v>
      </c>
      <c r="R7" s="159">
        <v>0</v>
      </c>
      <c r="S7" s="161" t="s">
        <v>102</v>
      </c>
    </row>
    <row r="8" spans="1:28" s="145" customFormat="1" ht="14.25" customHeight="1">
      <c r="A8" s="155" t="s">
        <v>123</v>
      </c>
      <c r="B8" s="156" t="s">
        <v>124</v>
      </c>
      <c r="C8" s="157" t="s">
        <v>112</v>
      </c>
      <c r="D8" s="155" t="s">
        <v>125</v>
      </c>
      <c r="E8" s="158" t="s">
        <v>126</v>
      </c>
      <c r="F8" s="158" t="s">
        <v>127</v>
      </c>
      <c r="G8" s="155">
        <v>22</v>
      </c>
      <c r="H8" s="151">
        <v>1070</v>
      </c>
      <c r="I8" s="151">
        <v>1070</v>
      </c>
      <c r="J8" s="152">
        <v>1</v>
      </c>
      <c r="K8" s="159">
        <v>1070</v>
      </c>
      <c r="L8" s="159">
        <v>1070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61" t="s">
        <v>102</v>
      </c>
    </row>
    <row r="9" spans="1:28" s="145" customFormat="1" ht="14.25" customHeight="1">
      <c r="A9" s="155" t="s">
        <v>128</v>
      </c>
      <c r="B9" s="156" t="s">
        <v>129</v>
      </c>
      <c r="C9" s="157" t="s">
        <v>130</v>
      </c>
      <c r="D9" s="155" t="s">
        <v>131</v>
      </c>
      <c r="E9" s="158" t="s">
        <v>121</v>
      </c>
      <c r="F9" s="158" t="s">
        <v>132</v>
      </c>
      <c r="G9" s="155" t="s">
        <v>133</v>
      </c>
      <c r="H9" s="151">
        <v>7480</v>
      </c>
      <c r="I9" s="151">
        <v>5990</v>
      </c>
      <c r="J9" s="152">
        <v>0.80080213903743314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7480</v>
      </c>
      <c r="R9" s="159">
        <v>5990</v>
      </c>
      <c r="S9" s="161" t="s">
        <v>102</v>
      </c>
    </row>
    <row r="10" spans="1:28" s="145" customFormat="1" ht="14.25" customHeight="1">
      <c r="A10" s="155" t="s">
        <v>134</v>
      </c>
      <c r="B10" s="156" t="s">
        <v>135</v>
      </c>
      <c r="C10" s="157" t="s">
        <v>101</v>
      </c>
      <c r="D10" s="155" t="s">
        <v>136</v>
      </c>
      <c r="E10" s="158" t="s">
        <v>137</v>
      </c>
      <c r="F10" s="158" t="s">
        <v>138</v>
      </c>
      <c r="G10" s="155" t="s">
        <v>139</v>
      </c>
      <c r="H10" s="151">
        <v>3180</v>
      </c>
      <c r="I10" s="151">
        <v>2050</v>
      </c>
      <c r="J10" s="152">
        <v>0.64465408805031443</v>
      </c>
      <c r="K10" s="159">
        <v>400</v>
      </c>
      <c r="L10" s="159">
        <v>120</v>
      </c>
      <c r="M10" s="159">
        <v>200</v>
      </c>
      <c r="N10" s="159">
        <v>200</v>
      </c>
      <c r="O10" s="159">
        <v>0</v>
      </c>
      <c r="P10" s="159">
        <v>0</v>
      </c>
      <c r="Q10" s="159">
        <v>2580</v>
      </c>
      <c r="R10" s="159">
        <v>1730</v>
      </c>
      <c r="S10" s="160"/>
    </row>
    <row r="11" spans="1:28" s="145" customFormat="1" ht="14.25" customHeight="1">
      <c r="A11" s="155" t="s">
        <v>140</v>
      </c>
      <c r="B11" s="156" t="s">
        <v>141</v>
      </c>
      <c r="C11" s="157" t="s">
        <v>101</v>
      </c>
      <c r="D11" s="155" t="s">
        <v>102</v>
      </c>
      <c r="E11" s="158" t="s">
        <v>142</v>
      </c>
      <c r="F11" s="158" t="s">
        <v>143</v>
      </c>
      <c r="G11" s="155">
        <v>17</v>
      </c>
      <c r="H11" s="151">
        <v>780</v>
      </c>
      <c r="I11" s="151">
        <v>780</v>
      </c>
      <c r="J11" s="152">
        <v>1</v>
      </c>
      <c r="K11" s="159">
        <v>0</v>
      </c>
      <c r="L11" s="159">
        <v>0</v>
      </c>
      <c r="M11" s="159">
        <v>780</v>
      </c>
      <c r="N11" s="159">
        <v>780</v>
      </c>
      <c r="O11" s="159">
        <v>0</v>
      </c>
      <c r="P11" s="159">
        <v>0</v>
      </c>
      <c r="Q11" s="159">
        <v>0</v>
      </c>
      <c r="R11" s="159">
        <v>0</v>
      </c>
      <c r="S11" s="161" t="s">
        <v>102</v>
      </c>
    </row>
    <row r="12" spans="1:28" s="145" customFormat="1" ht="14.25" customHeight="1">
      <c r="A12" s="155" t="s">
        <v>144</v>
      </c>
      <c r="B12" s="156" t="s">
        <v>145</v>
      </c>
      <c r="C12" s="157" t="s">
        <v>101</v>
      </c>
      <c r="D12" s="155" t="s">
        <v>102</v>
      </c>
      <c r="E12" s="158" t="s">
        <v>126</v>
      </c>
      <c r="F12" s="158" t="s">
        <v>146</v>
      </c>
      <c r="G12" s="155">
        <v>17</v>
      </c>
      <c r="H12" s="151">
        <v>1370</v>
      </c>
      <c r="I12" s="151">
        <v>1370</v>
      </c>
      <c r="J12" s="152">
        <v>1</v>
      </c>
      <c r="K12" s="159">
        <v>780</v>
      </c>
      <c r="L12" s="159">
        <v>780</v>
      </c>
      <c r="M12" s="159">
        <v>410</v>
      </c>
      <c r="N12" s="159">
        <v>410</v>
      </c>
      <c r="O12" s="159">
        <v>180</v>
      </c>
      <c r="P12" s="159">
        <v>180</v>
      </c>
      <c r="Q12" s="159">
        <v>0</v>
      </c>
      <c r="R12" s="159">
        <v>0</v>
      </c>
      <c r="S12" s="161" t="s">
        <v>102</v>
      </c>
      <c r="T12" s="162"/>
    </row>
    <row r="13" spans="1:28" s="145" customFormat="1" ht="14.25" customHeight="1">
      <c r="A13" s="155" t="s">
        <v>147</v>
      </c>
      <c r="B13" s="156" t="s">
        <v>148</v>
      </c>
      <c r="C13" s="157" t="s">
        <v>101</v>
      </c>
      <c r="D13" s="155" t="s">
        <v>107</v>
      </c>
      <c r="E13" s="158" t="s">
        <v>113</v>
      </c>
      <c r="F13" s="158" t="s">
        <v>143</v>
      </c>
      <c r="G13" s="155" t="s">
        <v>149</v>
      </c>
      <c r="H13" s="151">
        <v>690</v>
      </c>
      <c r="I13" s="151">
        <v>690</v>
      </c>
      <c r="J13" s="152">
        <v>1</v>
      </c>
      <c r="K13" s="159">
        <v>690</v>
      </c>
      <c r="L13" s="159">
        <v>690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61" t="s">
        <v>102</v>
      </c>
      <c r="T13" s="162"/>
    </row>
    <row r="14" spans="1:28" s="145" customFormat="1" ht="14.25" customHeight="1">
      <c r="A14" s="155" t="s">
        <v>150</v>
      </c>
      <c r="B14" s="156" t="s">
        <v>151</v>
      </c>
      <c r="C14" s="157" t="s">
        <v>130</v>
      </c>
      <c r="D14" s="155" t="s">
        <v>102</v>
      </c>
      <c r="E14" s="158" t="s">
        <v>152</v>
      </c>
      <c r="F14" s="158" t="s">
        <v>153</v>
      </c>
      <c r="G14" s="155">
        <v>16</v>
      </c>
      <c r="H14" s="151">
        <v>270</v>
      </c>
      <c r="I14" s="151">
        <v>0</v>
      </c>
      <c r="J14" s="152">
        <v>0</v>
      </c>
      <c r="K14" s="159">
        <v>270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60"/>
    </row>
    <row r="15" spans="1:28" s="145" customFormat="1" ht="14.25" customHeight="1">
      <c r="A15" s="155" t="s">
        <v>154</v>
      </c>
      <c r="B15" s="156" t="s">
        <v>155</v>
      </c>
      <c r="C15" s="157" t="s">
        <v>101</v>
      </c>
      <c r="D15" s="155" t="s">
        <v>156</v>
      </c>
      <c r="E15" s="158" t="s">
        <v>113</v>
      </c>
      <c r="F15" s="158" t="s">
        <v>157</v>
      </c>
      <c r="G15" s="155" t="s">
        <v>158</v>
      </c>
      <c r="H15" s="151">
        <v>2470</v>
      </c>
      <c r="I15" s="151">
        <v>2470</v>
      </c>
      <c r="J15" s="152">
        <v>1</v>
      </c>
      <c r="K15" s="159">
        <v>2470</v>
      </c>
      <c r="L15" s="159">
        <v>2470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61" t="s">
        <v>102</v>
      </c>
    </row>
    <row r="16" spans="1:28" s="145" customFormat="1" ht="14.25" customHeight="1">
      <c r="A16" s="155" t="s">
        <v>159</v>
      </c>
      <c r="B16" s="156" t="s">
        <v>160</v>
      </c>
      <c r="C16" s="157" t="s">
        <v>130</v>
      </c>
      <c r="D16" s="155" t="s">
        <v>161</v>
      </c>
      <c r="E16" s="158" t="s">
        <v>162</v>
      </c>
      <c r="F16" s="158" t="s">
        <v>163</v>
      </c>
      <c r="G16" s="155" t="s">
        <v>164</v>
      </c>
      <c r="H16" s="151">
        <v>1690</v>
      </c>
      <c r="I16" s="151">
        <v>600</v>
      </c>
      <c r="J16" s="152">
        <v>0.35502958579881655</v>
      </c>
      <c r="K16" s="159">
        <v>1690</v>
      </c>
      <c r="L16" s="159">
        <v>600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61" t="s">
        <v>102</v>
      </c>
    </row>
    <row r="17" spans="1:19" s="145" customFormat="1" ht="14.25" customHeight="1">
      <c r="A17" s="155" t="s">
        <v>165</v>
      </c>
      <c r="B17" s="156" t="s">
        <v>166</v>
      </c>
      <c r="C17" s="157" t="s">
        <v>118</v>
      </c>
      <c r="D17" s="155" t="s">
        <v>102</v>
      </c>
      <c r="E17" s="158" t="s">
        <v>167</v>
      </c>
      <c r="F17" s="158" t="s">
        <v>167</v>
      </c>
      <c r="G17" s="155">
        <v>16</v>
      </c>
      <c r="H17" s="151">
        <v>410</v>
      </c>
      <c r="I17" s="151">
        <v>0</v>
      </c>
      <c r="J17" s="152">
        <v>0</v>
      </c>
      <c r="K17" s="159">
        <v>410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61" t="s">
        <v>102</v>
      </c>
    </row>
    <row r="18" spans="1:19" s="145" customFormat="1" ht="14.25" customHeight="1">
      <c r="A18" s="155" t="s">
        <v>168</v>
      </c>
      <c r="B18" s="156" t="s">
        <v>169</v>
      </c>
      <c r="C18" s="157" t="s">
        <v>101</v>
      </c>
      <c r="D18" s="155" t="s">
        <v>170</v>
      </c>
      <c r="E18" s="158" t="s">
        <v>171</v>
      </c>
      <c r="F18" s="158" t="s">
        <v>172</v>
      </c>
      <c r="G18" s="155" t="s">
        <v>122</v>
      </c>
      <c r="H18" s="151">
        <v>2930</v>
      </c>
      <c r="I18" s="151">
        <v>610</v>
      </c>
      <c r="J18" s="152">
        <v>0.21</v>
      </c>
      <c r="K18" s="159">
        <v>2380</v>
      </c>
      <c r="L18" s="159">
        <v>610</v>
      </c>
      <c r="M18" s="159">
        <v>550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61" t="s">
        <v>102</v>
      </c>
    </row>
    <row r="19" spans="1:19" s="145" customFormat="1" ht="14.25" customHeight="1">
      <c r="A19" s="155" t="s">
        <v>173</v>
      </c>
      <c r="B19" s="156" t="s">
        <v>174</v>
      </c>
      <c r="C19" s="157" t="s">
        <v>130</v>
      </c>
      <c r="D19" s="155" t="s">
        <v>175</v>
      </c>
      <c r="E19" s="158" t="s">
        <v>176</v>
      </c>
      <c r="F19" s="158" t="s">
        <v>177</v>
      </c>
      <c r="G19" s="155" t="s">
        <v>178</v>
      </c>
      <c r="H19" s="151">
        <v>5960</v>
      </c>
      <c r="I19" s="151">
        <v>2646</v>
      </c>
      <c r="J19" s="152">
        <v>0.44</v>
      </c>
      <c r="K19" s="159">
        <v>2740</v>
      </c>
      <c r="L19" s="159">
        <v>0</v>
      </c>
      <c r="M19" s="159">
        <v>0</v>
      </c>
      <c r="N19" s="159">
        <v>0</v>
      </c>
      <c r="O19" s="159">
        <v>3220</v>
      </c>
      <c r="P19" s="159">
        <v>2646</v>
      </c>
      <c r="Q19" s="159">
        <v>0</v>
      </c>
      <c r="R19" s="159">
        <v>0</v>
      </c>
      <c r="S19" s="161"/>
    </row>
    <row r="20" spans="1:19" s="145" customFormat="1" ht="14.25" customHeight="1">
      <c r="A20" s="155" t="s">
        <v>179</v>
      </c>
      <c r="B20" s="156" t="s">
        <v>180</v>
      </c>
      <c r="C20" s="157" t="s">
        <v>118</v>
      </c>
      <c r="D20" s="155" t="s">
        <v>181</v>
      </c>
      <c r="E20" s="158" t="s">
        <v>182</v>
      </c>
      <c r="F20" s="158" t="s">
        <v>183</v>
      </c>
      <c r="G20" s="155">
        <v>16</v>
      </c>
      <c r="H20" s="151">
        <v>1250</v>
      </c>
      <c r="I20" s="151">
        <v>1250</v>
      </c>
      <c r="J20" s="152">
        <v>1</v>
      </c>
      <c r="K20" s="159">
        <v>1250</v>
      </c>
      <c r="L20" s="159">
        <v>1250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61"/>
    </row>
    <row r="21" spans="1:19" s="145" customFormat="1" ht="14.25" customHeight="1">
      <c r="A21" s="155" t="s">
        <v>184</v>
      </c>
      <c r="B21" s="156" t="s">
        <v>185</v>
      </c>
      <c r="C21" s="157" t="s">
        <v>118</v>
      </c>
      <c r="D21" s="155" t="s">
        <v>102</v>
      </c>
      <c r="E21" s="158" t="s">
        <v>182</v>
      </c>
      <c r="F21" s="158" t="s">
        <v>183</v>
      </c>
      <c r="G21" s="155">
        <v>16</v>
      </c>
      <c r="H21" s="151">
        <v>1260</v>
      </c>
      <c r="I21" s="151">
        <v>0</v>
      </c>
      <c r="J21" s="152">
        <v>0</v>
      </c>
      <c r="K21" s="159">
        <v>1260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61"/>
    </row>
    <row r="22" spans="1:19" s="145" customFormat="1" ht="14.25" customHeight="1">
      <c r="A22" s="155" t="s">
        <v>186</v>
      </c>
      <c r="B22" s="156" t="s">
        <v>187</v>
      </c>
      <c r="C22" s="157" t="s">
        <v>118</v>
      </c>
      <c r="D22" s="155" t="s">
        <v>102</v>
      </c>
      <c r="E22" s="158" t="s">
        <v>182</v>
      </c>
      <c r="F22" s="158" t="s">
        <v>188</v>
      </c>
      <c r="G22" s="155">
        <v>16</v>
      </c>
      <c r="H22" s="151">
        <v>1580</v>
      </c>
      <c r="I22" s="151">
        <v>760</v>
      </c>
      <c r="J22" s="152">
        <v>0.48101265822784811</v>
      </c>
      <c r="K22" s="159">
        <v>200</v>
      </c>
      <c r="L22" s="159">
        <v>0</v>
      </c>
      <c r="M22" s="159">
        <v>0</v>
      </c>
      <c r="N22" s="159">
        <v>0</v>
      </c>
      <c r="O22" s="159">
        <v>1380</v>
      </c>
      <c r="P22" s="159">
        <v>760</v>
      </c>
      <c r="Q22" s="159">
        <v>0</v>
      </c>
      <c r="R22" s="159">
        <v>0</v>
      </c>
      <c r="S22" s="161" t="s">
        <v>102</v>
      </c>
    </row>
    <row r="23" spans="1:19" s="145" customFormat="1" ht="14.25" customHeight="1">
      <c r="A23" s="155" t="s">
        <v>189</v>
      </c>
      <c r="B23" s="156" t="s">
        <v>190</v>
      </c>
      <c r="C23" s="157" t="s">
        <v>118</v>
      </c>
      <c r="D23" s="155" t="s">
        <v>102</v>
      </c>
      <c r="E23" s="158" t="s">
        <v>163</v>
      </c>
      <c r="F23" s="158" t="s">
        <v>177</v>
      </c>
      <c r="G23" s="155">
        <v>16</v>
      </c>
      <c r="H23" s="151">
        <v>2320</v>
      </c>
      <c r="I23" s="151">
        <v>0</v>
      </c>
      <c r="J23" s="152">
        <v>0</v>
      </c>
      <c r="K23" s="159">
        <v>2320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61" t="s">
        <v>102</v>
      </c>
    </row>
    <row r="24" spans="1:19" s="145" customFormat="1" ht="14.25" customHeight="1">
      <c r="A24" s="155" t="s">
        <v>191</v>
      </c>
      <c r="B24" s="156" t="s">
        <v>192</v>
      </c>
      <c r="C24" s="157" t="s">
        <v>112</v>
      </c>
      <c r="D24" s="155" t="s">
        <v>102</v>
      </c>
      <c r="E24" s="158" t="s">
        <v>193</v>
      </c>
      <c r="F24" s="158" t="s">
        <v>194</v>
      </c>
      <c r="G24" s="155" t="s">
        <v>122</v>
      </c>
      <c r="H24" s="151">
        <v>220</v>
      </c>
      <c r="I24" s="151">
        <v>220</v>
      </c>
      <c r="J24" s="152">
        <v>1</v>
      </c>
      <c r="K24" s="159">
        <v>220</v>
      </c>
      <c r="L24" s="159">
        <v>220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60"/>
    </row>
    <row r="25" spans="1:19" s="145" customFormat="1" ht="14.25" customHeight="1">
      <c r="A25" s="155" t="s">
        <v>195</v>
      </c>
      <c r="B25" s="156" t="s">
        <v>196</v>
      </c>
      <c r="C25" s="157" t="s">
        <v>101</v>
      </c>
      <c r="D25" s="155" t="s">
        <v>197</v>
      </c>
      <c r="E25" s="158" t="s">
        <v>198</v>
      </c>
      <c r="F25" s="158" t="s">
        <v>132</v>
      </c>
      <c r="G25" s="155" t="s">
        <v>199</v>
      </c>
      <c r="H25" s="151">
        <v>2880</v>
      </c>
      <c r="I25" s="151">
        <v>1754</v>
      </c>
      <c r="J25" s="152">
        <v>0.60902777777777772</v>
      </c>
      <c r="K25" s="159">
        <v>410</v>
      </c>
      <c r="L25" s="159">
        <v>410</v>
      </c>
      <c r="M25" s="159">
        <v>0</v>
      </c>
      <c r="N25" s="159">
        <v>0</v>
      </c>
      <c r="O25" s="159">
        <v>2470</v>
      </c>
      <c r="P25" s="159">
        <v>1344</v>
      </c>
      <c r="Q25" s="159">
        <v>0</v>
      </c>
      <c r="R25" s="159">
        <v>0</v>
      </c>
      <c r="S25" s="161" t="s">
        <v>102</v>
      </c>
    </row>
    <row r="26" spans="1:19" s="145" customFormat="1" ht="14.25" customHeight="1">
      <c r="A26" s="155" t="s">
        <v>200</v>
      </c>
      <c r="B26" s="156" t="s">
        <v>201</v>
      </c>
      <c r="C26" s="157" t="s">
        <v>101</v>
      </c>
      <c r="D26" s="155" t="s">
        <v>161</v>
      </c>
      <c r="E26" s="158" t="s">
        <v>142</v>
      </c>
      <c r="F26" s="158" t="s">
        <v>202</v>
      </c>
      <c r="G26" s="155" t="s">
        <v>203</v>
      </c>
      <c r="H26" s="151">
        <v>1310</v>
      </c>
      <c r="I26" s="151">
        <v>586</v>
      </c>
      <c r="J26" s="152">
        <v>0.44732824427000001</v>
      </c>
      <c r="K26" s="159">
        <v>0</v>
      </c>
      <c r="L26" s="159">
        <v>0</v>
      </c>
      <c r="M26" s="159">
        <v>1310</v>
      </c>
      <c r="N26" s="159">
        <v>586</v>
      </c>
      <c r="O26" s="159">
        <v>0</v>
      </c>
      <c r="P26" s="159">
        <v>0</v>
      </c>
      <c r="Q26" s="159">
        <v>0</v>
      </c>
      <c r="R26" s="159">
        <v>0</v>
      </c>
      <c r="S26" s="161" t="s">
        <v>102</v>
      </c>
    </row>
    <row r="27" spans="1:19" s="145" customFormat="1" ht="14.25" customHeight="1">
      <c r="A27" s="155" t="s">
        <v>204</v>
      </c>
      <c r="B27" s="156" t="s">
        <v>205</v>
      </c>
      <c r="C27" s="157" t="s">
        <v>101</v>
      </c>
      <c r="D27" s="155" t="s">
        <v>206</v>
      </c>
      <c r="E27" s="158" t="s">
        <v>207</v>
      </c>
      <c r="F27" s="158" t="s">
        <v>208</v>
      </c>
      <c r="G27" s="155" t="s">
        <v>203</v>
      </c>
      <c r="H27" s="151">
        <v>540</v>
      </c>
      <c r="I27" s="151">
        <v>540</v>
      </c>
      <c r="J27" s="152">
        <v>1</v>
      </c>
      <c r="K27" s="159">
        <v>330</v>
      </c>
      <c r="L27" s="159">
        <v>330</v>
      </c>
      <c r="M27" s="159">
        <v>210</v>
      </c>
      <c r="N27" s="159">
        <v>210</v>
      </c>
      <c r="O27" s="159">
        <v>0</v>
      </c>
      <c r="P27" s="159">
        <v>0</v>
      </c>
      <c r="Q27" s="159">
        <v>0</v>
      </c>
      <c r="R27" s="159">
        <v>0</v>
      </c>
      <c r="S27" s="161" t="s">
        <v>102</v>
      </c>
    </row>
    <row r="28" spans="1:19" s="145" customFormat="1" ht="14.25" customHeight="1">
      <c r="A28" s="155" t="s">
        <v>209</v>
      </c>
      <c r="B28" s="156" t="s">
        <v>210</v>
      </c>
      <c r="C28" s="157" t="s">
        <v>211</v>
      </c>
      <c r="D28" s="155" t="s">
        <v>131</v>
      </c>
      <c r="E28" s="158" t="s">
        <v>171</v>
      </c>
      <c r="F28" s="158" t="s">
        <v>188</v>
      </c>
      <c r="G28" s="155" t="s">
        <v>212</v>
      </c>
      <c r="H28" s="151">
        <v>5100</v>
      </c>
      <c r="I28" s="151">
        <v>5100</v>
      </c>
      <c r="J28" s="152">
        <v>1</v>
      </c>
      <c r="K28" s="159">
        <v>4050</v>
      </c>
      <c r="L28" s="159">
        <v>4050</v>
      </c>
      <c r="M28" s="159">
        <v>0</v>
      </c>
      <c r="N28" s="159">
        <v>0</v>
      </c>
      <c r="O28" s="159">
        <v>0</v>
      </c>
      <c r="P28" s="159">
        <v>0</v>
      </c>
      <c r="Q28" s="159">
        <v>1050</v>
      </c>
      <c r="R28" s="159">
        <v>1050</v>
      </c>
      <c r="S28" s="161" t="s">
        <v>102</v>
      </c>
    </row>
    <row r="29" spans="1:19" s="145" customFormat="1" ht="14.25" customHeight="1">
      <c r="A29" s="155" t="s">
        <v>213</v>
      </c>
      <c r="B29" s="156" t="s">
        <v>214</v>
      </c>
      <c r="C29" s="157" t="s">
        <v>130</v>
      </c>
      <c r="D29" s="155" t="s">
        <v>215</v>
      </c>
      <c r="E29" s="158" t="s">
        <v>216</v>
      </c>
      <c r="F29" s="158" t="s">
        <v>217</v>
      </c>
      <c r="G29" s="155" t="s">
        <v>218</v>
      </c>
      <c r="H29" s="151">
        <v>1220</v>
      </c>
      <c r="I29" s="151">
        <v>760</v>
      </c>
      <c r="J29" s="152">
        <v>0.62295081967213117</v>
      </c>
      <c r="K29" s="159">
        <v>1220</v>
      </c>
      <c r="L29" s="159">
        <v>760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61" t="s">
        <v>102</v>
      </c>
    </row>
    <row r="30" spans="1:19" s="145" customFormat="1" ht="14.25" customHeight="1">
      <c r="A30" s="155" t="s">
        <v>219</v>
      </c>
      <c r="B30" s="156" t="s">
        <v>220</v>
      </c>
      <c r="C30" s="157" t="s">
        <v>221</v>
      </c>
      <c r="D30" s="155" t="s">
        <v>222</v>
      </c>
      <c r="E30" s="158" t="s">
        <v>223</v>
      </c>
      <c r="F30" s="158" t="s">
        <v>167</v>
      </c>
      <c r="G30" s="155">
        <v>12</v>
      </c>
      <c r="H30" s="151">
        <v>850</v>
      </c>
      <c r="I30" s="151">
        <v>580</v>
      </c>
      <c r="J30" s="152">
        <v>0.68235294117647061</v>
      </c>
      <c r="K30" s="159">
        <v>850</v>
      </c>
      <c r="L30" s="159">
        <v>580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61" t="s">
        <v>102</v>
      </c>
    </row>
    <row r="31" spans="1:19" s="145" customFormat="1" ht="14.25" customHeight="1">
      <c r="A31" s="155" t="s">
        <v>224</v>
      </c>
      <c r="B31" s="156" t="s">
        <v>225</v>
      </c>
      <c r="C31" s="157" t="s">
        <v>118</v>
      </c>
      <c r="D31" s="155" t="s">
        <v>221</v>
      </c>
      <c r="E31" s="158" t="s">
        <v>114</v>
      </c>
      <c r="F31" s="158" t="s">
        <v>172</v>
      </c>
      <c r="G31" s="155" t="s">
        <v>199</v>
      </c>
      <c r="H31" s="151">
        <v>4050</v>
      </c>
      <c r="I31" s="151">
        <v>690</v>
      </c>
      <c r="J31" s="152">
        <v>0.17037037037037037</v>
      </c>
      <c r="K31" s="159">
        <v>4050</v>
      </c>
      <c r="L31" s="159">
        <v>690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61" t="s">
        <v>102</v>
      </c>
    </row>
    <row r="32" spans="1:19" s="145" customFormat="1" ht="14.25" customHeight="1">
      <c r="A32" s="155" t="s">
        <v>226</v>
      </c>
      <c r="B32" s="156" t="s">
        <v>227</v>
      </c>
      <c r="C32" s="157" t="s">
        <v>130</v>
      </c>
      <c r="D32" s="155" t="s">
        <v>221</v>
      </c>
      <c r="E32" s="158" t="s">
        <v>228</v>
      </c>
      <c r="F32" s="158" t="s">
        <v>229</v>
      </c>
      <c r="G32" s="155" t="s">
        <v>230</v>
      </c>
      <c r="H32" s="151">
        <v>2170</v>
      </c>
      <c r="I32" s="151">
        <v>0</v>
      </c>
      <c r="J32" s="152">
        <v>0</v>
      </c>
      <c r="K32" s="159">
        <v>2170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61" t="s">
        <v>102</v>
      </c>
    </row>
    <row r="33" spans="1:19" s="145" customFormat="1" ht="14.25" customHeight="1">
      <c r="A33" s="155" t="s">
        <v>231</v>
      </c>
      <c r="B33" s="156" t="s">
        <v>232</v>
      </c>
      <c r="C33" s="157" t="s">
        <v>130</v>
      </c>
      <c r="D33" s="155" t="s">
        <v>233</v>
      </c>
      <c r="E33" s="158" t="s">
        <v>234</v>
      </c>
      <c r="F33" s="158" t="s">
        <v>229</v>
      </c>
      <c r="G33" s="155">
        <v>12</v>
      </c>
      <c r="H33" s="151">
        <v>1890</v>
      </c>
      <c r="I33" s="151">
        <v>1890</v>
      </c>
      <c r="J33" s="152">
        <v>1</v>
      </c>
      <c r="K33" s="159">
        <v>1890</v>
      </c>
      <c r="L33" s="159">
        <v>1890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61" t="s">
        <v>102</v>
      </c>
    </row>
    <row r="34" spans="1:19" s="145" customFormat="1" ht="14.25" customHeight="1">
      <c r="A34" s="155" t="s">
        <v>235</v>
      </c>
      <c r="B34" s="156" t="s">
        <v>236</v>
      </c>
      <c r="C34" s="157" t="s">
        <v>130</v>
      </c>
      <c r="D34" s="155" t="s">
        <v>118</v>
      </c>
      <c r="E34" s="158" t="s">
        <v>237</v>
      </c>
      <c r="F34" s="158" t="s">
        <v>238</v>
      </c>
      <c r="G34" s="155">
        <v>12</v>
      </c>
      <c r="H34" s="151">
        <v>2370</v>
      </c>
      <c r="I34" s="151">
        <v>0</v>
      </c>
      <c r="J34" s="152">
        <v>0</v>
      </c>
      <c r="K34" s="159">
        <v>2370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61" t="s">
        <v>102</v>
      </c>
    </row>
    <row r="35" spans="1:19" s="145" customFormat="1" ht="14.25" customHeight="1">
      <c r="A35" s="155" t="s">
        <v>239</v>
      </c>
      <c r="B35" s="156" t="s">
        <v>240</v>
      </c>
      <c r="C35" s="157" t="s">
        <v>101</v>
      </c>
      <c r="D35" s="155" t="s">
        <v>102</v>
      </c>
      <c r="E35" s="158" t="s">
        <v>241</v>
      </c>
      <c r="F35" s="158" t="s">
        <v>242</v>
      </c>
      <c r="G35" s="155">
        <v>11</v>
      </c>
      <c r="H35" s="151">
        <v>680</v>
      </c>
      <c r="I35" s="151">
        <v>680</v>
      </c>
      <c r="J35" s="152">
        <v>1</v>
      </c>
      <c r="K35" s="159">
        <v>420</v>
      </c>
      <c r="L35" s="159">
        <v>420</v>
      </c>
      <c r="M35" s="159">
        <v>0</v>
      </c>
      <c r="N35" s="159">
        <v>0</v>
      </c>
      <c r="O35" s="159">
        <v>0</v>
      </c>
      <c r="P35" s="159">
        <v>0</v>
      </c>
      <c r="Q35" s="159">
        <v>260</v>
      </c>
      <c r="R35" s="159">
        <v>260</v>
      </c>
      <c r="S35" s="161" t="s">
        <v>102</v>
      </c>
    </row>
    <row r="36" spans="1:19" s="145" customFormat="1" ht="14.25" customHeight="1">
      <c r="A36" s="155" t="s">
        <v>243</v>
      </c>
      <c r="B36" s="156" t="s">
        <v>244</v>
      </c>
      <c r="C36" s="157" t="s">
        <v>211</v>
      </c>
      <c r="D36" s="155" t="s">
        <v>245</v>
      </c>
      <c r="E36" s="158" t="s">
        <v>171</v>
      </c>
      <c r="F36" s="158" t="s">
        <v>238</v>
      </c>
      <c r="G36" s="155" t="s">
        <v>246</v>
      </c>
      <c r="H36" s="151">
        <v>1540</v>
      </c>
      <c r="I36" s="151">
        <v>1540</v>
      </c>
      <c r="J36" s="152">
        <v>1</v>
      </c>
      <c r="K36" s="159">
        <v>1540</v>
      </c>
      <c r="L36" s="159">
        <v>1540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61" t="s">
        <v>102</v>
      </c>
    </row>
    <row r="37" spans="1:19" s="145" customFormat="1" ht="14.25" customHeight="1">
      <c r="A37" s="155" t="s">
        <v>247</v>
      </c>
      <c r="B37" s="156" t="s">
        <v>248</v>
      </c>
      <c r="C37" s="157" t="s">
        <v>249</v>
      </c>
      <c r="D37" s="155" t="s">
        <v>130</v>
      </c>
      <c r="E37" s="158" t="s">
        <v>250</v>
      </c>
      <c r="F37" s="158" t="s">
        <v>238</v>
      </c>
      <c r="G37" s="155">
        <v>8</v>
      </c>
      <c r="H37" s="151">
        <v>1620</v>
      </c>
      <c r="I37" s="151">
        <v>0</v>
      </c>
      <c r="J37" s="152">
        <v>0</v>
      </c>
      <c r="K37" s="159">
        <v>1620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61" t="s">
        <v>102</v>
      </c>
    </row>
    <row r="38" spans="1:19" s="145" customFormat="1" ht="14.25" customHeight="1">
      <c r="A38" s="155" t="s">
        <v>251</v>
      </c>
      <c r="B38" s="156" t="s">
        <v>252</v>
      </c>
      <c r="C38" s="157" t="s">
        <v>101</v>
      </c>
      <c r="D38" s="155" t="s">
        <v>156</v>
      </c>
      <c r="E38" s="158" t="s">
        <v>241</v>
      </c>
      <c r="F38" s="158" t="s">
        <v>253</v>
      </c>
      <c r="G38" s="155">
        <v>6</v>
      </c>
      <c r="H38" s="151">
        <v>450</v>
      </c>
      <c r="I38" s="151">
        <v>450</v>
      </c>
      <c r="J38" s="152">
        <v>1</v>
      </c>
      <c r="K38" s="159">
        <v>450</v>
      </c>
      <c r="L38" s="159">
        <v>450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61" t="s">
        <v>102</v>
      </c>
    </row>
    <row r="39" spans="1:19" s="145" customFormat="1" ht="14.25" customHeight="1">
      <c r="A39" s="155" t="s">
        <v>254</v>
      </c>
      <c r="B39" s="156" t="s">
        <v>255</v>
      </c>
      <c r="C39" s="157" t="s">
        <v>101</v>
      </c>
      <c r="D39" s="155" t="s">
        <v>156</v>
      </c>
      <c r="E39" s="158" t="s">
        <v>256</v>
      </c>
      <c r="F39" s="158" t="s">
        <v>257</v>
      </c>
      <c r="G39" s="155">
        <v>6</v>
      </c>
      <c r="H39" s="151">
        <v>470</v>
      </c>
      <c r="I39" s="151">
        <v>470</v>
      </c>
      <c r="J39" s="152">
        <v>1</v>
      </c>
      <c r="K39" s="159">
        <v>470</v>
      </c>
      <c r="L39" s="159">
        <v>470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9">
        <v>0</v>
      </c>
      <c r="S39" s="161" t="s">
        <v>102</v>
      </c>
    </row>
    <row r="40" spans="1:19" s="145" customFormat="1" ht="14.25" customHeight="1">
      <c r="A40" s="155" t="s">
        <v>258</v>
      </c>
      <c r="B40" s="156" t="s">
        <v>259</v>
      </c>
      <c r="C40" s="157" t="s">
        <v>260</v>
      </c>
      <c r="D40" s="155" t="s">
        <v>102</v>
      </c>
      <c r="E40" s="158" t="s">
        <v>121</v>
      </c>
      <c r="F40" s="158" t="s">
        <v>121</v>
      </c>
      <c r="G40" s="155">
        <v>12</v>
      </c>
      <c r="H40" s="151">
        <v>170</v>
      </c>
      <c r="I40" s="151">
        <v>170</v>
      </c>
      <c r="J40" s="152">
        <v>1</v>
      </c>
      <c r="K40" s="159">
        <v>170</v>
      </c>
      <c r="L40" s="159">
        <v>170</v>
      </c>
      <c r="M40" s="159">
        <v>0</v>
      </c>
      <c r="N40" s="159">
        <v>0</v>
      </c>
      <c r="O40" s="159">
        <v>0</v>
      </c>
      <c r="P40" s="159">
        <v>0</v>
      </c>
      <c r="Q40" s="159">
        <v>0</v>
      </c>
      <c r="R40" s="159">
        <v>0</v>
      </c>
      <c r="S40" s="161" t="s">
        <v>102</v>
      </c>
    </row>
    <row r="41" spans="1:19" s="145" customFormat="1" ht="14.25" customHeight="1">
      <c r="A41" s="155" t="s">
        <v>261</v>
      </c>
      <c r="B41" s="156" t="s">
        <v>262</v>
      </c>
      <c r="C41" s="157" t="s">
        <v>263</v>
      </c>
      <c r="D41" s="155" t="s">
        <v>102</v>
      </c>
      <c r="E41" s="158" t="s">
        <v>217</v>
      </c>
      <c r="F41" s="158" t="s">
        <v>264</v>
      </c>
      <c r="G41" s="155">
        <v>9</v>
      </c>
      <c r="H41" s="151">
        <v>1050</v>
      </c>
      <c r="I41" s="151">
        <v>1050</v>
      </c>
      <c r="J41" s="152">
        <v>1</v>
      </c>
      <c r="K41" s="159">
        <v>1050</v>
      </c>
      <c r="L41" s="159">
        <v>1050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61" t="s">
        <v>102</v>
      </c>
    </row>
    <row r="42" spans="1:19" s="145" customFormat="1" ht="14.25" customHeight="1">
      <c r="A42" s="155" t="s">
        <v>265</v>
      </c>
      <c r="B42" s="156" t="s">
        <v>266</v>
      </c>
      <c r="C42" s="157" t="s">
        <v>267</v>
      </c>
      <c r="D42" s="155" t="s">
        <v>268</v>
      </c>
      <c r="E42" s="158" t="s">
        <v>126</v>
      </c>
      <c r="F42" s="158" t="s">
        <v>269</v>
      </c>
      <c r="G42" s="155">
        <v>22</v>
      </c>
      <c r="H42" s="151">
        <v>3230</v>
      </c>
      <c r="I42" s="151">
        <v>1210</v>
      </c>
      <c r="J42" s="152">
        <v>0.37461300309597523</v>
      </c>
      <c r="K42" s="159">
        <v>2020</v>
      </c>
      <c r="L42" s="159">
        <v>0</v>
      </c>
      <c r="M42" s="159">
        <v>1210</v>
      </c>
      <c r="N42" s="159">
        <v>1210</v>
      </c>
      <c r="O42" s="159">
        <v>0</v>
      </c>
      <c r="P42" s="159">
        <v>0</v>
      </c>
      <c r="Q42" s="159">
        <v>0</v>
      </c>
      <c r="R42" s="159">
        <v>0</v>
      </c>
      <c r="S42" s="161" t="s">
        <v>102</v>
      </c>
    </row>
    <row r="43" spans="1:19" s="145" customFormat="1" ht="14.25" customHeight="1">
      <c r="A43" s="155" t="s">
        <v>270</v>
      </c>
      <c r="B43" s="156" t="s">
        <v>271</v>
      </c>
      <c r="C43" s="157" t="s">
        <v>175</v>
      </c>
      <c r="D43" s="155" t="s">
        <v>102</v>
      </c>
      <c r="E43" s="158" t="s">
        <v>272</v>
      </c>
      <c r="F43" s="158" t="s">
        <v>273</v>
      </c>
      <c r="G43" s="155">
        <v>28</v>
      </c>
      <c r="H43" s="151">
        <v>4280</v>
      </c>
      <c r="I43" s="151">
        <v>500</v>
      </c>
      <c r="J43" s="152">
        <v>0.11682242990654206</v>
      </c>
      <c r="K43" s="159">
        <v>0</v>
      </c>
      <c r="L43" s="159">
        <v>0</v>
      </c>
      <c r="M43" s="159">
        <v>0</v>
      </c>
      <c r="N43" s="159">
        <v>0</v>
      </c>
      <c r="O43" s="159">
        <v>3830</v>
      </c>
      <c r="P43" s="159">
        <v>50</v>
      </c>
      <c r="Q43" s="159">
        <v>450</v>
      </c>
      <c r="R43" s="159">
        <v>450</v>
      </c>
      <c r="S43" s="161" t="s">
        <v>102</v>
      </c>
    </row>
    <row r="44" spans="1:19" s="145" customFormat="1" ht="14.25" customHeight="1">
      <c r="A44" s="155" t="s">
        <v>274</v>
      </c>
      <c r="B44" s="156" t="s">
        <v>275</v>
      </c>
      <c r="C44" s="157" t="s">
        <v>161</v>
      </c>
      <c r="D44" s="155" t="s">
        <v>102</v>
      </c>
      <c r="E44" s="158" t="s">
        <v>207</v>
      </c>
      <c r="F44" s="158" t="s">
        <v>276</v>
      </c>
      <c r="G44" s="155">
        <v>16</v>
      </c>
      <c r="H44" s="151">
        <v>400</v>
      </c>
      <c r="I44" s="151">
        <v>0</v>
      </c>
      <c r="J44" s="152">
        <v>0</v>
      </c>
      <c r="K44" s="159">
        <v>400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61" t="s">
        <v>102</v>
      </c>
    </row>
    <row r="45" spans="1:19" s="145" customFormat="1" ht="14.25" customHeight="1">
      <c r="A45" s="163"/>
      <c r="B45" s="163"/>
      <c r="C45" s="163"/>
      <c r="D45" s="163"/>
      <c r="E45" s="163"/>
      <c r="F45" s="163"/>
      <c r="G45" s="164"/>
      <c r="H45" s="165"/>
      <c r="I45" s="151"/>
      <c r="J45" s="152"/>
      <c r="K45" s="166"/>
      <c r="L45" s="166"/>
      <c r="M45" s="166"/>
      <c r="N45" s="166"/>
      <c r="O45" s="166"/>
      <c r="P45" s="166"/>
      <c r="Q45" s="166"/>
      <c r="R45" s="166"/>
      <c r="S45" s="167"/>
    </row>
    <row r="46" spans="1:19" s="145" customFormat="1" ht="14.25" customHeight="1">
      <c r="A46" s="146" t="s">
        <v>277</v>
      </c>
      <c r="B46" s="147" t="s">
        <v>278</v>
      </c>
      <c r="C46" s="148" t="s">
        <v>260</v>
      </c>
      <c r="D46" s="146" t="s">
        <v>102</v>
      </c>
      <c r="E46" s="149" t="s">
        <v>121</v>
      </c>
      <c r="F46" s="149" t="s">
        <v>121</v>
      </c>
      <c r="G46" s="146">
        <v>9</v>
      </c>
      <c r="H46" s="150">
        <v>1250</v>
      </c>
      <c r="I46" s="150">
        <v>1250</v>
      </c>
      <c r="J46" s="168">
        <v>1</v>
      </c>
      <c r="K46" s="153">
        <v>1250</v>
      </c>
      <c r="L46" s="153">
        <v>1250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61" t="s">
        <v>102</v>
      </c>
    </row>
    <row r="47" spans="1:19" s="145" customFormat="1" ht="14.25" customHeight="1">
      <c r="A47" s="163"/>
      <c r="B47" s="163"/>
      <c r="C47" s="163"/>
      <c r="D47" s="163"/>
      <c r="E47" s="163"/>
      <c r="F47" s="163"/>
      <c r="G47" s="164"/>
      <c r="H47" s="165"/>
      <c r="I47" s="151"/>
      <c r="J47" s="152"/>
      <c r="K47" s="166"/>
      <c r="L47" s="166"/>
      <c r="M47" s="166"/>
      <c r="N47" s="166"/>
      <c r="O47" s="166"/>
      <c r="P47" s="166"/>
      <c r="Q47" s="166"/>
      <c r="R47" s="166"/>
      <c r="S47" s="167"/>
    </row>
    <row r="48" spans="1:19" s="145" customFormat="1" ht="14.25" customHeight="1">
      <c r="A48" s="146" t="s">
        <v>279</v>
      </c>
      <c r="B48" s="147" t="s">
        <v>280</v>
      </c>
      <c r="C48" s="148" t="s">
        <v>281</v>
      </c>
      <c r="D48" s="146" t="s">
        <v>282</v>
      </c>
      <c r="E48" s="149" t="s">
        <v>162</v>
      </c>
      <c r="F48" s="149" t="s">
        <v>283</v>
      </c>
      <c r="G48" s="146">
        <v>6</v>
      </c>
      <c r="H48" s="150">
        <v>600</v>
      </c>
      <c r="I48" s="150">
        <v>600</v>
      </c>
      <c r="J48" s="168">
        <v>1</v>
      </c>
      <c r="K48" s="153">
        <v>600</v>
      </c>
      <c r="L48" s="153">
        <v>600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61" t="s">
        <v>102</v>
      </c>
    </row>
    <row r="49" spans="1:19" s="145" customFormat="1" ht="14.25" customHeight="1">
      <c r="A49" s="169" t="s">
        <v>284</v>
      </c>
      <c r="B49" s="170" t="s">
        <v>285</v>
      </c>
      <c r="C49" s="171" t="s">
        <v>282</v>
      </c>
      <c r="D49" s="169" t="s">
        <v>102</v>
      </c>
      <c r="E49" s="172" t="s">
        <v>121</v>
      </c>
      <c r="F49" s="172" t="s">
        <v>182</v>
      </c>
      <c r="G49" s="169">
        <v>7</v>
      </c>
      <c r="H49" s="173">
        <v>1510</v>
      </c>
      <c r="I49" s="173">
        <v>510</v>
      </c>
      <c r="J49" s="174">
        <v>0.33774834437086093</v>
      </c>
      <c r="K49" s="175">
        <v>1510</v>
      </c>
      <c r="L49" s="175">
        <v>510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67" t="s">
        <v>102</v>
      </c>
    </row>
    <row r="50" spans="1:19" s="145" customFormat="1" ht="14.25" customHeight="1">
      <c r="A50" s="176"/>
      <c r="B50" s="177"/>
      <c r="C50" s="178"/>
      <c r="D50" s="179"/>
      <c r="E50" s="180"/>
      <c r="F50" s="180"/>
      <c r="G50" s="181"/>
      <c r="H50" s="182"/>
      <c r="I50" s="182"/>
      <c r="J50" s="183" t="s">
        <v>102</v>
      </c>
      <c r="K50" s="182"/>
      <c r="L50" s="182"/>
      <c r="M50" s="182"/>
      <c r="N50" s="182"/>
      <c r="O50" s="182"/>
      <c r="P50" s="182"/>
      <c r="Q50" s="182"/>
      <c r="R50" s="182"/>
      <c r="S50" s="167"/>
    </row>
    <row r="51" spans="1:19" s="145" customFormat="1" ht="14.25" customHeight="1" thickBot="1">
      <c r="A51" s="184" t="s">
        <v>86</v>
      </c>
      <c r="B51" s="185">
        <v>44</v>
      </c>
      <c r="C51" s="186"/>
      <c r="D51" s="187"/>
      <c r="E51" s="188"/>
      <c r="F51" s="188"/>
      <c r="G51" s="189"/>
      <c r="H51" s="190">
        <f>SUM(H4:H50)</f>
        <v>80350</v>
      </c>
      <c r="I51" s="190">
        <f>SUM(I4:I50)</f>
        <v>45532</v>
      </c>
      <c r="J51" s="191">
        <f>ROUND(I51/H51,2)</f>
        <v>0.56999999999999995</v>
      </c>
      <c r="K51" s="190">
        <f t="shared" ref="K51:R51" si="0">SUM(K4:K50)</f>
        <v>50310</v>
      </c>
      <c r="L51" s="190">
        <f t="shared" si="0"/>
        <v>25690</v>
      </c>
      <c r="M51" s="190">
        <f t="shared" si="0"/>
        <v>7140</v>
      </c>
      <c r="N51" s="190">
        <f>SUM(N4:N50)</f>
        <v>5382</v>
      </c>
      <c r="O51" s="190">
        <f t="shared" si="0"/>
        <v>11080</v>
      </c>
      <c r="P51" s="190">
        <f t="shared" si="0"/>
        <v>4980</v>
      </c>
      <c r="Q51" s="190">
        <f t="shared" si="0"/>
        <v>11820</v>
      </c>
      <c r="R51" s="190">
        <f t="shared" si="0"/>
        <v>9480</v>
      </c>
      <c r="S51" s="192"/>
    </row>
    <row r="52" spans="1:19" s="196" customFormat="1" ht="12">
      <c r="A52" s="193"/>
      <c r="B52" s="193"/>
      <c r="C52" s="193"/>
      <c r="D52" s="193"/>
      <c r="E52" s="193"/>
      <c r="F52" s="193"/>
      <c r="G52" s="194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5" t="s">
        <v>286</v>
      </c>
    </row>
    <row r="53" spans="1:19" s="196" customFormat="1" ht="12">
      <c r="A53" s="193"/>
      <c r="B53" s="193"/>
      <c r="C53" s="193"/>
      <c r="D53" s="193"/>
      <c r="E53" s="193"/>
      <c r="F53" s="193"/>
      <c r="G53" s="194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1:19" s="196" customFormat="1" ht="12">
      <c r="A54" s="193"/>
      <c r="B54" s="193"/>
      <c r="C54" s="193"/>
      <c r="D54" s="193"/>
      <c r="E54" s="193"/>
      <c r="F54" s="193"/>
      <c r="G54" s="194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</row>
    <row r="55" spans="1:19" s="196" customFormat="1" ht="12">
      <c r="A55" s="193"/>
      <c r="B55" s="193"/>
      <c r="C55" s="193"/>
      <c r="D55" s="193"/>
      <c r="E55" s="193"/>
      <c r="F55" s="193"/>
      <c r="G55" s="194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3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workbookViewId="0"/>
  </sheetViews>
  <sheetFormatPr defaultRowHeight="13.5"/>
  <cols>
    <col min="1" max="1" width="12.375" style="18" customWidth="1"/>
    <col min="2" max="2" width="7.25" style="18" customWidth="1"/>
    <col min="3" max="3" width="12.375" style="18" customWidth="1"/>
    <col min="4" max="4" width="12.5" style="18" customWidth="1"/>
    <col min="5" max="5" width="7.5" style="18" customWidth="1"/>
    <col min="6" max="6" width="7.875" style="18" customWidth="1"/>
    <col min="7" max="7" width="13.125" style="18" bestFit="1" customWidth="1"/>
    <col min="8" max="8" width="11.75" style="18" customWidth="1"/>
    <col min="9" max="9" width="13.125" style="18" customWidth="1"/>
    <col min="10" max="10" width="12.25" style="18" customWidth="1"/>
    <col min="11" max="11" width="13.75" style="18" customWidth="1"/>
    <col min="12" max="12" width="10.125" style="18" customWidth="1"/>
    <col min="13" max="13" width="4.875" style="18" customWidth="1"/>
    <col min="14" max="14" width="6.875" style="18" customWidth="1"/>
    <col min="15" max="15" width="23.75" style="18" customWidth="1"/>
    <col min="16" max="16" width="6.875" style="21" bestFit="1" customWidth="1"/>
    <col min="17" max="31" width="3" style="21" bestFit="1" customWidth="1"/>
    <col min="32" max="16384" width="9" style="21"/>
  </cols>
  <sheetData>
    <row r="1" spans="1:31" ht="15.95" customHeight="1" thickBot="1">
      <c r="A1" s="137" t="s">
        <v>287</v>
      </c>
      <c r="B1" s="24"/>
      <c r="C1" s="24"/>
      <c r="D1" s="24"/>
      <c r="E1" s="24"/>
      <c r="F1" s="24"/>
      <c r="G1" s="24"/>
      <c r="H1" s="64"/>
      <c r="I1" s="24"/>
      <c r="J1" s="24"/>
      <c r="K1" s="24"/>
      <c r="L1" s="24"/>
      <c r="M1" s="24"/>
      <c r="N1" s="112"/>
      <c r="P1" s="400" t="s">
        <v>654</v>
      </c>
    </row>
    <row r="2" spans="1:31" s="12" customFormat="1" ht="15.95" customHeight="1">
      <c r="A2" s="95" t="s">
        <v>288</v>
      </c>
      <c r="B2" s="197" t="s">
        <v>289</v>
      </c>
      <c r="C2" s="198" t="s">
        <v>290</v>
      </c>
      <c r="D2" s="199"/>
      <c r="E2" s="200" t="s">
        <v>291</v>
      </c>
      <c r="F2" s="201" t="s">
        <v>292</v>
      </c>
      <c r="G2" s="199" t="s">
        <v>293</v>
      </c>
      <c r="H2" s="199"/>
      <c r="I2" s="95" t="s">
        <v>288</v>
      </c>
      <c r="J2" s="199" t="s">
        <v>294</v>
      </c>
      <c r="K2" s="202" t="s">
        <v>295</v>
      </c>
      <c r="L2" s="200" t="s">
        <v>296</v>
      </c>
      <c r="M2" s="203" t="s">
        <v>297</v>
      </c>
      <c r="N2" s="204" t="s">
        <v>298</v>
      </c>
      <c r="O2" s="197" t="s">
        <v>299</v>
      </c>
      <c r="P2" s="22"/>
    </row>
    <row r="3" spans="1:31" s="12" customFormat="1" ht="15.95" customHeight="1">
      <c r="A3" s="205"/>
      <c r="B3" s="206"/>
      <c r="C3" s="207" t="s">
        <v>300</v>
      </c>
      <c r="D3" s="207" t="s">
        <v>301</v>
      </c>
      <c r="E3" s="208" t="s">
        <v>302</v>
      </c>
      <c r="F3" s="207"/>
      <c r="G3" s="207" t="s">
        <v>300</v>
      </c>
      <c r="H3" s="209" t="s">
        <v>301</v>
      </c>
      <c r="I3" s="205"/>
      <c r="J3" s="207" t="s">
        <v>303</v>
      </c>
      <c r="K3" s="210"/>
      <c r="L3" s="208" t="s">
        <v>304</v>
      </c>
      <c r="M3" s="211" t="s">
        <v>305</v>
      </c>
      <c r="N3" s="212" t="s">
        <v>306</v>
      </c>
      <c r="O3" s="206"/>
      <c r="P3" s="22"/>
    </row>
    <row r="4" spans="1:31" s="12" customFormat="1" ht="18" customHeight="1">
      <c r="A4" s="213" t="s">
        <v>307</v>
      </c>
      <c r="B4" s="214" t="s">
        <v>308</v>
      </c>
      <c r="C4" s="215">
        <v>17130</v>
      </c>
      <c r="D4" s="216" t="s">
        <v>309</v>
      </c>
      <c r="E4" s="217">
        <v>38070</v>
      </c>
      <c r="F4" s="218" t="s">
        <v>310</v>
      </c>
      <c r="G4" s="215">
        <v>17153</v>
      </c>
      <c r="H4" s="216" t="s">
        <v>309</v>
      </c>
      <c r="I4" s="219" t="s">
        <v>307</v>
      </c>
      <c r="J4" s="215" t="s">
        <v>311</v>
      </c>
      <c r="K4" s="220" t="s">
        <v>312</v>
      </c>
      <c r="L4" s="221">
        <v>3673</v>
      </c>
      <c r="M4" s="222" t="s">
        <v>313</v>
      </c>
      <c r="N4" s="223"/>
      <c r="O4" s="224" t="s">
        <v>314</v>
      </c>
      <c r="P4" s="74"/>
    </row>
    <row r="5" spans="1:31" s="12" customFormat="1" ht="18" customHeight="1">
      <c r="A5" s="225" t="s">
        <v>315</v>
      </c>
      <c r="B5" s="226" t="s">
        <v>308</v>
      </c>
      <c r="C5" s="227">
        <v>17331</v>
      </c>
      <c r="D5" s="227">
        <v>18250</v>
      </c>
      <c r="E5" s="228">
        <v>831309</v>
      </c>
      <c r="F5" s="229" t="s">
        <v>316</v>
      </c>
      <c r="G5" s="227">
        <v>17378</v>
      </c>
      <c r="H5" s="230" t="s">
        <v>317</v>
      </c>
      <c r="I5" s="231" t="s">
        <v>315</v>
      </c>
      <c r="J5" s="232">
        <v>19112</v>
      </c>
      <c r="K5" s="233" t="s">
        <v>318</v>
      </c>
      <c r="L5" s="234">
        <v>108277</v>
      </c>
      <c r="M5" s="235" t="s">
        <v>313</v>
      </c>
      <c r="N5" s="236">
        <v>23.73</v>
      </c>
      <c r="O5" s="237" t="s">
        <v>319</v>
      </c>
      <c r="P5" s="74"/>
    </row>
    <row r="6" spans="1:31" s="12" customFormat="1" ht="18" customHeight="1">
      <c r="A6" s="225" t="s">
        <v>320</v>
      </c>
      <c r="B6" s="226" t="s">
        <v>321</v>
      </c>
      <c r="C6" s="227">
        <v>22581</v>
      </c>
      <c r="D6" s="230" t="s">
        <v>322</v>
      </c>
      <c r="E6" s="228">
        <v>302250</v>
      </c>
      <c r="F6" s="229" t="s">
        <v>323</v>
      </c>
      <c r="G6" s="227">
        <v>22715</v>
      </c>
      <c r="H6" s="227">
        <v>24191</v>
      </c>
      <c r="I6" s="231" t="s">
        <v>320</v>
      </c>
      <c r="J6" s="227" t="s">
        <v>324</v>
      </c>
      <c r="K6" s="233" t="s">
        <v>325</v>
      </c>
      <c r="L6" s="234">
        <v>324038</v>
      </c>
      <c r="M6" s="235" t="s">
        <v>313</v>
      </c>
      <c r="N6" s="236">
        <v>19.940000000000001</v>
      </c>
      <c r="O6" s="237" t="s">
        <v>326</v>
      </c>
      <c r="P6" s="74"/>
    </row>
    <row r="7" spans="1:31" s="12" customFormat="1" ht="18" customHeight="1">
      <c r="A7" s="225" t="s">
        <v>327</v>
      </c>
      <c r="B7" s="226" t="s">
        <v>308</v>
      </c>
      <c r="C7" s="227">
        <v>22581</v>
      </c>
      <c r="D7" s="230" t="s">
        <v>322</v>
      </c>
      <c r="E7" s="228">
        <v>116944</v>
      </c>
      <c r="F7" s="229" t="s">
        <v>323</v>
      </c>
      <c r="G7" s="227">
        <v>23035</v>
      </c>
      <c r="H7" s="227">
        <v>24191</v>
      </c>
      <c r="I7" s="231" t="s">
        <v>327</v>
      </c>
      <c r="J7" s="227">
        <v>25482</v>
      </c>
      <c r="K7" s="233" t="s">
        <v>328</v>
      </c>
      <c r="L7" s="234">
        <v>379952</v>
      </c>
      <c r="M7" s="235" t="s">
        <v>313</v>
      </c>
      <c r="N7" s="236">
        <v>20.100000000000001</v>
      </c>
      <c r="O7" s="237" t="s">
        <v>326</v>
      </c>
      <c r="P7" s="74"/>
    </row>
    <row r="8" spans="1:31" s="12" customFormat="1" ht="18" customHeight="1">
      <c r="A8" s="225" t="s">
        <v>329</v>
      </c>
      <c r="B8" s="226" t="s">
        <v>308</v>
      </c>
      <c r="C8" s="227">
        <v>25097</v>
      </c>
      <c r="D8" s="227">
        <v>27340</v>
      </c>
      <c r="E8" s="228">
        <v>181559</v>
      </c>
      <c r="F8" s="229" t="s">
        <v>330</v>
      </c>
      <c r="G8" s="227">
        <v>25525</v>
      </c>
      <c r="H8" s="227">
        <v>28742</v>
      </c>
      <c r="I8" s="231" t="s">
        <v>329</v>
      </c>
      <c r="J8" s="227">
        <v>28786</v>
      </c>
      <c r="K8" s="233" t="s">
        <v>331</v>
      </c>
      <c r="L8" s="234">
        <v>1698348</v>
      </c>
      <c r="M8" s="235" t="s">
        <v>313</v>
      </c>
      <c r="N8" s="236">
        <v>21.87</v>
      </c>
      <c r="O8" s="237" t="s">
        <v>332</v>
      </c>
      <c r="P8" s="74"/>
    </row>
    <row r="9" spans="1:31" s="12" customFormat="1" ht="18" customHeight="1">
      <c r="A9" s="225" t="s">
        <v>333</v>
      </c>
      <c r="B9" s="226" t="s">
        <v>308</v>
      </c>
      <c r="C9" s="227">
        <v>30147</v>
      </c>
      <c r="D9" s="227">
        <v>33584</v>
      </c>
      <c r="E9" s="228">
        <v>539506</v>
      </c>
      <c r="F9" s="229" t="s">
        <v>330</v>
      </c>
      <c r="G9" s="227"/>
      <c r="H9" s="230"/>
      <c r="I9" s="231" t="s">
        <v>333</v>
      </c>
      <c r="J9" s="227"/>
      <c r="K9" s="233" t="s">
        <v>334</v>
      </c>
      <c r="L9" s="234"/>
      <c r="M9" s="235"/>
      <c r="N9" s="236"/>
      <c r="O9" s="237"/>
      <c r="P9" s="74"/>
    </row>
    <row r="10" spans="1:31" s="12" customFormat="1" ht="18" customHeight="1">
      <c r="A10" s="238" t="s">
        <v>335</v>
      </c>
      <c r="B10" s="226"/>
      <c r="C10" s="227"/>
      <c r="D10" s="227"/>
      <c r="E10" s="228">
        <v>258391</v>
      </c>
      <c r="F10" s="229"/>
      <c r="G10" s="227">
        <v>31028</v>
      </c>
      <c r="H10" s="227">
        <v>36335</v>
      </c>
      <c r="I10" s="239" t="s">
        <v>335</v>
      </c>
      <c r="J10" s="227">
        <v>36594</v>
      </c>
      <c r="K10" s="233" t="s">
        <v>336</v>
      </c>
      <c r="L10" s="234">
        <v>7995000</v>
      </c>
      <c r="M10" s="235" t="s">
        <v>313</v>
      </c>
      <c r="N10" s="236">
        <v>20.190000000000001</v>
      </c>
      <c r="O10" s="237" t="s">
        <v>326</v>
      </c>
      <c r="P10" s="74"/>
    </row>
    <row r="11" spans="1:31" s="12" customFormat="1" ht="18" customHeight="1">
      <c r="A11" s="238" t="s">
        <v>337</v>
      </c>
      <c r="B11" s="226"/>
      <c r="C11" s="227"/>
      <c r="D11" s="227"/>
      <c r="E11" s="228">
        <v>281115</v>
      </c>
      <c r="F11" s="229"/>
      <c r="G11" s="227">
        <v>33281</v>
      </c>
      <c r="H11" s="227">
        <v>37816</v>
      </c>
      <c r="I11" s="239" t="s">
        <v>337</v>
      </c>
      <c r="J11" s="227">
        <v>39891</v>
      </c>
      <c r="K11" s="233" t="s">
        <v>338</v>
      </c>
      <c r="L11" s="234">
        <v>8766000</v>
      </c>
      <c r="M11" s="235" t="s">
        <v>339</v>
      </c>
      <c r="N11" s="236">
        <v>20.95</v>
      </c>
      <c r="O11" s="237" t="s">
        <v>326</v>
      </c>
      <c r="P11" s="74"/>
    </row>
    <row r="12" spans="1:31" s="12" customFormat="1" ht="28.5" customHeight="1">
      <c r="A12" s="84" t="s">
        <v>121</v>
      </c>
      <c r="B12" s="240" t="s">
        <v>340</v>
      </c>
      <c r="C12" s="227">
        <v>31246</v>
      </c>
      <c r="D12" s="227">
        <v>32125</v>
      </c>
      <c r="E12" s="228">
        <v>391044</v>
      </c>
      <c r="F12" s="241" t="s">
        <v>341</v>
      </c>
      <c r="G12" s="227">
        <v>31426</v>
      </c>
      <c r="H12" s="227">
        <v>33928</v>
      </c>
      <c r="I12" s="242" t="s">
        <v>121</v>
      </c>
      <c r="J12" s="227">
        <v>33815</v>
      </c>
      <c r="K12" s="233" t="s">
        <v>342</v>
      </c>
      <c r="L12" s="234">
        <v>2760000</v>
      </c>
      <c r="M12" s="235" t="s">
        <v>343</v>
      </c>
      <c r="N12" s="236">
        <v>23.63</v>
      </c>
      <c r="O12" s="237" t="s">
        <v>344</v>
      </c>
      <c r="P12" s="74"/>
    </row>
    <row r="13" spans="1:31" s="12" customFormat="1" ht="28.5" customHeight="1">
      <c r="A13" s="84" t="s">
        <v>345</v>
      </c>
      <c r="B13" s="243" t="s">
        <v>308</v>
      </c>
      <c r="C13" s="227">
        <v>35247</v>
      </c>
      <c r="D13" s="227">
        <v>37314</v>
      </c>
      <c r="E13" s="228">
        <v>297344</v>
      </c>
      <c r="F13" s="241" t="s">
        <v>341</v>
      </c>
      <c r="G13" s="227">
        <v>35446</v>
      </c>
      <c r="H13" s="227">
        <v>37630</v>
      </c>
      <c r="I13" s="242" t="s">
        <v>345</v>
      </c>
      <c r="J13" s="227">
        <v>37711</v>
      </c>
      <c r="K13" s="244" t="s">
        <v>346</v>
      </c>
      <c r="L13" s="234">
        <v>7297196</v>
      </c>
      <c r="M13" s="235" t="s">
        <v>313</v>
      </c>
      <c r="N13" s="236">
        <v>20.77</v>
      </c>
      <c r="O13" s="237" t="s">
        <v>344</v>
      </c>
      <c r="P13" s="74"/>
    </row>
    <row r="14" spans="1:31" s="2" customFormat="1" ht="28.5" customHeight="1" thickBot="1">
      <c r="A14" s="245" t="s">
        <v>347</v>
      </c>
      <c r="B14" s="186" t="s">
        <v>348</v>
      </c>
      <c r="C14" s="246">
        <v>35247</v>
      </c>
      <c r="D14" s="247" t="s">
        <v>349</v>
      </c>
      <c r="E14" s="248">
        <v>289620</v>
      </c>
      <c r="F14" s="249" t="s">
        <v>341</v>
      </c>
      <c r="G14" s="246">
        <v>35446</v>
      </c>
      <c r="H14" s="246">
        <v>37630</v>
      </c>
      <c r="I14" s="250" t="s">
        <v>347</v>
      </c>
      <c r="J14" s="246">
        <v>37711</v>
      </c>
      <c r="K14" s="251" t="s">
        <v>350</v>
      </c>
      <c r="L14" s="91">
        <v>8656135</v>
      </c>
      <c r="M14" s="98" t="s">
        <v>313</v>
      </c>
      <c r="N14" s="92">
        <v>16.7</v>
      </c>
      <c r="O14" s="252" t="s">
        <v>344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>
      <c r="N15" s="253"/>
      <c r="O15" s="253" t="s">
        <v>351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/>
    <row r="17" spans="1:9">
      <c r="A17" s="23"/>
      <c r="G17" s="254"/>
      <c r="H17" s="254"/>
      <c r="I17" s="254"/>
    </row>
    <row r="18" spans="1:9">
      <c r="A18" s="23"/>
      <c r="G18" s="254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workbookViewId="0">
      <pane ySplit="3" topLeftCell="A4" activePane="bottomLeft" state="frozen"/>
      <selection pane="bottomLeft"/>
    </sheetView>
  </sheetViews>
  <sheetFormatPr defaultRowHeight="13.5"/>
  <cols>
    <col min="1" max="1" width="6.625" style="324" customWidth="1"/>
    <col min="2" max="2" width="15.625" style="324" customWidth="1"/>
    <col min="3" max="3" width="7.625" style="324" customWidth="1"/>
    <col min="4" max="7" width="6.625" style="324" customWidth="1"/>
    <col min="8" max="8" width="8.625" style="324" customWidth="1"/>
    <col min="9" max="9" width="9.625" style="324" customWidth="1"/>
    <col min="10" max="10" width="10.625" style="324" customWidth="1"/>
    <col min="11" max="11" width="7.125" style="324" customWidth="1"/>
    <col min="12" max="12" width="4.125" style="12" customWidth="1"/>
    <col min="13" max="16384" width="9" style="12"/>
  </cols>
  <sheetData>
    <row r="1" spans="1:14" ht="15" thickBot="1">
      <c r="A1" s="255" t="s">
        <v>352</v>
      </c>
      <c r="B1" s="256"/>
      <c r="C1" s="256"/>
      <c r="D1" s="256"/>
      <c r="E1" s="256"/>
      <c r="F1" s="256"/>
      <c r="G1" s="256"/>
      <c r="H1" s="256"/>
      <c r="I1" s="256"/>
      <c r="J1" s="256"/>
      <c r="K1" s="257" t="s">
        <v>709</v>
      </c>
      <c r="L1" s="278"/>
      <c r="M1" s="258"/>
      <c r="N1" s="492" t="s">
        <v>689</v>
      </c>
    </row>
    <row r="2" spans="1:14" ht="13.5" customHeight="1">
      <c r="A2" s="525" t="s">
        <v>353</v>
      </c>
      <c r="B2" s="525" t="s">
        <v>354</v>
      </c>
      <c r="C2" s="527" t="s">
        <v>355</v>
      </c>
      <c r="D2" s="259" t="s">
        <v>356</v>
      </c>
      <c r="E2" s="260"/>
      <c r="F2" s="259" t="s">
        <v>291</v>
      </c>
      <c r="G2" s="260"/>
      <c r="H2" s="261" t="s">
        <v>357</v>
      </c>
      <c r="I2" s="261" t="s">
        <v>358</v>
      </c>
      <c r="J2" s="262" t="s">
        <v>359</v>
      </c>
      <c r="K2" s="529" t="s">
        <v>360</v>
      </c>
      <c r="L2" s="22"/>
      <c r="M2" s="258"/>
    </row>
    <row r="3" spans="1:14">
      <c r="A3" s="526"/>
      <c r="B3" s="526"/>
      <c r="C3" s="528"/>
      <c r="D3" s="207" t="s">
        <v>361</v>
      </c>
      <c r="E3" s="207" t="s">
        <v>362</v>
      </c>
      <c r="F3" s="207" t="s">
        <v>361</v>
      </c>
      <c r="G3" s="207" t="s">
        <v>362</v>
      </c>
      <c r="H3" s="207" t="s">
        <v>363</v>
      </c>
      <c r="I3" s="207" t="s">
        <v>363</v>
      </c>
      <c r="J3" s="263" t="s">
        <v>364</v>
      </c>
      <c r="K3" s="530"/>
      <c r="L3" s="22"/>
    </row>
    <row r="4" spans="1:14" ht="28.5" customHeight="1">
      <c r="A4" s="264" t="s">
        <v>365</v>
      </c>
      <c r="B4" s="265" t="s">
        <v>366</v>
      </c>
      <c r="C4" s="266" t="s">
        <v>710</v>
      </c>
      <c r="D4" s="267">
        <v>2541</v>
      </c>
      <c r="E4" s="267">
        <v>1931</v>
      </c>
      <c r="F4" s="268">
        <v>1.02</v>
      </c>
      <c r="G4" s="268">
        <v>1.4179999999999999</v>
      </c>
      <c r="H4" s="269">
        <v>20363</v>
      </c>
      <c r="I4" s="270">
        <v>20891</v>
      </c>
      <c r="J4" s="270">
        <v>22595</v>
      </c>
      <c r="K4" s="271">
        <v>1000</v>
      </c>
      <c r="L4" s="74"/>
    </row>
    <row r="5" spans="1:14" ht="28.5" customHeight="1">
      <c r="A5" s="264" t="s">
        <v>365</v>
      </c>
      <c r="B5" s="272" t="s">
        <v>367</v>
      </c>
      <c r="C5" s="273" t="s">
        <v>711</v>
      </c>
      <c r="D5" s="82">
        <v>14746</v>
      </c>
      <c r="E5" s="82">
        <v>11977</v>
      </c>
      <c r="F5" s="274">
        <v>4.6260000000000003</v>
      </c>
      <c r="G5" s="274">
        <v>6.7889999999999997</v>
      </c>
      <c r="H5" s="275">
        <v>21916</v>
      </c>
      <c r="I5" s="276">
        <v>22384</v>
      </c>
      <c r="J5" s="276">
        <v>22595</v>
      </c>
      <c r="K5" s="277">
        <v>1000</v>
      </c>
      <c r="L5" s="74"/>
      <c r="M5" s="278"/>
    </row>
    <row r="6" spans="1:14" ht="28.5" customHeight="1">
      <c r="A6" s="264" t="s">
        <v>307</v>
      </c>
      <c r="B6" s="279" t="s">
        <v>368</v>
      </c>
      <c r="C6" s="273" t="s">
        <v>712</v>
      </c>
      <c r="D6" s="82">
        <v>3353</v>
      </c>
      <c r="E6" s="82">
        <v>2621</v>
      </c>
      <c r="F6" s="274">
        <v>1.4670000000000001</v>
      </c>
      <c r="G6" s="274">
        <v>1.68</v>
      </c>
      <c r="H6" s="275">
        <v>22525</v>
      </c>
      <c r="I6" s="276">
        <v>21794</v>
      </c>
      <c r="J6" s="276">
        <v>22666</v>
      </c>
      <c r="K6" s="280">
        <v>500</v>
      </c>
      <c r="L6" s="74"/>
    </row>
    <row r="7" spans="1:14" ht="28.5" customHeight="1">
      <c r="A7" s="264" t="s">
        <v>307</v>
      </c>
      <c r="B7" s="279" t="s">
        <v>369</v>
      </c>
      <c r="C7" s="273" t="s">
        <v>713</v>
      </c>
      <c r="D7" s="82">
        <v>2000</v>
      </c>
      <c r="E7" s="82">
        <v>1535</v>
      </c>
      <c r="F7" s="274">
        <v>0.59399999999999997</v>
      </c>
      <c r="G7" s="274">
        <v>0.71499999999999997</v>
      </c>
      <c r="H7" s="275">
        <v>22525</v>
      </c>
      <c r="I7" s="276">
        <v>22252</v>
      </c>
      <c r="J7" s="276">
        <v>22666</v>
      </c>
      <c r="K7" s="280">
        <v>500</v>
      </c>
      <c r="L7" s="74"/>
    </row>
    <row r="8" spans="1:14" ht="28.5" customHeight="1">
      <c r="A8" s="264" t="s">
        <v>307</v>
      </c>
      <c r="B8" s="281" t="s">
        <v>370</v>
      </c>
      <c r="C8" s="273" t="s">
        <v>714</v>
      </c>
      <c r="D8" s="82">
        <v>3159</v>
      </c>
      <c r="E8" s="82">
        <v>2813</v>
      </c>
      <c r="F8" s="274">
        <v>1.4570000000000001</v>
      </c>
      <c r="G8" s="274">
        <v>1.748</v>
      </c>
      <c r="H8" s="275">
        <v>22525</v>
      </c>
      <c r="I8" s="276">
        <v>22384</v>
      </c>
      <c r="J8" s="276">
        <v>22666</v>
      </c>
      <c r="K8" s="280">
        <v>500</v>
      </c>
      <c r="L8" s="74"/>
    </row>
    <row r="9" spans="1:14" ht="28.5" customHeight="1">
      <c r="A9" s="264" t="s">
        <v>307</v>
      </c>
      <c r="B9" s="281" t="s">
        <v>371</v>
      </c>
      <c r="C9" s="273" t="s">
        <v>713</v>
      </c>
      <c r="D9" s="82">
        <v>4170</v>
      </c>
      <c r="E9" s="82">
        <v>3290</v>
      </c>
      <c r="F9" s="274">
        <v>0.94099999999999995</v>
      </c>
      <c r="G9" s="274">
        <v>1.1519999999999999</v>
      </c>
      <c r="H9" s="275">
        <v>22525</v>
      </c>
      <c r="I9" s="276">
        <v>23166</v>
      </c>
      <c r="J9" s="276">
        <v>23233</v>
      </c>
      <c r="K9" s="280">
        <v>500</v>
      </c>
      <c r="L9" s="74"/>
    </row>
    <row r="10" spans="1:14" ht="28.5" customHeight="1">
      <c r="A10" s="264" t="s">
        <v>307</v>
      </c>
      <c r="B10" s="281" t="s">
        <v>372</v>
      </c>
      <c r="C10" s="273" t="s">
        <v>715</v>
      </c>
      <c r="D10" s="82">
        <v>2591</v>
      </c>
      <c r="E10" s="82">
        <v>2923</v>
      </c>
      <c r="F10" s="274">
        <v>0.56699999999999995</v>
      </c>
      <c r="G10" s="274">
        <v>0.78100000000000003</v>
      </c>
      <c r="H10" s="275">
        <v>23071</v>
      </c>
      <c r="I10" s="276">
        <v>23166</v>
      </c>
      <c r="J10" s="276">
        <v>23413</v>
      </c>
      <c r="K10" s="280">
        <v>500</v>
      </c>
      <c r="L10" s="74"/>
    </row>
    <row r="11" spans="1:14" ht="28.5" customHeight="1">
      <c r="A11" s="264" t="s">
        <v>307</v>
      </c>
      <c r="B11" s="272" t="s">
        <v>373</v>
      </c>
      <c r="C11" s="273" t="s">
        <v>716</v>
      </c>
      <c r="D11" s="82">
        <v>1428</v>
      </c>
      <c r="E11" s="82">
        <v>1571</v>
      </c>
      <c r="F11" s="274">
        <v>0.64500000000000002</v>
      </c>
      <c r="G11" s="274">
        <v>0.71799999999999997</v>
      </c>
      <c r="H11" s="275">
        <v>22951</v>
      </c>
      <c r="I11" s="276">
        <v>23355</v>
      </c>
      <c r="J11" s="276">
        <v>23417</v>
      </c>
      <c r="K11" s="280">
        <v>500</v>
      </c>
      <c r="L11" s="74"/>
    </row>
    <row r="12" spans="1:14" ht="28.5" customHeight="1">
      <c r="A12" s="264" t="s">
        <v>374</v>
      </c>
      <c r="B12" s="281" t="s">
        <v>375</v>
      </c>
      <c r="C12" s="273" t="s">
        <v>717</v>
      </c>
      <c r="D12" s="82">
        <v>7889</v>
      </c>
      <c r="E12" s="82">
        <v>6156</v>
      </c>
      <c r="F12" s="274">
        <v>3.169</v>
      </c>
      <c r="G12" s="274">
        <v>4.2690000000000001</v>
      </c>
      <c r="H12" s="275">
        <v>22737</v>
      </c>
      <c r="I12" s="276">
        <v>21967</v>
      </c>
      <c r="J12" s="276">
        <v>22812</v>
      </c>
      <c r="K12" s="280">
        <v>500</v>
      </c>
      <c r="L12" s="74"/>
    </row>
    <row r="13" spans="1:14" ht="28.5" customHeight="1">
      <c r="A13" s="264" t="s">
        <v>374</v>
      </c>
      <c r="B13" s="279" t="s">
        <v>376</v>
      </c>
      <c r="C13" s="273" t="s">
        <v>714</v>
      </c>
      <c r="D13" s="82">
        <v>6471</v>
      </c>
      <c r="E13" s="82">
        <v>5540</v>
      </c>
      <c r="F13" s="274">
        <v>2.698</v>
      </c>
      <c r="G13" s="274">
        <v>3.427</v>
      </c>
      <c r="H13" s="275">
        <v>22828</v>
      </c>
      <c r="I13" s="276">
        <v>22384</v>
      </c>
      <c r="J13" s="276">
        <v>22913</v>
      </c>
      <c r="K13" s="280">
        <v>500</v>
      </c>
      <c r="L13" s="74"/>
    </row>
    <row r="14" spans="1:14" ht="28.5" customHeight="1">
      <c r="A14" s="264" t="s">
        <v>374</v>
      </c>
      <c r="B14" s="279" t="s">
        <v>377</v>
      </c>
      <c r="C14" s="273" t="s">
        <v>718</v>
      </c>
      <c r="D14" s="82">
        <v>6380</v>
      </c>
      <c r="E14" s="82">
        <v>5155</v>
      </c>
      <c r="F14" s="274">
        <v>2.9</v>
      </c>
      <c r="G14" s="274">
        <v>4.0830000000000002</v>
      </c>
      <c r="H14" s="275">
        <v>22402</v>
      </c>
      <c r="I14" s="276">
        <v>22839</v>
      </c>
      <c r="J14" s="276">
        <v>22913</v>
      </c>
      <c r="K14" s="277">
        <v>1000</v>
      </c>
      <c r="L14" s="74"/>
    </row>
    <row r="15" spans="1:14" ht="28.5" customHeight="1">
      <c r="A15" s="264" t="s">
        <v>374</v>
      </c>
      <c r="B15" s="279" t="s">
        <v>378</v>
      </c>
      <c r="C15" s="273" t="s">
        <v>716</v>
      </c>
      <c r="D15" s="82">
        <v>8340</v>
      </c>
      <c r="E15" s="82">
        <v>5441</v>
      </c>
      <c r="F15" s="274">
        <v>2.7629999999999999</v>
      </c>
      <c r="G15" s="274">
        <v>3.3650000000000002</v>
      </c>
      <c r="H15" s="275">
        <v>23163</v>
      </c>
      <c r="I15" s="276">
        <v>23369</v>
      </c>
      <c r="J15" s="276">
        <v>23422</v>
      </c>
      <c r="K15" s="277">
        <v>500</v>
      </c>
      <c r="L15" s="74"/>
    </row>
    <row r="16" spans="1:14" ht="28.5" customHeight="1">
      <c r="A16" s="264" t="s">
        <v>379</v>
      </c>
      <c r="B16" s="279" t="s">
        <v>380</v>
      </c>
      <c r="C16" s="273" t="s">
        <v>719</v>
      </c>
      <c r="D16" s="82">
        <v>12845</v>
      </c>
      <c r="E16" s="82">
        <v>10675</v>
      </c>
      <c r="F16" s="274">
        <v>4.29</v>
      </c>
      <c r="G16" s="274">
        <v>5.3040000000000003</v>
      </c>
      <c r="H16" s="275">
        <v>22494</v>
      </c>
      <c r="I16" s="276">
        <v>23165</v>
      </c>
      <c r="J16" s="276">
        <v>23294</v>
      </c>
      <c r="K16" s="280">
        <v>500</v>
      </c>
      <c r="L16" s="74"/>
    </row>
    <row r="17" spans="1:12" ht="28.5" customHeight="1">
      <c r="A17" s="264" t="s">
        <v>379</v>
      </c>
      <c r="B17" s="279" t="s">
        <v>381</v>
      </c>
      <c r="C17" s="273" t="s">
        <v>719</v>
      </c>
      <c r="D17" s="82">
        <v>1402</v>
      </c>
      <c r="E17" s="82">
        <v>1290</v>
      </c>
      <c r="F17" s="274">
        <v>0.53</v>
      </c>
      <c r="G17" s="274">
        <v>0.53300000000000003</v>
      </c>
      <c r="H17" s="275">
        <v>22494</v>
      </c>
      <c r="I17" s="276">
        <v>23166</v>
      </c>
      <c r="J17" s="276">
        <v>23294</v>
      </c>
      <c r="K17" s="280">
        <v>500</v>
      </c>
      <c r="L17" s="74"/>
    </row>
    <row r="18" spans="1:12" ht="28.5" customHeight="1">
      <c r="A18" s="264" t="s">
        <v>379</v>
      </c>
      <c r="B18" s="279" t="s">
        <v>382</v>
      </c>
      <c r="C18" s="273" t="s">
        <v>720</v>
      </c>
      <c r="D18" s="82">
        <v>1738</v>
      </c>
      <c r="E18" s="82">
        <v>1687</v>
      </c>
      <c r="F18" s="274">
        <v>0.79600000000000004</v>
      </c>
      <c r="G18" s="274">
        <v>0.97299999999999998</v>
      </c>
      <c r="H18" s="275">
        <v>22706</v>
      </c>
      <c r="I18" s="276">
        <v>23166</v>
      </c>
      <c r="J18" s="276">
        <v>23294</v>
      </c>
      <c r="K18" s="280">
        <v>500</v>
      </c>
      <c r="L18" s="74"/>
    </row>
    <row r="19" spans="1:12" ht="28.5" customHeight="1">
      <c r="A19" s="264" t="s">
        <v>383</v>
      </c>
      <c r="B19" s="279" t="s">
        <v>384</v>
      </c>
      <c r="C19" s="273" t="s">
        <v>721</v>
      </c>
      <c r="D19" s="82"/>
      <c r="E19" s="82"/>
      <c r="F19" s="274"/>
      <c r="G19" s="274">
        <v>2.2599999999999998</v>
      </c>
      <c r="H19" s="275"/>
      <c r="I19" s="276">
        <v>22384</v>
      </c>
      <c r="J19" s="276">
        <v>22503</v>
      </c>
      <c r="K19" s="280">
        <v>500</v>
      </c>
      <c r="L19" s="74"/>
    </row>
    <row r="20" spans="1:12" ht="28.5" customHeight="1">
      <c r="A20" s="264" t="s">
        <v>383</v>
      </c>
      <c r="B20" s="279" t="s">
        <v>385</v>
      </c>
      <c r="C20" s="273" t="s">
        <v>722</v>
      </c>
      <c r="D20" s="82"/>
      <c r="E20" s="82"/>
      <c r="F20" s="274"/>
      <c r="G20" s="274">
        <v>4.12</v>
      </c>
      <c r="H20" s="275"/>
      <c r="I20" s="276">
        <v>23355</v>
      </c>
      <c r="J20" s="282" t="s">
        <v>723</v>
      </c>
      <c r="K20" s="280">
        <v>500</v>
      </c>
      <c r="L20" s="74"/>
    </row>
    <row r="21" spans="1:12" ht="28.5" customHeight="1">
      <c r="A21" s="264" t="s">
        <v>386</v>
      </c>
      <c r="B21" s="279" t="s">
        <v>386</v>
      </c>
      <c r="C21" s="273" t="s">
        <v>724</v>
      </c>
      <c r="D21" s="82">
        <v>8728</v>
      </c>
      <c r="E21" s="82">
        <v>8319</v>
      </c>
      <c r="F21" s="274">
        <v>4.0220000000000002</v>
      </c>
      <c r="G21" s="274">
        <v>4.9219999999999997</v>
      </c>
      <c r="H21" s="275">
        <v>23894</v>
      </c>
      <c r="I21" s="276">
        <v>24175</v>
      </c>
      <c r="J21" s="276">
        <v>24269</v>
      </c>
      <c r="K21" s="280">
        <v>500</v>
      </c>
      <c r="L21" s="74"/>
    </row>
    <row r="22" spans="1:12" ht="28.5" customHeight="1">
      <c r="A22" s="264" t="s">
        <v>386</v>
      </c>
      <c r="B22" s="279" t="s">
        <v>387</v>
      </c>
      <c r="C22" s="273" t="s">
        <v>725</v>
      </c>
      <c r="D22" s="82">
        <v>6286</v>
      </c>
      <c r="E22" s="82">
        <v>5196</v>
      </c>
      <c r="F22" s="274">
        <v>4.6479999999999997</v>
      </c>
      <c r="G22" s="274">
        <v>5.7320000000000002</v>
      </c>
      <c r="H22" s="275">
        <v>24777</v>
      </c>
      <c r="I22" s="276">
        <v>24814</v>
      </c>
      <c r="J22" s="282" t="s">
        <v>388</v>
      </c>
      <c r="K22" s="283" t="s">
        <v>726</v>
      </c>
      <c r="L22" s="74"/>
    </row>
    <row r="23" spans="1:12" ht="28.5" customHeight="1">
      <c r="A23" s="264" t="s">
        <v>386</v>
      </c>
      <c r="B23" s="279" t="s">
        <v>389</v>
      </c>
      <c r="C23" s="273" t="s">
        <v>727</v>
      </c>
      <c r="D23" s="82">
        <v>2421</v>
      </c>
      <c r="E23" s="82">
        <v>2145</v>
      </c>
      <c r="F23" s="274">
        <v>2.2559999999999998</v>
      </c>
      <c r="G23" s="274">
        <v>3.5030000000000001</v>
      </c>
      <c r="H23" s="275">
        <v>24624</v>
      </c>
      <c r="I23" s="276">
        <v>24814</v>
      </c>
      <c r="J23" s="276">
        <v>24929</v>
      </c>
      <c r="K23" s="283" t="s">
        <v>728</v>
      </c>
      <c r="L23" s="74"/>
    </row>
    <row r="24" spans="1:12" ht="28.5" customHeight="1">
      <c r="A24" s="264" t="s">
        <v>390</v>
      </c>
      <c r="B24" s="279" t="s">
        <v>390</v>
      </c>
      <c r="C24" s="273" t="s">
        <v>729</v>
      </c>
      <c r="D24" s="82">
        <v>11895</v>
      </c>
      <c r="E24" s="82">
        <v>7386</v>
      </c>
      <c r="F24" s="274">
        <v>4.6390000000000002</v>
      </c>
      <c r="G24" s="274">
        <v>5.7380000000000004</v>
      </c>
      <c r="H24" s="275">
        <v>24959</v>
      </c>
      <c r="I24" s="276">
        <v>25269</v>
      </c>
      <c r="J24" s="276">
        <v>25416</v>
      </c>
      <c r="K24" s="280">
        <v>500</v>
      </c>
      <c r="L24" s="74"/>
    </row>
    <row r="25" spans="1:12" ht="28.5" customHeight="1">
      <c r="A25" s="264" t="s">
        <v>391</v>
      </c>
      <c r="B25" s="279" t="s">
        <v>392</v>
      </c>
      <c r="C25" s="273" t="s">
        <v>730</v>
      </c>
      <c r="D25" s="82">
        <v>4323</v>
      </c>
      <c r="E25" s="82">
        <v>2624</v>
      </c>
      <c r="F25" s="274">
        <v>1.25</v>
      </c>
      <c r="G25" s="274">
        <v>1.43</v>
      </c>
      <c r="H25" s="275">
        <v>25235</v>
      </c>
      <c r="I25" s="276">
        <v>25406</v>
      </c>
      <c r="J25" s="284">
        <v>25525</v>
      </c>
      <c r="K25" s="280">
        <v>500</v>
      </c>
      <c r="L25" s="74"/>
    </row>
    <row r="26" spans="1:12" ht="28.5" customHeight="1">
      <c r="A26" s="264" t="s">
        <v>391</v>
      </c>
      <c r="B26" s="279" t="s">
        <v>393</v>
      </c>
      <c r="C26" s="273" t="s">
        <v>731</v>
      </c>
      <c r="D26" s="82">
        <v>7199</v>
      </c>
      <c r="E26" s="82">
        <v>4589</v>
      </c>
      <c r="F26" s="274">
        <v>2.0699999999999998</v>
      </c>
      <c r="G26" s="274">
        <v>2.5299999999999998</v>
      </c>
      <c r="H26" s="275">
        <v>25600</v>
      </c>
      <c r="I26" s="276">
        <v>25739</v>
      </c>
      <c r="J26" s="284">
        <v>25972</v>
      </c>
      <c r="K26" s="277">
        <v>500</v>
      </c>
      <c r="L26" s="74"/>
    </row>
    <row r="27" spans="1:12" ht="28.5" customHeight="1">
      <c r="A27" s="264" t="s">
        <v>391</v>
      </c>
      <c r="B27" s="279" t="s">
        <v>394</v>
      </c>
      <c r="C27" s="273" t="s">
        <v>732</v>
      </c>
      <c r="D27" s="82">
        <v>7818</v>
      </c>
      <c r="E27" s="82">
        <v>6272</v>
      </c>
      <c r="F27" s="274">
        <v>2.5099999999999998</v>
      </c>
      <c r="G27" s="274">
        <v>3.48</v>
      </c>
      <c r="H27" s="275">
        <v>26146</v>
      </c>
      <c r="I27" s="276">
        <v>26185</v>
      </c>
      <c r="J27" s="284">
        <v>26932</v>
      </c>
      <c r="K27" s="280">
        <v>500</v>
      </c>
      <c r="L27" s="74"/>
    </row>
    <row r="28" spans="1:12" ht="28.5" customHeight="1">
      <c r="A28" s="264" t="s">
        <v>391</v>
      </c>
      <c r="B28" s="279" t="s">
        <v>395</v>
      </c>
      <c r="C28" s="273" t="s">
        <v>733</v>
      </c>
      <c r="D28" s="82">
        <v>2652</v>
      </c>
      <c r="E28" s="82">
        <v>1827</v>
      </c>
      <c r="F28" s="274">
        <v>1.1000000000000001</v>
      </c>
      <c r="G28" s="274">
        <v>1.1299999999999999</v>
      </c>
      <c r="H28" s="275">
        <v>26330</v>
      </c>
      <c r="I28" s="276">
        <v>26506</v>
      </c>
      <c r="J28" s="284">
        <v>27333</v>
      </c>
      <c r="K28" s="280">
        <v>500</v>
      </c>
      <c r="L28" s="74"/>
    </row>
    <row r="29" spans="1:12" ht="28.5" customHeight="1">
      <c r="A29" s="264" t="s">
        <v>396</v>
      </c>
      <c r="B29" s="279" t="s">
        <v>397</v>
      </c>
      <c r="C29" s="273" t="s">
        <v>734</v>
      </c>
      <c r="D29" s="82">
        <v>9485</v>
      </c>
      <c r="E29" s="82">
        <v>8255</v>
      </c>
      <c r="F29" s="274">
        <v>3.9369999999999998</v>
      </c>
      <c r="G29" s="274">
        <v>6.2679999999999998</v>
      </c>
      <c r="H29" s="275">
        <v>25385</v>
      </c>
      <c r="I29" s="276">
        <v>25876</v>
      </c>
      <c r="J29" s="276">
        <v>26308</v>
      </c>
      <c r="K29" s="283" t="s">
        <v>735</v>
      </c>
      <c r="L29" s="74"/>
    </row>
    <row r="30" spans="1:12" ht="28.5" customHeight="1">
      <c r="A30" s="264" t="s">
        <v>396</v>
      </c>
      <c r="B30" s="279" t="s">
        <v>398</v>
      </c>
      <c r="C30" s="273" t="s">
        <v>736</v>
      </c>
      <c r="D30" s="82">
        <v>4726</v>
      </c>
      <c r="E30" s="82">
        <v>4585</v>
      </c>
      <c r="F30" s="274">
        <v>4.8490000000000002</v>
      </c>
      <c r="G30" s="274">
        <v>5.9119999999999999</v>
      </c>
      <c r="H30" s="275">
        <v>26177</v>
      </c>
      <c r="I30" s="276">
        <v>26383</v>
      </c>
      <c r="J30" s="276">
        <v>26460</v>
      </c>
      <c r="K30" s="283" t="s">
        <v>737</v>
      </c>
      <c r="L30" s="74"/>
    </row>
    <row r="31" spans="1:12" ht="28.5" customHeight="1">
      <c r="A31" s="264" t="s">
        <v>345</v>
      </c>
      <c r="B31" s="281" t="s">
        <v>399</v>
      </c>
      <c r="C31" s="273" t="s">
        <v>738</v>
      </c>
      <c r="D31" s="82">
        <v>5054</v>
      </c>
      <c r="E31" s="82">
        <v>4563</v>
      </c>
      <c r="F31" s="274">
        <v>2.3969999999999998</v>
      </c>
      <c r="G31" s="274">
        <v>2.84</v>
      </c>
      <c r="H31" s="275">
        <v>26359</v>
      </c>
      <c r="I31" s="276">
        <v>26506</v>
      </c>
      <c r="J31" s="283" t="s">
        <v>739</v>
      </c>
      <c r="K31" s="280">
        <v>500</v>
      </c>
      <c r="L31" s="74"/>
    </row>
    <row r="32" spans="1:12" ht="28.5" customHeight="1">
      <c r="A32" s="264" t="s">
        <v>345</v>
      </c>
      <c r="B32" s="279" t="s">
        <v>400</v>
      </c>
      <c r="C32" s="273" t="s">
        <v>738</v>
      </c>
      <c r="D32" s="82">
        <v>5670</v>
      </c>
      <c r="E32" s="82">
        <v>4456</v>
      </c>
      <c r="F32" s="274">
        <v>1.875</v>
      </c>
      <c r="G32" s="274">
        <v>2.9550000000000001</v>
      </c>
      <c r="H32" s="275">
        <v>26785</v>
      </c>
      <c r="I32" s="276">
        <v>26914</v>
      </c>
      <c r="J32" s="276">
        <v>27327</v>
      </c>
      <c r="K32" s="280">
        <v>500</v>
      </c>
      <c r="L32" s="74"/>
    </row>
    <row r="33" spans="1:12" ht="28.5" customHeight="1">
      <c r="A33" s="264" t="s">
        <v>401</v>
      </c>
      <c r="B33" s="279" t="s">
        <v>402</v>
      </c>
      <c r="C33" s="273" t="s">
        <v>740</v>
      </c>
      <c r="D33" s="82">
        <v>7202</v>
      </c>
      <c r="E33" s="82">
        <v>6401</v>
      </c>
      <c r="F33" s="274">
        <v>2.5859999999999999</v>
      </c>
      <c r="G33" s="274">
        <v>4.048</v>
      </c>
      <c r="H33" s="275">
        <v>27395</v>
      </c>
      <c r="I33" s="276">
        <v>27514</v>
      </c>
      <c r="J33" s="282" t="s">
        <v>741</v>
      </c>
      <c r="K33" s="280">
        <v>500</v>
      </c>
      <c r="L33" s="74"/>
    </row>
    <row r="34" spans="1:12" ht="28.5" customHeight="1">
      <c r="A34" s="264" t="s">
        <v>401</v>
      </c>
      <c r="B34" s="281" t="s">
        <v>403</v>
      </c>
      <c r="C34" s="273" t="s">
        <v>742</v>
      </c>
      <c r="D34" s="82">
        <v>7563</v>
      </c>
      <c r="E34" s="82">
        <v>6626</v>
      </c>
      <c r="F34" s="274">
        <v>2.7149999999999999</v>
      </c>
      <c r="G34" s="274">
        <v>4.4000000000000004</v>
      </c>
      <c r="H34" s="275">
        <v>27729</v>
      </c>
      <c r="I34" s="276">
        <v>27850</v>
      </c>
      <c r="J34" s="282" t="s">
        <v>743</v>
      </c>
      <c r="K34" s="280">
        <v>500</v>
      </c>
      <c r="L34" s="74"/>
    </row>
    <row r="35" spans="1:12" ht="28.5" customHeight="1">
      <c r="A35" s="264" t="s">
        <v>401</v>
      </c>
      <c r="B35" s="279" t="s">
        <v>404</v>
      </c>
      <c r="C35" s="273" t="s">
        <v>744</v>
      </c>
      <c r="D35" s="82">
        <v>5330</v>
      </c>
      <c r="E35" s="82">
        <v>4591</v>
      </c>
      <c r="F35" s="274">
        <v>1.139</v>
      </c>
      <c r="G35" s="274">
        <v>1.3180000000000001</v>
      </c>
      <c r="H35" s="275">
        <v>27973</v>
      </c>
      <c r="I35" s="276">
        <v>28072</v>
      </c>
      <c r="J35" s="276">
        <v>28240</v>
      </c>
      <c r="K35" s="280">
        <v>500</v>
      </c>
      <c r="L35" s="74"/>
    </row>
    <row r="36" spans="1:12" ht="28.5" customHeight="1">
      <c r="A36" s="264" t="s">
        <v>401</v>
      </c>
      <c r="B36" s="279" t="s">
        <v>405</v>
      </c>
      <c r="C36" s="273" t="s">
        <v>745</v>
      </c>
      <c r="D36" s="82">
        <v>3392</v>
      </c>
      <c r="E36" s="82">
        <v>2713</v>
      </c>
      <c r="F36" s="274">
        <v>1.6859999999999999</v>
      </c>
      <c r="G36" s="274">
        <v>2.234</v>
      </c>
      <c r="H36" s="275">
        <v>28185</v>
      </c>
      <c r="I36" s="276">
        <v>28279</v>
      </c>
      <c r="J36" s="276">
        <v>28326</v>
      </c>
      <c r="K36" s="280">
        <v>500</v>
      </c>
      <c r="L36" s="74"/>
    </row>
    <row r="37" spans="1:12" ht="28.5" customHeight="1">
      <c r="A37" s="264" t="s">
        <v>406</v>
      </c>
      <c r="B37" s="285" t="s">
        <v>407</v>
      </c>
      <c r="C37" s="273" t="s">
        <v>746</v>
      </c>
      <c r="D37" s="82">
        <v>5478</v>
      </c>
      <c r="E37" s="82">
        <v>4938</v>
      </c>
      <c r="F37" s="274">
        <v>1.232</v>
      </c>
      <c r="G37" s="274">
        <v>1.673</v>
      </c>
      <c r="H37" s="275">
        <v>28734</v>
      </c>
      <c r="I37" s="276">
        <v>28933</v>
      </c>
      <c r="J37" s="276">
        <v>29077</v>
      </c>
      <c r="K37" s="280">
        <v>500</v>
      </c>
      <c r="L37" s="74"/>
    </row>
    <row r="38" spans="1:12" ht="28.5" customHeight="1">
      <c r="A38" s="264" t="s">
        <v>406</v>
      </c>
      <c r="B38" s="285" t="s">
        <v>408</v>
      </c>
      <c r="C38" s="273" t="s">
        <v>747</v>
      </c>
      <c r="D38" s="82">
        <v>4299</v>
      </c>
      <c r="E38" s="82">
        <v>3652</v>
      </c>
      <c r="F38" s="274">
        <v>0.878</v>
      </c>
      <c r="G38" s="274">
        <v>1.216</v>
      </c>
      <c r="H38" s="275">
        <v>29129</v>
      </c>
      <c r="I38" s="276">
        <v>29342</v>
      </c>
      <c r="J38" s="276">
        <v>29434</v>
      </c>
      <c r="K38" s="280">
        <v>500</v>
      </c>
      <c r="L38" s="74"/>
    </row>
    <row r="39" spans="1:12" ht="28.5" customHeight="1">
      <c r="A39" s="264" t="s">
        <v>406</v>
      </c>
      <c r="B39" s="285" t="s">
        <v>409</v>
      </c>
      <c r="C39" s="273" t="s">
        <v>748</v>
      </c>
      <c r="D39" s="82">
        <v>4580</v>
      </c>
      <c r="E39" s="82">
        <v>4457</v>
      </c>
      <c r="F39" s="274">
        <v>1.427</v>
      </c>
      <c r="G39" s="274">
        <v>2.262</v>
      </c>
      <c r="H39" s="275">
        <v>29281</v>
      </c>
      <c r="I39" s="276">
        <v>29593</v>
      </c>
      <c r="J39" s="276">
        <v>29733</v>
      </c>
      <c r="K39" s="280">
        <v>500</v>
      </c>
      <c r="L39" s="74"/>
    </row>
    <row r="40" spans="1:12" ht="28.5" customHeight="1">
      <c r="A40" s="264" t="s">
        <v>406</v>
      </c>
      <c r="B40" s="285" t="s">
        <v>410</v>
      </c>
      <c r="C40" s="273" t="s">
        <v>749</v>
      </c>
      <c r="D40" s="82">
        <v>2402</v>
      </c>
      <c r="E40" s="82">
        <v>2603</v>
      </c>
      <c r="F40" s="274">
        <v>1.141</v>
      </c>
      <c r="G40" s="274">
        <v>1.863</v>
      </c>
      <c r="H40" s="275">
        <v>29646</v>
      </c>
      <c r="I40" s="276">
        <v>30109</v>
      </c>
      <c r="J40" s="276">
        <v>30397</v>
      </c>
      <c r="K40" s="280">
        <v>500</v>
      </c>
      <c r="L40" s="74"/>
    </row>
    <row r="41" spans="1:12" ht="28.5" customHeight="1">
      <c r="A41" s="264" t="s">
        <v>406</v>
      </c>
      <c r="B41" s="285" t="s">
        <v>411</v>
      </c>
      <c r="C41" s="273" t="s">
        <v>750</v>
      </c>
      <c r="D41" s="82">
        <v>1187</v>
      </c>
      <c r="E41" s="82">
        <v>1360</v>
      </c>
      <c r="F41" s="274">
        <v>0.40400000000000003</v>
      </c>
      <c r="G41" s="274">
        <v>0.81100000000000005</v>
      </c>
      <c r="H41" s="275">
        <v>29983</v>
      </c>
      <c r="I41" s="276">
        <v>30109</v>
      </c>
      <c r="J41" s="276">
        <v>30397</v>
      </c>
      <c r="K41" s="280">
        <v>500</v>
      </c>
      <c r="L41" s="74"/>
    </row>
    <row r="42" spans="1:12" ht="28.5" customHeight="1">
      <c r="A42" s="264" t="s">
        <v>406</v>
      </c>
      <c r="B42" s="285" t="s">
        <v>412</v>
      </c>
      <c r="C42" s="273" t="s">
        <v>751</v>
      </c>
      <c r="D42" s="82">
        <v>1164</v>
      </c>
      <c r="E42" s="82">
        <v>1033</v>
      </c>
      <c r="F42" s="274">
        <v>0.92400000000000004</v>
      </c>
      <c r="G42" s="274">
        <v>2.1920000000000002</v>
      </c>
      <c r="H42" s="286" t="s">
        <v>752</v>
      </c>
      <c r="I42" s="276">
        <v>30480</v>
      </c>
      <c r="J42" s="276">
        <v>30390</v>
      </c>
      <c r="K42" s="280">
        <v>1000</v>
      </c>
      <c r="L42" s="74"/>
    </row>
    <row r="43" spans="1:12" ht="28.5" customHeight="1">
      <c r="A43" s="264" t="s">
        <v>406</v>
      </c>
      <c r="B43" s="285" t="s">
        <v>413</v>
      </c>
      <c r="C43" s="273" t="s">
        <v>753</v>
      </c>
      <c r="D43" s="82">
        <v>1225</v>
      </c>
      <c r="E43" s="82">
        <v>1022</v>
      </c>
      <c r="F43" s="274">
        <v>0.94499999999999995</v>
      </c>
      <c r="G43" s="274">
        <v>1.9590000000000001</v>
      </c>
      <c r="H43" s="275">
        <v>30742</v>
      </c>
      <c r="I43" s="276">
        <v>30935</v>
      </c>
      <c r="J43" s="276">
        <v>31017</v>
      </c>
      <c r="K43" s="280">
        <v>500</v>
      </c>
      <c r="L43" s="74"/>
    </row>
    <row r="44" spans="1:12" ht="28.5" customHeight="1">
      <c r="A44" s="264" t="s">
        <v>414</v>
      </c>
      <c r="B44" s="279" t="s">
        <v>407</v>
      </c>
      <c r="C44" s="273" t="s">
        <v>754</v>
      </c>
      <c r="D44" s="82">
        <v>3133</v>
      </c>
      <c r="E44" s="82">
        <v>3203</v>
      </c>
      <c r="F44" s="274">
        <v>1.268</v>
      </c>
      <c r="G44" s="274">
        <v>2.3319999999999999</v>
      </c>
      <c r="H44" s="275">
        <v>31107</v>
      </c>
      <c r="I44" s="276">
        <v>31218</v>
      </c>
      <c r="J44" s="276">
        <v>31345</v>
      </c>
      <c r="K44" s="280">
        <v>500</v>
      </c>
      <c r="L44" s="74"/>
    </row>
    <row r="45" spans="1:12" ht="28.5" customHeight="1">
      <c r="A45" s="264" t="s">
        <v>414</v>
      </c>
      <c r="B45" s="279" t="s">
        <v>408</v>
      </c>
      <c r="C45" s="273" t="s">
        <v>755</v>
      </c>
      <c r="D45" s="82">
        <v>1620</v>
      </c>
      <c r="E45" s="82">
        <v>1478</v>
      </c>
      <c r="F45" s="274">
        <v>0.94499999999999995</v>
      </c>
      <c r="G45" s="274">
        <v>1.964</v>
      </c>
      <c r="H45" s="275">
        <v>31444</v>
      </c>
      <c r="I45" s="276">
        <v>31519</v>
      </c>
      <c r="J45" s="276">
        <v>31581</v>
      </c>
      <c r="K45" s="280">
        <v>500</v>
      </c>
      <c r="L45" s="74"/>
    </row>
    <row r="46" spans="1:12" ht="28.5" customHeight="1">
      <c r="A46" s="264" t="s">
        <v>414</v>
      </c>
      <c r="B46" s="279" t="s">
        <v>409</v>
      </c>
      <c r="C46" s="273" t="s">
        <v>756</v>
      </c>
      <c r="D46" s="82">
        <v>3047</v>
      </c>
      <c r="E46" s="82">
        <v>2811</v>
      </c>
      <c r="F46" s="274">
        <v>1.319</v>
      </c>
      <c r="G46" s="274">
        <v>1.956</v>
      </c>
      <c r="H46" s="275">
        <v>31778</v>
      </c>
      <c r="I46" s="276">
        <v>31880</v>
      </c>
      <c r="J46" s="276">
        <v>31944</v>
      </c>
      <c r="K46" s="280">
        <v>500</v>
      </c>
      <c r="L46" s="74"/>
    </row>
    <row r="47" spans="1:12" ht="28.5" customHeight="1">
      <c r="A47" s="264" t="s">
        <v>414</v>
      </c>
      <c r="B47" s="279" t="s">
        <v>410</v>
      </c>
      <c r="C47" s="273" t="s">
        <v>757</v>
      </c>
      <c r="D47" s="82">
        <v>2594</v>
      </c>
      <c r="E47" s="82">
        <v>2196</v>
      </c>
      <c r="F47" s="274">
        <v>1.056</v>
      </c>
      <c r="G47" s="274">
        <v>1.7470000000000001</v>
      </c>
      <c r="H47" s="275">
        <v>32174</v>
      </c>
      <c r="I47" s="276">
        <v>32254</v>
      </c>
      <c r="J47" s="276">
        <v>32354</v>
      </c>
      <c r="K47" s="280">
        <v>500</v>
      </c>
      <c r="L47" s="74"/>
    </row>
    <row r="48" spans="1:12" ht="28.5" customHeight="1">
      <c r="A48" s="264" t="s">
        <v>414</v>
      </c>
      <c r="B48" s="279" t="s">
        <v>411</v>
      </c>
      <c r="C48" s="273" t="s">
        <v>758</v>
      </c>
      <c r="D48" s="82">
        <v>2660</v>
      </c>
      <c r="E48" s="82">
        <v>2542</v>
      </c>
      <c r="F48" s="274">
        <v>1.1339999999999999</v>
      </c>
      <c r="G48" s="274">
        <v>1.734</v>
      </c>
      <c r="H48" s="286" t="s">
        <v>415</v>
      </c>
      <c r="I48" s="276" t="s">
        <v>416</v>
      </c>
      <c r="J48" s="276" t="s">
        <v>417</v>
      </c>
      <c r="K48" s="280">
        <v>500</v>
      </c>
      <c r="L48" s="74"/>
    </row>
    <row r="49" spans="1:12" ht="28.5" customHeight="1">
      <c r="A49" s="264" t="s">
        <v>414</v>
      </c>
      <c r="B49" s="279" t="s">
        <v>412</v>
      </c>
      <c r="C49" s="273" t="s">
        <v>418</v>
      </c>
      <c r="D49" s="82">
        <v>3036</v>
      </c>
      <c r="E49" s="82">
        <v>2502</v>
      </c>
      <c r="F49" s="274">
        <v>1.3680000000000001</v>
      </c>
      <c r="G49" s="274">
        <v>1.663</v>
      </c>
      <c r="H49" s="286" t="s">
        <v>759</v>
      </c>
      <c r="I49" s="276">
        <v>33003</v>
      </c>
      <c r="J49" s="276">
        <v>33169</v>
      </c>
      <c r="K49" s="280">
        <v>500</v>
      </c>
      <c r="L49" s="74"/>
    </row>
    <row r="50" spans="1:12" ht="28.5" customHeight="1">
      <c r="A50" s="264" t="s">
        <v>414</v>
      </c>
      <c r="B50" s="279" t="s">
        <v>413</v>
      </c>
      <c r="C50" s="273" t="s">
        <v>419</v>
      </c>
      <c r="D50" s="82">
        <v>1958</v>
      </c>
      <c r="E50" s="82">
        <v>1535</v>
      </c>
      <c r="F50" s="274">
        <v>1.2669999999999999</v>
      </c>
      <c r="G50" s="274">
        <v>2.4279999999999999</v>
      </c>
      <c r="H50" s="275">
        <v>33270</v>
      </c>
      <c r="I50" s="276">
        <v>33353</v>
      </c>
      <c r="J50" s="276">
        <v>33455</v>
      </c>
      <c r="K50" s="280">
        <v>500</v>
      </c>
      <c r="L50" s="74"/>
    </row>
    <row r="51" spans="1:12" ht="28.5" customHeight="1">
      <c r="A51" s="264" t="s">
        <v>414</v>
      </c>
      <c r="B51" s="281" t="s">
        <v>420</v>
      </c>
      <c r="C51" s="273" t="s">
        <v>760</v>
      </c>
      <c r="D51" s="82">
        <v>570</v>
      </c>
      <c r="E51" s="82">
        <v>606</v>
      </c>
      <c r="F51" s="274">
        <v>0.74099999999999999</v>
      </c>
      <c r="G51" s="274">
        <v>2.1669999999999998</v>
      </c>
      <c r="H51" s="286" t="s">
        <v>761</v>
      </c>
      <c r="I51" s="276">
        <v>33714</v>
      </c>
      <c r="J51" s="276">
        <v>33865</v>
      </c>
      <c r="K51" s="283" t="s">
        <v>762</v>
      </c>
      <c r="L51" s="74"/>
    </row>
    <row r="52" spans="1:12" ht="28.5" customHeight="1">
      <c r="A52" s="264" t="s">
        <v>421</v>
      </c>
      <c r="B52" s="279" t="s">
        <v>407</v>
      </c>
      <c r="C52" s="273" t="s">
        <v>763</v>
      </c>
      <c r="D52" s="82">
        <v>2423</v>
      </c>
      <c r="E52" s="82">
        <v>1647</v>
      </c>
      <c r="F52" s="274">
        <v>1.329</v>
      </c>
      <c r="G52" s="274">
        <v>1.889</v>
      </c>
      <c r="H52" s="286" t="s">
        <v>764</v>
      </c>
      <c r="I52" s="276">
        <v>34081</v>
      </c>
      <c r="J52" s="276">
        <v>34201</v>
      </c>
      <c r="K52" s="280">
        <v>500</v>
      </c>
      <c r="L52" s="74"/>
    </row>
    <row r="53" spans="1:12" ht="28.5" customHeight="1">
      <c r="A53" s="264" t="s">
        <v>421</v>
      </c>
      <c r="B53" s="279" t="s">
        <v>408</v>
      </c>
      <c r="C53" s="273" t="s">
        <v>765</v>
      </c>
      <c r="D53" s="82">
        <v>2106</v>
      </c>
      <c r="E53" s="82">
        <v>1572</v>
      </c>
      <c r="F53" s="274">
        <v>1.7250000000000001</v>
      </c>
      <c r="G53" s="274">
        <v>2.0419999999999998</v>
      </c>
      <c r="H53" s="275">
        <v>34335</v>
      </c>
      <c r="I53" s="276">
        <v>34466</v>
      </c>
      <c r="J53" s="276">
        <v>34578</v>
      </c>
      <c r="K53" s="280">
        <v>500</v>
      </c>
      <c r="L53" s="74"/>
    </row>
    <row r="54" spans="1:12" ht="28.5" customHeight="1">
      <c r="A54" s="264" t="s">
        <v>421</v>
      </c>
      <c r="B54" s="279" t="s">
        <v>409</v>
      </c>
      <c r="C54" s="273" t="s">
        <v>766</v>
      </c>
      <c r="D54" s="82">
        <v>2829</v>
      </c>
      <c r="E54" s="82">
        <v>1850</v>
      </c>
      <c r="F54" s="274">
        <v>1.365</v>
      </c>
      <c r="G54" s="274">
        <v>1.5920000000000001</v>
      </c>
      <c r="H54" s="275">
        <v>34700</v>
      </c>
      <c r="I54" s="276">
        <v>34781</v>
      </c>
      <c r="J54" s="276">
        <v>34911</v>
      </c>
      <c r="K54" s="280">
        <v>500</v>
      </c>
      <c r="L54" s="74"/>
    </row>
    <row r="55" spans="1:12" ht="28.5" customHeight="1">
      <c r="A55" s="264" t="s">
        <v>421</v>
      </c>
      <c r="B55" s="279" t="s">
        <v>410</v>
      </c>
      <c r="C55" s="273" t="s">
        <v>767</v>
      </c>
      <c r="D55" s="82">
        <v>4106</v>
      </c>
      <c r="E55" s="82">
        <v>2774</v>
      </c>
      <c r="F55" s="274">
        <v>1.25</v>
      </c>
      <c r="G55" s="274">
        <v>1.621</v>
      </c>
      <c r="H55" s="275">
        <v>35065</v>
      </c>
      <c r="I55" s="276">
        <v>35180</v>
      </c>
      <c r="J55" s="276">
        <v>35356</v>
      </c>
      <c r="K55" s="280">
        <v>500</v>
      </c>
      <c r="L55" s="74"/>
    </row>
    <row r="56" spans="1:12" ht="28.5" customHeight="1">
      <c r="A56" s="287" t="s">
        <v>422</v>
      </c>
      <c r="B56" s="279" t="s">
        <v>423</v>
      </c>
      <c r="C56" s="273" t="s">
        <v>767</v>
      </c>
      <c r="D56" s="288">
        <v>813</v>
      </c>
      <c r="E56" s="288">
        <v>965</v>
      </c>
      <c r="F56" s="289">
        <v>0.23799999999999999</v>
      </c>
      <c r="G56" s="289">
        <v>0.27400000000000002</v>
      </c>
      <c r="H56" s="288" t="s">
        <v>768</v>
      </c>
      <c r="I56" s="290">
        <v>36038</v>
      </c>
      <c r="J56" s="291">
        <v>36249</v>
      </c>
      <c r="K56" s="292">
        <v>500</v>
      </c>
      <c r="L56" s="74"/>
    </row>
    <row r="57" spans="1:12" s="293" customFormat="1" ht="28.5" customHeight="1">
      <c r="A57" s="264" t="s">
        <v>421</v>
      </c>
      <c r="B57" s="279" t="s">
        <v>424</v>
      </c>
      <c r="C57" s="273" t="s">
        <v>769</v>
      </c>
      <c r="D57" s="82">
        <v>2378</v>
      </c>
      <c r="E57" s="82">
        <v>1693</v>
      </c>
      <c r="F57" s="274">
        <v>1.5720000000000001</v>
      </c>
      <c r="G57" s="274">
        <v>2.101</v>
      </c>
      <c r="H57" s="275">
        <v>35400</v>
      </c>
      <c r="I57" s="276">
        <v>35597</v>
      </c>
      <c r="J57" s="276">
        <v>35774</v>
      </c>
      <c r="K57" s="283" t="s">
        <v>762</v>
      </c>
    </row>
    <row r="58" spans="1:12" ht="28.5" customHeight="1">
      <c r="A58" s="287" t="s">
        <v>422</v>
      </c>
      <c r="B58" s="279" t="s">
        <v>425</v>
      </c>
      <c r="C58" s="273" t="s">
        <v>770</v>
      </c>
      <c r="D58" s="288">
        <v>536</v>
      </c>
      <c r="E58" s="288">
        <v>574</v>
      </c>
      <c r="F58" s="289">
        <v>0.1918</v>
      </c>
      <c r="G58" s="289">
        <v>0.224</v>
      </c>
      <c r="H58" s="288" t="s">
        <v>771</v>
      </c>
      <c r="I58" s="290">
        <v>36185</v>
      </c>
      <c r="J58" s="291">
        <v>36341</v>
      </c>
      <c r="K58" s="292">
        <v>500</v>
      </c>
      <c r="L58" s="74"/>
    </row>
    <row r="59" spans="1:12" ht="28.5" customHeight="1">
      <c r="A59" s="264" t="s">
        <v>421</v>
      </c>
      <c r="B59" s="279" t="s">
        <v>413</v>
      </c>
      <c r="C59" s="273" t="s">
        <v>772</v>
      </c>
      <c r="D59" s="82">
        <v>3531</v>
      </c>
      <c r="E59" s="82">
        <v>2733</v>
      </c>
      <c r="F59" s="274">
        <v>1.29</v>
      </c>
      <c r="G59" s="274">
        <v>1.65</v>
      </c>
      <c r="H59" s="275">
        <v>35855</v>
      </c>
      <c r="I59" s="276">
        <v>35964</v>
      </c>
      <c r="J59" s="276">
        <v>36188</v>
      </c>
      <c r="K59" s="280">
        <v>500</v>
      </c>
      <c r="L59" s="74"/>
    </row>
    <row r="60" spans="1:12" s="293" customFormat="1" ht="28.5" customHeight="1">
      <c r="A60" s="287" t="s">
        <v>422</v>
      </c>
      <c r="B60" s="279" t="s">
        <v>426</v>
      </c>
      <c r="C60" s="273" t="s">
        <v>772</v>
      </c>
      <c r="D60" s="288">
        <v>683</v>
      </c>
      <c r="E60" s="288">
        <v>750</v>
      </c>
      <c r="F60" s="289">
        <v>0.16039999999999999</v>
      </c>
      <c r="G60" s="289">
        <v>0.28899999999999998</v>
      </c>
      <c r="H60" s="288" t="s">
        <v>773</v>
      </c>
      <c r="I60" s="290">
        <v>36419</v>
      </c>
      <c r="J60" s="291">
        <v>36545</v>
      </c>
      <c r="K60" s="292">
        <v>500</v>
      </c>
    </row>
    <row r="61" spans="1:12" ht="28.5" customHeight="1">
      <c r="A61" s="84" t="s">
        <v>421</v>
      </c>
      <c r="B61" s="279" t="s">
        <v>427</v>
      </c>
      <c r="C61" s="273" t="s">
        <v>774</v>
      </c>
      <c r="D61" s="82">
        <v>963</v>
      </c>
      <c r="E61" s="82">
        <v>828</v>
      </c>
      <c r="F61" s="274">
        <v>0.52200000000000002</v>
      </c>
      <c r="G61" s="274">
        <v>0.56399999999999995</v>
      </c>
      <c r="H61" s="275" t="s">
        <v>775</v>
      </c>
      <c r="I61" s="294">
        <v>36353</v>
      </c>
      <c r="J61" s="294">
        <v>36455</v>
      </c>
      <c r="K61" s="280">
        <v>500</v>
      </c>
      <c r="L61" s="74"/>
    </row>
    <row r="62" spans="1:12" s="293" customFormat="1" ht="28.5" customHeight="1">
      <c r="A62" s="84" t="s">
        <v>421</v>
      </c>
      <c r="B62" s="279" t="s">
        <v>776</v>
      </c>
      <c r="C62" s="273" t="s">
        <v>777</v>
      </c>
      <c r="D62" s="82">
        <v>1397</v>
      </c>
      <c r="E62" s="82">
        <v>794</v>
      </c>
      <c r="F62" s="274">
        <v>0.68600000000000005</v>
      </c>
      <c r="G62" s="274">
        <v>0.83099999999999996</v>
      </c>
      <c r="H62" s="275" t="s">
        <v>778</v>
      </c>
      <c r="I62" s="294">
        <v>36734</v>
      </c>
      <c r="J62" s="294">
        <v>36885</v>
      </c>
      <c r="K62" s="280">
        <v>500</v>
      </c>
    </row>
    <row r="63" spans="1:12" ht="28.5" customHeight="1">
      <c r="A63" s="287" t="s">
        <v>422</v>
      </c>
      <c r="B63" s="279" t="s">
        <v>428</v>
      </c>
      <c r="C63" s="273" t="s">
        <v>779</v>
      </c>
      <c r="D63" s="288">
        <v>672</v>
      </c>
      <c r="E63" s="288">
        <v>629</v>
      </c>
      <c r="F63" s="289">
        <v>0.1089</v>
      </c>
      <c r="G63" s="289">
        <v>0.14000000000000001</v>
      </c>
      <c r="H63" s="288" t="s">
        <v>780</v>
      </c>
      <c r="I63" s="291">
        <v>36990</v>
      </c>
      <c r="J63" s="291">
        <v>37068</v>
      </c>
      <c r="K63" s="292">
        <v>500</v>
      </c>
    </row>
    <row r="64" spans="1:12" ht="28.5" customHeight="1">
      <c r="A64" s="287" t="s">
        <v>429</v>
      </c>
      <c r="B64" s="279" t="s">
        <v>430</v>
      </c>
      <c r="C64" s="273" t="s">
        <v>781</v>
      </c>
      <c r="D64" s="288">
        <v>119</v>
      </c>
      <c r="E64" s="288">
        <v>95</v>
      </c>
      <c r="F64" s="289">
        <v>4.7899999999999998E-2</v>
      </c>
      <c r="G64" s="289">
        <v>5.7000000000000002E-2</v>
      </c>
      <c r="H64" s="288" t="s">
        <v>782</v>
      </c>
      <c r="I64" s="291">
        <v>37327</v>
      </c>
      <c r="J64" s="295">
        <v>37389</v>
      </c>
      <c r="K64" s="292">
        <v>500</v>
      </c>
    </row>
    <row r="65" spans="1:11" s="293" customFormat="1" ht="28.5" customHeight="1">
      <c r="A65" s="287" t="s">
        <v>422</v>
      </c>
      <c r="B65" s="279" t="s">
        <v>431</v>
      </c>
      <c r="C65" s="273" t="s">
        <v>781</v>
      </c>
      <c r="D65" s="288">
        <v>219</v>
      </c>
      <c r="E65" s="288">
        <v>275</v>
      </c>
      <c r="F65" s="289">
        <v>0.13270000000000001</v>
      </c>
      <c r="G65" s="289">
        <v>0.27200000000000002</v>
      </c>
      <c r="H65" s="288" t="s">
        <v>783</v>
      </c>
      <c r="I65" s="291">
        <v>37385</v>
      </c>
      <c r="J65" s="291">
        <v>37438</v>
      </c>
      <c r="K65" s="292">
        <v>1000</v>
      </c>
    </row>
    <row r="66" spans="1:11" s="293" customFormat="1" ht="28.5" customHeight="1">
      <c r="A66" s="287" t="s">
        <v>429</v>
      </c>
      <c r="B66" s="279" t="s">
        <v>432</v>
      </c>
      <c r="C66" s="273" t="s">
        <v>784</v>
      </c>
      <c r="D66" s="288">
        <v>409</v>
      </c>
      <c r="E66" s="288">
        <v>352</v>
      </c>
      <c r="F66" s="289">
        <v>8.4400000000000003E-2</v>
      </c>
      <c r="G66" s="289">
        <v>9.9000000000000005E-2</v>
      </c>
      <c r="H66" s="288" t="s">
        <v>785</v>
      </c>
      <c r="I66" s="291">
        <v>37819</v>
      </c>
      <c r="J66" s="295">
        <v>37869</v>
      </c>
      <c r="K66" s="292">
        <v>500</v>
      </c>
    </row>
    <row r="67" spans="1:11" s="293" customFormat="1" ht="28.5" customHeight="1">
      <c r="A67" s="287" t="s">
        <v>422</v>
      </c>
      <c r="B67" s="279" t="s">
        <v>433</v>
      </c>
      <c r="C67" s="273" t="s">
        <v>784</v>
      </c>
      <c r="D67" s="288">
        <v>431</v>
      </c>
      <c r="E67" s="288">
        <v>488</v>
      </c>
      <c r="F67" s="289">
        <v>9.7299999999999998E-2</v>
      </c>
      <c r="G67" s="289">
        <v>0.22900000000000001</v>
      </c>
      <c r="H67" s="288" t="s">
        <v>786</v>
      </c>
      <c r="I67" s="290">
        <v>37672</v>
      </c>
      <c r="J67" s="291">
        <v>37706</v>
      </c>
      <c r="K67" s="292">
        <v>500</v>
      </c>
    </row>
    <row r="68" spans="1:11" s="293" customFormat="1" ht="28.5" customHeight="1">
      <c r="A68" s="287" t="s">
        <v>429</v>
      </c>
      <c r="B68" s="279" t="s">
        <v>434</v>
      </c>
      <c r="C68" s="273" t="s">
        <v>787</v>
      </c>
      <c r="D68" s="288">
        <v>251</v>
      </c>
      <c r="E68" s="288">
        <v>130</v>
      </c>
      <c r="F68" s="289">
        <v>6.5500000000000003E-2</v>
      </c>
      <c r="G68" s="289">
        <v>0.107</v>
      </c>
      <c r="H68" s="288" t="s">
        <v>788</v>
      </c>
      <c r="I68" s="291">
        <v>38159</v>
      </c>
      <c r="J68" s="295">
        <v>38201</v>
      </c>
      <c r="K68" s="292">
        <v>500</v>
      </c>
    </row>
    <row r="69" spans="1:11" s="293" customFormat="1" ht="28.5" customHeight="1">
      <c r="A69" s="287" t="s">
        <v>422</v>
      </c>
      <c r="B69" s="279" t="s">
        <v>435</v>
      </c>
      <c r="C69" s="273" t="s">
        <v>787</v>
      </c>
      <c r="D69" s="288">
        <v>214</v>
      </c>
      <c r="E69" s="288">
        <v>313</v>
      </c>
      <c r="F69" s="289">
        <v>0.1163</v>
      </c>
      <c r="G69" s="289">
        <v>0.29299999999999998</v>
      </c>
      <c r="H69" s="288" t="s">
        <v>789</v>
      </c>
      <c r="I69" s="291">
        <v>38078</v>
      </c>
      <c r="J69" s="291">
        <v>38127</v>
      </c>
      <c r="K69" s="292">
        <v>1000</v>
      </c>
    </row>
    <row r="70" spans="1:11" s="293" customFormat="1" ht="28.5" customHeight="1">
      <c r="A70" s="287" t="s">
        <v>429</v>
      </c>
      <c r="B70" s="279" t="s">
        <v>436</v>
      </c>
      <c r="C70" s="273" t="s">
        <v>790</v>
      </c>
      <c r="D70" s="288">
        <v>150</v>
      </c>
      <c r="E70" s="288">
        <v>210</v>
      </c>
      <c r="F70" s="289">
        <v>9.5500000000000002E-2</v>
      </c>
      <c r="G70" s="289">
        <v>0.217</v>
      </c>
      <c r="H70" s="288" t="s">
        <v>791</v>
      </c>
      <c r="I70" s="291">
        <v>38561</v>
      </c>
      <c r="J70" s="295">
        <v>38588</v>
      </c>
      <c r="K70" s="292">
        <v>500</v>
      </c>
    </row>
    <row r="71" spans="1:11" s="293" customFormat="1" ht="28.5" customHeight="1">
      <c r="A71" s="84" t="s">
        <v>422</v>
      </c>
      <c r="B71" s="279" t="s">
        <v>437</v>
      </c>
      <c r="C71" s="296" t="s">
        <v>790</v>
      </c>
      <c r="D71" s="82">
        <v>431</v>
      </c>
      <c r="E71" s="82">
        <v>419</v>
      </c>
      <c r="F71" s="274">
        <v>0.1024</v>
      </c>
      <c r="G71" s="274">
        <v>0.186</v>
      </c>
      <c r="H71" s="82" t="s">
        <v>792</v>
      </c>
      <c r="I71" s="276">
        <v>38512</v>
      </c>
      <c r="J71" s="276">
        <v>38552</v>
      </c>
      <c r="K71" s="297" t="s">
        <v>726</v>
      </c>
    </row>
    <row r="72" spans="1:11" s="293" customFormat="1" ht="28.5" customHeight="1">
      <c r="A72" s="287" t="s">
        <v>429</v>
      </c>
      <c r="B72" s="279" t="s">
        <v>438</v>
      </c>
      <c r="C72" s="273" t="s">
        <v>793</v>
      </c>
      <c r="D72" s="288">
        <v>333</v>
      </c>
      <c r="E72" s="288">
        <v>338</v>
      </c>
      <c r="F72" s="289">
        <v>0.11</v>
      </c>
      <c r="G72" s="289">
        <v>0.15</v>
      </c>
      <c r="H72" s="288" t="s">
        <v>794</v>
      </c>
      <c r="I72" s="291">
        <v>38876</v>
      </c>
      <c r="J72" s="295">
        <v>39071</v>
      </c>
      <c r="K72" s="292">
        <v>500</v>
      </c>
    </row>
    <row r="73" spans="1:11" s="293" customFormat="1" ht="28.5" customHeight="1">
      <c r="A73" s="84" t="s">
        <v>422</v>
      </c>
      <c r="B73" s="279" t="s">
        <v>439</v>
      </c>
      <c r="C73" s="273" t="s">
        <v>793</v>
      </c>
      <c r="D73" s="298">
        <v>284</v>
      </c>
      <c r="E73" s="298">
        <v>364</v>
      </c>
      <c r="F73" s="299">
        <v>0.06</v>
      </c>
      <c r="G73" s="299">
        <v>7.0000000000000007E-2</v>
      </c>
      <c r="H73" s="288" t="s">
        <v>794</v>
      </c>
      <c r="I73" s="291">
        <v>38876</v>
      </c>
      <c r="J73" s="295">
        <v>38890</v>
      </c>
      <c r="K73" s="298">
        <v>500</v>
      </c>
    </row>
    <row r="74" spans="1:11" ht="28.5" customHeight="1">
      <c r="A74" s="84" t="s">
        <v>422</v>
      </c>
      <c r="B74" s="300" t="s">
        <v>440</v>
      </c>
      <c r="C74" s="273" t="s">
        <v>795</v>
      </c>
      <c r="D74" s="298">
        <v>35</v>
      </c>
      <c r="E74" s="298">
        <v>44</v>
      </c>
      <c r="F74" s="299">
        <v>0.01</v>
      </c>
      <c r="G74" s="299">
        <v>0.01</v>
      </c>
      <c r="H74" s="301" t="s">
        <v>796</v>
      </c>
      <c r="I74" s="295">
        <v>39086</v>
      </c>
      <c r="J74" s="295">
        <v>39113</v>
      </c>
      <c r="K74" s="298">
        <v>500</v>
      </c>
    </row>
    <row r="75" spans="1:11" ht="28.5" customHeight="1">
      <c r="A75" s="287" t="s">
        <v>429</v>
      </c>
      <c r="B75" s="279" t="s">
        <v>441</v>
      </c>
      <c r="C75" s="273" t="s">
        <v>797</v>
      </c>
      <c r="D75" s="288">
        <v>303</v>
      </c>
      <c r="E75" s="288">
        <v>343</v>
      </c>
      <c r="F75" s="289">
        <v>0.26</v>
      </c>
      <c r="G75" s="289">
        <v>0.41</v>
      </c>
      <c r="H75" s="288" t="s">
        <v>798</v>
      </c>
      <c r="I75" s="291">
        <v>39247</v>
      </c>
      <c r="J75" s="295">
        <v>39356</v>
      </c>
      <c r="K75" s="292">
        <v>500</v>
      </c>
    </row>
    <row r="76" spans="1:11" ht="28.5" customHeight="1">
      <c r="A76" s="84" t="s">
        <v>422</v>
      </c>
      <c r="B76" s="300" t="s">
        <v>442</v>
      </c>
      <c r="C76" s="273" t="s">
        <v>797</v>
      </c>
      <c r="D76" s="79">
        <v>184</v>
      </c>
      <c r="E76" s="79">
        <v>181</v>
      </c>
      <c r="F76" s="302">
        <v>0.09</v>
      </c>
      <c r="G76" s="302">
        <v>0.15</v>
      </c>
      <c r="H76" s="82" t="s">
        <v>798</v>
      </c>
      <c r="I76" s="303">
        <v>39247</v>
      </c>
      <c r="J76" s="303">
        <v>39311</v>
      </c>
      <c r="K76" s="79">
        <v>500</v>
      </c>
    </row>
    <row r="77" spans="1:11" ht="28.5" customHeight="1">
      <c r="A77" s="84" t="s">
        <v>422</v>
      </c>
      <c r="B77" s="300" t="s">
        <v>443</v>
      </c>
      <c r="C77" s="273" t="s">
        <v>799</v>
      </c>
      <c r="D77" s="79">
        <v>347</v>
      </c>
      <c r="E77" s="79">
        <v>466</v>
      </c>
      <c r="F77" s="302">
        <v>0.13</v>
      </c>
      <c r="G77" s="302">
        <v>0.18</v>
      </c>
      <c r="H77" s="304" t="s">
        <v>800</v>
      </c>
      <c r="I77" s="303">
        <v>39457</v>
      </c>
      <c r="J77" s="303">
        <v>39513</v>
      </c>
      <c r="K77" s="304" t="s">
        <v>801</v>
      </c>
    </row>
    <row r="78" spans="1:11" ht="28.5" customHeight="1">
      <c r="A78" s="84" t="s">
        <v>444</v>
      </c>
      <c r="B78" s="300" t="s">
        <v>445</v>
      </c>
      <c r="C78" s="273" t="s">
        <v>802</v>
      </c>
      <c r="D78" s="79">
        <v>276</v>
      </c>
      <c r="E78" s="79">
        <v>314</v>
      </c>
      <c r="F78" s="302">
        <v>0.25</v>
      </c>
      <c r="G78" s="302">
        <v>0.27</v>
      </c>
      <c r="H78" s="82" t="s">
        <v>803</v>
      </c>
      <c r="I78" s="303">
        <v>39538</v>
      </c>
      <c r="J78" s="303">
        <v>39689</v>
      </c>
      <c r="K78" s="79">
        <v>500</v>
      </c>
    </row>
    <row r="79" spans="1:11" ht="28.5" customHeight="1">
      <c r="A79" s="84" t="s">
        <v>422</v>
      </c>
      <c r="B79" s="300" t="s">
        <v>446</v>
      </c>
      <c r="C79" s="273" t="s">
        <v>804</v>
      </c>
      <c r="D79" s="79">
        <v>356</v>
      </c>
      <c r="E79" s="79">
        <v>530</v>
      </c>
      <c r="F79" s="302">
        <v>0.18</v>
      </c>
      <c r="G79" s="302">
        <v>0.32</v>
      </c>
      <c r="H79" s="82" t="s">
        <v>805</v>
      </c>
      <c r="I79" s="303">
        <v>39538</v>
      </c>
      <c r="J79" s="303">
        <v>39689</v>
      </c>
      <c r="K79" s="304" t="s">
        <v>726</v>
      </c>
    </row>
    <row r="80" spans="1:11" ht="28.5" customHeight="1">
      <c r="A80" s="84" t="s">
        <v>422</v>
      </c>
      <c r="B80" s="300" t="s">
        <v>447</v>
      </c>
      <c r="C80" s="273" t="s">
        <v>804</v>
      </c>
      <c r="D80" s="79">
        <v>323</v>
      </c>
      <c r="E80" s="79">
        <v>319</v>
      </c>
      <c r="F80" s="302">
        <v>0.1</v>
      </c>
      <c r="G80" s="302">
        <v>0.11</v>
      </c>
      <c r="H80" s="82" t="s">
        <v>805</v>
      </c>
      <c r="I80" s="303">
        <v>39538</v>
      </c>
      <c r="J80" s="303">
        <v>39689</v>
      </c>
      <c r="K80" s="82">
        <v>500</v>
      </c>
    </row>
    <row r="81" spans="1:11" s="293" customFormat="1" ht="28.5" customHeight="1">
      <c r="A81" s="84" t="s">
        <v>444</v>
      </c>
      <c r="B81" s="300" t="s">
        <v>448</v>
      </c>
      <c r="C81" s="273" t="s">
        <v>806</v>
      </c>
      <c r="D81" s="79">
        <v>230</v>
      </c>
      <c r="E81" s="79">
        <v>139</v>
      </c>
      <c r="F81" s="302">
        <v>0.06</v>
      </c>
      <c r="G81" s="302">
        <v>7.0000000000000007E-2</v>
      </c>
      <c r="H81" s="304" t="s">
        <v>807</v>
      </c>
      <c r="I81" s="303">
        <v>39826</v>
      </c>
      <c r="J81" s="303">
        <v>40158</v>
      </c>
      <c r="K81" s="79">
        <v>500</v>
      </c>
    </row>
    <row r="82" spans="1:11" s="293" customFormat="1" ht="28.5" customHeight="1">
      <c r="A82" s="84" t="s">
        <v>444</v>
      </c>
      <c r="B82" s="300" t="s">
        <v>449</v>
      </c>
      <c r="C82" s="273" t="s">
        <v>808</v>
      </c>
      <c r="D82" s="79">
        <v>716</v>
      </c>
      <c r="E82" s="79">
        <v>505</v>
      </c>
      <c r="F82" s="302">
        <v>0.16</v>
      </c>
      <c r="G82" s="302">
        <v>0.23</v>
      </c>
      <c r="H82" s="304" t="s">
        <v>809</v>
      </c>
      <c r="I82" s="303">
        <v>40260</v>
      </c>
      <c r="J82" s="303">
        <v>40434</v>
      </c>
      <c r="K82" s="79">
        <v>500</v>
      </c>
    </row>
    <row r="83" spans="1:11" s="293" customFormat="1" ht="28.5" customHeight="1">
      <c r="A83" s="84" t="s">
        <v>422</v>
      </c>
      <c r="B83" s="300" t="s">
        <v>450</v>
      </c>
      <c r="C83" s="273" t="s">
        <v>451</v>
      </c>
      <c r="D83" s="79">
        <v>363</v>
      </c>
      <c r="E83" s="79">
        <v>503</v>
      </c>
      <c r="F83" s="302">
        <v>0.26</v>
      </c>
      <c r="G83" s="302">
        <v>0.27</v>
      </c>
      <c r="H83" s="304" t="s">
        <v>452</v>
      </c>
      <c r="I83" s="303" t="s">
        <v>453</v>
      </c>
      <c r="J83" s="303">
        <v>40633</v>
      </c>
      <c r="K83" s="79">
        <v>500</v>
      </c>
    </row>
    <row r="84" spans="1:11" s="293" customFormat="1" ht="28.5" customHeight="1">
      <c r="A84" s="305" t="s">
        <v>454</v>
      </c>
      <c r="B84" s="306" t="s">
        <v>455</v>
      </c>
      <c r="C84" s="307" t="s">
        <v>456</v>
      </c>
      <c r="D84" s="308">
        <v>275</v>
      </c>
      <c r="E84" s="308">
        <v>349</v>
      </c>
      <c r="F84" s="309">
        <v>0.14000000000000001</v>
      </c>
      <c r="G84" s="309">
        <v>0.14000000000000001</v>
      </c>
      <c r="H84" s="310" t="s">
        <v>457</v>
      </c>
      <c r="I84" s="311" t="s">
        <v>810</v>
      </c>
      <c r="J84" s="311">
        <v>41694</v>
      </c>
      <c r="K84" s="308">
        <v>500</v>
      </c>
    </row>
    <row r="85" spans="1:11" s="293" customFormat="1" ht="28.5" customHeight="1">
      <c r="A85" s="305" t="s">
        <v>458</v>
      </c>
      <c r="B85" s="312" t="s">
        <v>459</v>
      </c>
      <c r="C85" s="313" t="s">
        <v>456</v>
      </c>
      <c r="D85" s="308">
        <v>171</v>
      </c>
      <c r="E85" s="308">
        <v>88</v>
      </c>
      <c r="F85" s="309">
        <v>0.19</v>
      </c>
      <c r="G85" s="309">
        <v>0.32</v>
      </c>
      <c r="H85" s="310" t="s">
        <v>460</v>
      </c>
      <c r="I85" s="314"/>
      <c r="J85" s="314"/>
      <c r="K85" s="308">
        <v>1000</v>
      </c>
    </row>
    <row r="86" spans="1:11" s="293" customFormat="1" ht="28.5" customHeight="1">
      <c r="A86" s="315" t="s">
        <v>458</v>
      </c>
      <c r="B86" s="306" t="s">
        <v>811</v>
      </c>
      <c r="C86" s="307" t="s">
        <v>812</v>
      </c>
      <c r="D86" s="308">
        <v>112</v>
      </c>
      <c r="E86" s="308">
        <v>246</v>
      </c>
      <c r="F86" s="309">
        <v>0.14000000000000001</v>
      </c>
      <c r="G86" s="309">
        <v>0.18</v>
      </c>
      <c r="H86" s="310" t="s">
        <v>813</v>
      </c>
      <c r="I86" s="314"/>
      <c r="J86" s="314"/>
      <c r="K86" s="308">
        <v>1000</v>
      </c>
    </row>
    <row r="87" spans="1:11" s="293" customFormat="1" ht="28.5" customHeight="1">
      <c r="A87" s="315" t="s">
        <v>814</v>
      </c>
      <c r="B87" s="306" t="s">
        <v>815</v>
      </c>
      <c r="C87" s="307" t="s">
        <v>816</v>
      </c>
      <c r="D87" s="308">
        <v>222</v>
      </c>
      <c r="E87" s="308">
        <v>317</v>
      </c>
      <c r="F87" s="309">
        <v>0.13</v>
      </c>
      <c r="G87" s="309">
        <v>0.14000000000000001</v>
      </c>
      <c r="H87" s="310" t="s">
        <v>817</v>
      </c>
      <c r="I87" s="311">
        <v>41725</v>
      </c>
      <c r="J87" s="311">
        <v>41878</v>
      </c>
      <c r="K87" s="308">
        <v>500</v>
      </c>
    </row>
    <row r="88" spans="1:11" s="293" customFormat="1" ht="28.5" customHeight="1">
      <c r="A88" s="315" t="s">
        <v>458</v>
      </c>
      <c r="B88" s="306" t="s">
        <v>818</v>
      </c>
      <c r="C88" s="307" t="s">
        <v>819</v>
      </c>
      <c r="D88" s="308">
        <v>295</v>
      </c>
      <c r="E88" s="308">
        <v>596</v>
      </c>
      <c r="F88" s="309">
        <v>0.23</v>
      </c>
      <c r="G88" s="309">
        <v>0.24</v>
      </c>
      <c r="H88" s="310" t="s">
        <v>820</v>
      </c>
      <c r="I88" s="314"/>
      <c r="J88" s="314"/>
      <c r="K88" s="308">
        <v>500</v>
      </c>
    </row>
    <row r="89" spans="1:11" s="293" customFormat="1" ht="28.5" customHeight="1">
      <c r="A89" s="315" t="s">
        <v>814</v>
      </c>
      <c r="B89" s="316" t="s">
        <v>821</v>
      </c>
      <c r="C89" s="307" t="s">
        <v>819</v>
      </c>
      <c r="D89" s="308">
        <v>166</v>
      </c>
      <c r="E89" s="308">
        <v>294</v>
      </c>
      <c r="F89" s="309">
        <v>0.09</v>
      </c>
      <c r="G89" s="309">
        <v>0.08</v>
      </c>
      <c r="H89" s="310" t="s">
        <v>817</v>
      </c>
      <c r="I89" s="311">
        <v>41725</v>
      </c>
      <c r="J89" s="311">
        <v>41878</v>
      </c>
      <c r="K89" s="308">
        <v>500</v>
      </c>
    </row>
    <row r="90" spans="1:11" s="293" customFormat="1" ht="28.5" customHeight="1">
      <c r="A90" s="315" t="s">
        <v>814</v>
      </c>
      <c r="B90" s="316" t="s">
        <v>822</v>
      </c>
      <c r="C90" s="307" t="s">
        <v>819</v>
      </c>
      <c r="D90" s="308">
        <v>79</v>
      </c>
      <c r="E90" s="308">
        <v>96</v>
      </c>
      <c r="F90" s="309">
        <v>0.02</v>
      </c>
      <c r="G90" s="309">
        <v>0.02</v>
      </c>
      <c r="H90" s="310" t="s">
        <v>817</v>
      </c>
      <c r="I90" s="311">
        <v>41725</v>
      </c>
      <c r="J90" s="311">
        <v>41878</v>
      </c>
      <c r="K90" s="308">
        <v>500</v>
      </c>
    </row>
    <row r="91" spans="1:11" s="293" customFormat="1" ht="28.5" customHeight="1">
      <c r="A91" s="315" t="s">
        <v>458</v>
      </c>
      <c r="B91" s="306" t="s">
        <v>823</v>
      </c>
      <c r="C91" s="307" t="s">
        <v>824</v>
      </c>
      <c r="D91" s="308">
        <v>83</v>
      </c>
      <c r="E91" s="308">
        <v>223</v>
      </c>
      <c r="F91" s="309">
        <v>0.13</v>
      </c>
      <c r="G91" s="309">
        <v>0.14000000000000001</v>
      </c>
      <c r="H91" s="310" t="s">
        <v>825</v>
      </c>
      <c r="I91" s="314"/>
      <c r="J91" s="314"/>
      <c r="K91" s="308">
        <v>500</v>
      </c>
    </row>
    <row r="92" spans="1:11" s="293" customFormat="1" ht="28.5" customHeight="1">
      <c r="A92" s="315" t="s">
        <v>461</v>
      </c>
      <c r="B92" s="306" t="s">
        <v>826</v>
      </c>
      <c r="C92" s="307" t="s">
        <v>824</v>
      </c>
      <c r="D92" s="308">
        <v>327</v>
      </c>
      <c r="E92" s="308">
        <v>456</v>
      </c>
      <c r="F92" s="309">
        <v>0.1</v>
      </c>
      <c r="G92" s="309">
        <v>0.1</v>
      </c>
      <c r="H92" s="310" t="s">
        <v>827</v>
      </c>
      <c r="I92" s="314"/>
      <c r="J92" s="314"/>
      <c r="K92" s="310" t="s">
        <v>828</v>
      </c>
    </row>
    <row r="93" spans="1:11" s="293" customFormat="1" ht="28.5" customHeight="1">
      <c r="A93" s="315" t="s">
        <v>829</v>
      </c>
      <c r="B93" s="306" t="s">
        <v>830</v>
      </c>
      <c r="C93" s="307" t="s">
        <v>831</v>
      </c>
      <c r="D93" s="308">
        <v>26</v>
      </c>
      <c r="E93" s="308">
        <v>110</v>
      </c>
      <c r="F93" s="309">
        <v>0.02</v>
      </c>
      <c r="G93" s="309">
        <v>0.08</v>
      </c>
      <c r="H93" s="310" t="s">
        <v>832</v>
      </c>
      <c r="I93" s="314"/>
      <c r="J93" s="314"/>
      <c r="K93" s="308">
        <v>500</v>
      </c>
    </row>
    <row r="94" spans="1:11" s="293" customFormat="1" ht="28.5" customHeight="1">
      <c r="A94" s="315" t="s">
        <v>422</v>
      </c>
      <c r="B94" s="306" t="s">
        <v>833</v>
      </c>
      <c r="C94" s="307" t="s">
        <v>831</v>
      </c>
      <c r="D94" s="308">
        <v>92</v>
      </c>
      <c r="E94" s="308">
        <v>157</v>
      </c>
      <c r="F94" s="309">
        <v>0.04</v>
      </c>
      <c r="G94" s="309">
        <v>0.11</v>
      </c>
      <c r="H94" s="310" t="s">
        <v>832</v>
      </c>
      <c r="I94" s="314"/>
      <c r="J94" s="314"/>
      <c r="K94" s="308">
        <v>500</v>
      </c>
    </row>
    <row r="95" spans="1:11" s="293" customFormat="1" ht="28.5" customHeight="1">
      <c r="A95" s="315" t="s">
        <v>461</v>
      </c>
      <c r="B95" s="306" t="s">
        <v>834</v>
      </c>
      <c r="C95" s="307" t="s">
        <v>835</v>
      </c>
      <c r="D95" s="308">
        <v>18</v>
      </c>
      <c r="E95" s="308">
        <v>52</v>
      </c>
      <c r="F95" s="309">
        <v>0.06</v>
      </c>
      <c r="G95" s="309">
        <v>0.06</v>
      </c>
      <c r="H95" s="310" t="s">
        <v>836</v>
      </c>
      <c r="I95" s="314"/>
      <c r="J95" s="314"/>
      <c r="K95" s="310" t="s">
        <v>828</v>
      </c>
    </row>
    <row r="96" spans="1:11" s="293" customFormat="1" ht="28.5" customHeight="1">
      <c r="A96" s="315" t="s">
        <v>422</v>
      </c>
      <c r="B96" s="306" t="s">
        <v>837</v>
      </c>
      <c r="C96" s="313" t="s">
        <v>838</v>
      </c>
      <c r="D96" s="308">
        <v>78</v>
      </c>
      <c r="E96" s="308">
        <v>208</v>
      </c>
      <c r="F96" s="309">
        <v>0.12</v>
      </c>
      <c r="G96" s="309">
        <v>0.14000000000000001</v>
      </c>
      <c r="H96" s="310" t="s">
        <v>839</v>
      </c>
      <c r="I96" s="314"/>
      <c r="J96" s="314"/>
      <c r="K96" s="310">
        <v>500</v>
      </c>
    </row>
    <row r="97" spans="1:15" s="293" customFormat="1" ht="28.5" customHeight="1">
      <c r="A97" s="317" t="s">
        <v>422</v>
      </c>
      <c r="B97" s="318" t="s">
        <v>840</v>
      </c>
      <c r="C97" s="490" t="s">
        <v>841</v>
      </c>
      <c r="D97" s="319">
        <v>81</v>
      </c>
      <c r="E97" s="319"/>
      <c r="F97" s="320">
        <v>0.09</v>
      </c>
      <c r="G97" s="320"/>
      <c r="H97" s="321"/>
      <c r="I97" s="322"/>
      <c r="J97" s="322"/>
      <c r="K97" s="321">
        <v>500</v>
      </c>
    </row>
    <row r="98" spans="1:15">
      <c r="A98" s="323"/>
      <c r="B98" s="323"/>
      <c r="C98" s="323"/>
      <c r="D98" s="323"/>
      <c r="E98" s="323"/>
      <c r="F98" s="323"/>
      <c r="G98" s="323"/>
      <c r="H98" s="323"/>
      <c r="I98" s="531" t="s">
        <v>462</v>
      </c>
      <c r="J98" s="532"/>
      <c r="K98" s="532"/>
    </row>
    <row r="109" spans="1:15">
      <c r="N109" s="293"/>
      <c r="O109" s="293"/>
    </row>
    <row r="114" spans="17:17">
      <c r="Q114" s="491"/>
    </row>
  </sheetData>
  <mergeCells count="5">
    <mergeCell ref="A2:A3"/>
    <mergeCell ref="B2:B3"/>
    <mergeCell ref="C2:C3"/>
    <mergeCell ref="K2:K3"/>
    <mergeCell ref="I98:K98"/>
  </mergeCells>
  <phoneticPr fontId="33"/>
  <conditionalFormatting sqref="I6:J90">
    <cfRule type="cellIs" dxfId="5" priority="6" stopIfTrue="1" operator="equal">
      <formula>1</formula>
    </cfRule>
  </conditionalFormatting>
  <conditionalFormatting sqref="I91:J91 I93:J94">
    <cfRule type="cellIs" dxfId="4" priority="5" stopIfTrue="1" operator="equal">
      <formula>1</formula>
    </cfRule>
  </conditionalFormatting>
  <conditionalFormatting sqref="I92:J92">
    <cfRule type="cellIs" dxfId="3" priority="4" stopIfTrue="1" operator="equal">
      <formula>1</formula>
    </cfRule>
  </conditionalFormatting>
  <conditionalFormatting sqref="I95:J95">
    <cfRule type="cellIs" dxfId="2" priority="3" stopIfTrue="1" operator="equal">
      <formula>1</formula>
    </cfRule>
  </conditionalFormatting>
  <conditionalFormatting sqref="I97:J97">
    <cfRule type="cellIs" dxfId="1" priority="2" stopIfTrue="1" operator="equal">
      <formula>1</formula>
    </cfRule>
  </conditionalFormatting>
  <conditionalFormatting sqref="I96:J96">
    <cfRule type="cellIs" dxfId="0" priority="1" stopIfTrue="1" operator="equal">
      <formula>1</formula>
    </cfRule>
  </conditionalFormatting>
  <hyperlinks>
    <hyperlink ref="N1" location="目次!A1" display="目次"/>
  </hyperlinks>
  <pageMargins left="0.59055118110236227" right="0.39370078740157483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/>
  </sheetViews>
  <sheetFormatPr defaultRowHeight="13.5"/>
  <cols>
    <col min="1" max="1" width="5.625" style="18" customWidth="1"/>
    <col min="2" max="2" width="13.375" style="18" customWidth="1"/>
    <col min="3" max="3" width="8.25" style="18" customWidth="1"/>
    <col min="4" max="5" width="8.625" style="18" customWidth="1"/>
    <col min="6" max="6" width="8.625" style="18" bestFit="1" customWidth="1"/>
    <col min="7" max="7" width="7.25" style="18" customWidth="1"/>
    <col min="8" max="8" width="7" style="18" customWidth="1"/>
    <col min="9" max="9" width="5" style="18" customWidth="1"/>
    <col min="10" max="10" width="13.375" style="18" customWidth="1"/>
    <col min="11" max="16384" width="9" style="21"/>
  </cols>
  <sheetData>
    <row r="1" spans="1:12" ht="15" thickBot="1">
      <c r="A1" s="137" t="s">
        <v>463</v>
      </c>
      <c r="B1" s="63"/>
      <c r="C1" s="63"/>
      <c r="D1" s="63"/>
      <c r="E1" s="63"/>
      <c r="F1" s="63"/>
      <c r="G1" s="63"/>
      <c r="H1" s="63"/>
      <c r="I1" s="63"/>
      <c r="J1" s="140" t="s">
        <v>842</v>
      </c>
      <c r="K1" s="113"/>
      <c r="L1" s="435" t="s">
        <v>689</v>
      </c>
    </row>
    <row r="2" spans="1:12" s="12" customFormat="1">
      <c r="A2" s="525" t="s">
        <v>79</v>
      </c>
      <c r="B2" s="533" t="s">
        <v>465</v>
      </c>
      <c r="C2" s="535" t="s">
        <v>466</v>
      </c>
      <c r="D2" s="259" t="s">
        <v>467</v>
      </c>
      <c r="E2" s="260"/>
      <c r="F2" s="261" t="s">
        <v>468</v>
      </c>
      <c r="G2" s="259" t="s">
        <v>66</v>
      </c>
      <c r="H2" s="259"/>
      <c r="I2" s="513" t="s">
        <v>469</v>
      </c>
      <c r="J2" s="537" t="s">
        <v>38</v>
      </c>
    </row>
    <row r="3" spans="1:12" s="12" customFormat="1">
      <c r="A3" s="526"/>
      <c r="B3" s="534"/>
      <c r="C3" s="536"/>
      <c r="D3" s="207" t="s">
        <v>300</v>
      </c>
      <c r="E3" s="207" t="s">
        <v>301</v>
      </c>
      <c r="F3" s="207" t="s">
        <v>303</v>
      </c>
      <c r="G3" s="207" t="s">
        <v>470</v>
      </c>
      <c r="H3" s="207" t="s">
        <v>471</v>
      </c>
      <c r="I3" s="514"/>
      <c r="J3" s="538"/>
    </row>
    <row r="4" spans="1:12" s="12" customFormat="1" ht="15" customHeight="1">
      <c r="A4" s="325" t="s">
        <v>472</v>
      </c>
      <c r="B4" s="326"/>
      <c r="C4" s="327"/>
      <c r="D4" s="328"/>
      <c r="E4" s="328"/>
      <c r="F4" s="328"/>
      <c r="G4" s="329">
        <f>SUM(G5:G37)</f>
        <v>6.1400000000000006</v>
      </c>
      <c r="H4" s="329">
        <f>SUM(H5:H37)</f>
        <v>4.9700000000000006</v>
      </c>
      <c r="I4" s="330">
        <f t="shared" ref="I4:I18" si="0">ROUND(H4/G4,2)</f>
        <v>0.81</v>
      </c>
      <c r="J4" s="331"/>
    </row>
    <row r="5" spans="1:12" s="12" customFormat="1" ht="12.75" customHeight="1">
      <c r="A5" s="332" t="s">
        <v>473</v>
      </c>
      <c r="B5" s="84" t="s">
        <v>474</v>
      </c>
      <c r="C5" s="333" t="s">
        <v>843</v>
      </c>
      <c r="D5" s="334">
        <v>28573</v>
      </c>
      <c r="E5" s="334"/>
      <c r="F5" s="334">
        <v>28945</v>
      </c>
      <c r="G5" s="335">
        <v>0.2</v>
      </c>
      <c r="H5" s="335">
        <v>0.2</v>
      </c>
      <c r="I5" s="336">
        <f>ROUND(H5/G5,2)</f>
        <v>1</v>
      </c>
      <c r="J5" s="337"/>
    </row>
    <row r="6" spans="1:12" s="12" customFormat="1" ht="12.75" customHeight="1">
      <c r="A6" s="332" t="s">
        <v>475</v>
      </c>
      <c r="B6" s="84" t="s">
        <v>844</v>
      </c>
      <c r="C6" s="333" t="s">
        <v>843</v>
      </c>
      <c r="D6" s="334">
        <v>28573</v>
      </c>
      <c r="E6" s="334"/>
      <c r="F6" s="334">
        <v>29311</v>
      </c>
      <c r="G6" s="335">
        <v>0.17</v>
      </c>
      <c r="H6" s="335">
        <v>0.17</v>
      </c>
      <c r="I6" s="338">
        <f t="shared" si="0"/>
        <v>1</v>
      </c>
      <c r="J6" s="339"/>
    </row>
    <row r="7" spans="1:12" s="12" customFormat="1" ht="12.75" customHeight="1">
      <c r="A7" s="332" t="s">
        <v>476</v>
      </c>
      <c r="B7" s="84" t="s">
        <v>477</v>
      </c>
      <c r="C7" s="333" t="s">
        <v>478</v>
      </c>
      <c r="D7" s="334">
        <v>25107</v>
      </c>
      <c r="E7" s="334"/>
      <c r="F7" s="334">
        <v>26024</v>
      </c>
      <c r="G7" s="335">
        <v>0.2</v>
      </c>
      <c r="H7" s="335">
        <v>0.2</v>
      </c>
      <c r="I7" s="338">
        <f t="shared" si="0"/>
        <v>1</v>
      </c>
      <c r="J7" s="339"/>
      <c r="K7" s="278"/>
    </row>
    <row r="8" spans="1:12" s="12" customFormat="1" ht="12.75" customHeight="1">
      <c r="A8" s="332" t="s">
        <v>479</v>
      </c>
      <c r="B8" s="84" t="s">
        <v>480</v>
      </c>
      <c r="C8" s="333" t="s">
        <v>481</v>
      </c>
      <c r="D8" s="334">
        <v>20806</v>
      </c>
      <c r="E8" s="334"/>
      <c r="F8" s="334">
        <v>26024</v>
      </c>
      <c r="G8" s="335">
        <v>0.1</v>
      </c>
      <c r="H8" s="335">
        <v>0.1</v>
      </c>
      <c r="I8" s="338">
        <f t="shared" si="0"/>
        <v>1</v>
      </c>
      <c r="J8" s="339"/>
    </row>
    <row r="9" spans="1:12" s="12" customFormat="1" ht="12.75" customHeight="1">
      <c r="A9" s="332" t="s">
        <v>482</v>
      </c>
      <c r="B9" s="84" t="s">
        <v>483</v>
      </c>
      <c r="C9" s="333" t="s">
        <v>484</v>
      </c>
      <c r="D9" s="334">
        <v>20806</v>
      </c>
      <c r="E9" s="334"/>
      <c r="F9" s="334">
        <v>26024</v>
      </c>
      <c r="G9" s="335">
        <v>0.2</v>
      </c>
      <c r="H9" s="335">
        <v>0.2</v>
      </c>
      <c r="I9" s="338">
        <f t="shared" si="0"/>
        <v>1</v>
      </c>
      <c r="J9" s="339"/>
    </row>
    <row r="10" spans="1:12" s="12" customFormat="1" ht="6.75" customHeight="1">
      <c r="A10" s="332"/>
      <c r="B10" s="84"/>
      <c r="C10" s="333"/>
      <c r="D10" s="334"/>
      <c r="E10" s="334"/>
      <c r="F10" s="334"/>
      <c r="G10" s="335"/>
      <c r="H10" s="335"/>
      <c r="I10" s="338"/>
      <c r="J10" s="339"/>
    </row>
    <row r="11" spans="1:12" s="12" customFormat="1" ht="12.75" customHeight="1">
      <c r="A11" s="332" t="s">
        <v>485</v>
      </c>
      <c r="B11" s="84" t="s">
        <v>486</v>
      </c>
      <c r="C11" s="333" t="s">
        <v>487</v>
      </c>
      <c r="D11" s="334">
        <v>25778</v>
      </c>
      <c r="E11" s="334"/>
      <c r="F11" s="334">
        <v>26390</v>
      </c>
      <c r="G11" s="335">
        <v>0.2</v>
      </c>
      <c r="H11" s="335">
        <v>0.2</v>
      </c>
      <c r="I11" s="338">
        <f t="shared" si="0"/>
        <v>1</v>
      </c>
      <c r="J11" s="337"/>
    </row>
    <row r="12" spans="1:12" s="12" customFormat="1" ht="12.75" customHeight="1">
      <c r="A12" s="332" t="s">
        <v>488</v>
      </c>
      <c r="B12" s="84" t="s">
        <v>489</v>
      </c>
      <c r="C12" s="333" t="s">
        <v>490</v>
      </c>
      <c r="D12" s="334">
        <v>25107</v>
      </c>
      <c r="E12" s="334"/>
      <c r="F12" s="334">
        <v>25294</v>
      </c>
      <c r="G12" s="335">
        <v>0.2</v>
      </c>
      <c r="H12" s="335">
        <v>0.2</v>
      </c>
      <c r="I12" s="338">
        <f t="shared" si="0"/>
        <v>1</v>
      </c>
      <c r="J12" s="339"/>
    </row>
    <row r="13" spans="1:12" s="12" customFormat="1" ht="12.75" customHeight="1">
      <c r="A13" s="332" t="s">
        <v>491</v>
      </c>
      <c r="B13" s="84" t="s">
        <v>492</v>
      </c>
      <c r="C13" s="333" t="s">
        <v>478</v>
      </c>
      <c r="D13" s="334">
        <v>31799</v>
      </c>
      <c r="E13" s="334"/>
      <c r="F13" s="334">
        <v>37347</v>
      </c>
      <c r="G13" s="335">
        <v>0.17</v>
      </c>
      <c r="H13" s="335">
        <v>0.13</v>
      </c>
      <c r="I13" s="338">
        <f t="shared" si="0"/>
        <v>0.76</v>
      </c>
      <c r="J13" s="339"/>
    </row>
    <row r="14" spans="1:12" s="12" customFormat="1" ht="12.75" customHeight="1">
      <c r="A14" s="332" t="s">
        <v>493</v>
      </c>
      <c r="B14" s="84" t="s">
        <v>494</v>
      </c>
      <c r="C14" s="340" t="s">
        <v>495</v>
      </c>
      <c r="D14" s="334">
        <v>26031</v>
      </c>
      <c r="E14" s="334"/>
      <c r="F14" s="334">
        <v>26390</v>
      </c>
      <c r="G14" s="335">
        <v>0.16</v>
      </c>
      <c r="H14" s="335">
        <v>0.16</v>
      </c>
      <c r="I14" s="338">
        <f t="shared" si="0"/>
        <v>1</v>
      </c>
      <c r="J14" s="339"/>
    </row>
    <row r="15" spans="1:12" s="12" customFormat="1" ht="12.75" customHeight="1">
      <c r="A15" s="332" t="s">
        <v>496</v>
      </c>
      <c r="B15" s="84" t="s">
        <v>497</v>
      </c>
      <c r="C15" s="333" t="s">
        <v>498</v>
      </c>
      <c r="D15" s="334">
        <v>24750</v>
      </c>
      <c r="E15" s="334"/>
      <c r="F15" s="334">
        <v>26024</v>
      </c>
      <c r="G15" s="335">
        <v>0.2</v>
      </c>
      <c r="H15" s="335">
        <v>0.2</v>
      </c>
      <c r="I15" s="338">
        <f t="shared" si="0"/>
        <v>1</v>
      </c>
      <c r="J15" s="337"/>
    </row>
    <row r="16" spans="1:12" s="12" customFormat="1" ht="6.75" customHeight="1">
      <c r="A16" s="332"/>
      <c r="B16" s="84"/>
      <c r="C16" s="333"/>
      <c r="D16" s="334"/>
      <c r="E16" s="334"/>
      <c r="F16" s="334"/>
      <c r="G16" s="335"/>
      <c r="H16" s="335"/>
      <c r="I16" s="338"/>
      <c r="J16" s="337"/>
    </row>
    <row r="17" spans="1:10" s="12" customFormat="1" ht="12.75" customHeight="1">
      <c r="A17" s="332" t="s">
        <v>499</v>
      </c>
      <c r="B17" s="84" t="s">
        <v>500</v>
      </c>
      <c r="C17" s="340" t="s">
        <v>501</v>
      </c>
      <c r="D17" s="334">
        <v>25778</v>
      </c>
      <c r="E17" s="334"/>
      <c r="F17" s="334">
        <v>26024</v>
      </c>
      <c r="G17" s="335">
        <v>0.14000000000000001</v>
      </c>
      <c r="H17" s="335">
        <v>0.14000000000000001</v>
      </c>
      <c r="I17" s="338">
        <f t="shared" si="0"/>
        <v>1</v>
      </c>
      <c r="J17" s="339"/>
    </row>
    <row r="18" spans="1:10" s="12" customFormat="1" ht="12.75" customHeight="1">
      <c r="A18" s="332" t="s">
        <v>502</v>
      </c>
      <c r="B18" s="84" t="s">
        <v>503</v>
      </c>
      <c r="C18" s="340" t="s">
        <v>406</v>
      </c>
      <c r="D18" s="334">
        <v>24750</v>
      </c>
      <c r="E18" s="334"/>
      <c r="F18" s="334">
        <v>26024</v>
      </c>
      <c r="G18" s="335">
        <v>0.2</v>
      </c>
      <c r="H18" s="335">
        <v>0.2</v>
      </c>
      <c r="I18" s="338">
        <f t="shared" si="0"/>
        <v>1</v>
      </c>
      <c r="J18" s="339"/>
    </row>
    <row r="19" spans="1:10" s="12" customFormat="1" ht="12.75" customHeight="1">
      <c r="A19" s="332" t="s">
        <v>504</v>
      </c>
      <c r="B19" s="84" t="s">
        <v>505</v>
      </c>
      <c r="C19" s="340" t="s">
        <v>506</v>
      </c>
      <c r="D19" s="334">
        <v>20806</v>
      </c>
      <c r="E19" s="334"/>
      <c r="F19" s="334"/>
      <c r="G19" s="335">
        <v>0.18</v>
      </c>
      <c r="H19" s="335"/>
      <c r="I19" s="338"/>
      <c r="J19" s="339"/>
    </row>
    <row r="20" spans="1:10" s="12" customFormat="1" ht="12.75" customHeight="1">
      <c r="A20" s="332" t="s">
        <v>507</v>
      </c>
      <c r="B20" s="84" t="s">
        <v>508</v>
      </c>
      <c r="C20" s="340" t="s">
        <v>509</v>
      </c>
      <c r="D20" s="334">
        <v>20806</v>
      </c>
      <c r="E20" s="334"/>
      <c r="F20" s="334"/>
      <c r="G20" s="335">
        <v>0.3</v>
      </c>
      <c r="H20" s="335"/>
      <c r="I20" s="338"/>
      <c r="J20" s="339"/>
    </row>
    <row r="21" spans="1:10" s="12" customFormat="1" ht="12.75" customHeight="1">
      <c r="A21" s="332" t="s">
        <v>510</v>
      </c>
      <c r="B21" s="84" t="s">
        <v>511</v>
      </c>
      <c r="C21" s="340" t="s">
        <v>484</v>
      </c>
      <c r="D21" s="334">
        <v>20806</v>
      </c>
      <c r="E21" s="334"/>
      <c r="F21" s="334"/>
      <c r="G21" s="335">
        <v>0.37</v>
      </c>
      <c r="H21" s="335"/>
      <c r="I21" s="338"/>
      <c r="J21" s="339"/>
    </row>
    <row r="22" spans="1:10" s="12" customFormat="1" ht="6.75" customHeight="1">
      <c r="A22" s="332"/>
      <c r="B22" s="84"/>
      <c r="C22" s="340"/>
      <c r="D22" s="334"/>
      <c r="E22" s="334"/>
      <c r="F22" s="334"/>
      <c r="G22" s="335"/>
      <c r="H22" s="335"/>
      <c r="I22" s="338"/>
      <c r="J22" s="339"/>
    </row>
    <row r="23" spans="1:10" s="12" customFormat="1" ht="12.75" customHeight="1">
      <c r="A23" s="332" t="s">
        <v>512</v>
      </c>
      <c r="B23" s="84" t="s">
        <v>513</v>
      </c>
      <c r="C23" s="340" t="s">
        <v>514</v>
      </c>
      <c r="D23" s="334">
        <v>20806</v>
      </c>
      <c r="E23" s="334"/>
      <c r="F23" s="334"/>
      <c r="G23" s="335">
        <v>0.28000000000000003</v>
      </c>
      <c r="H23" s="335"/>
      <c r="I23" s="338"/>
      <c r="J23" s="339"/>
    </row>
    <row r="24" spans="1:10" s="12" customFormat="1" ht="12.75" customHeight="1">
      <c r="A24" s="332" t="s">
        <v>515</v>
      </c>
      <c r="B24" s="84" t="s">
        <v>516</v>
      </c>
      <c r="C24" s="340" t="s">
        <v>517</v>
      </c>
      <c r="D24" s="334">
        <v>24927</v>
      </c>
      <c r="E24" s="334"/>
      <c r="F24" s="334">
        <v>24927</v>
      </c>
      <c r="G24" s="335">
        <v>0.2</v>
      </c>
      <c r="H24" s="335">
        <v>0.2</v>
      </c>
      <c r="I24" s="338">
        <f t="shared" ref="I24:I59" si="1">ROUND(H24/G24,2)</f>
        <v>1</v>
      </c>
      <c r="J24" s="339"/>
    </row>
    <row r="25" spans="1:10" s="12" customFormat="1" ht="12.75" customHeight="1">
      <c r="A25" s="332" t="s">
        <v>518</v>
      </c>
      <c r="B25" s="84" t="s">
        <v>519</v>
      </c>
      <c r="C25" s="340" t="s">
        <v>395</v>
      </c>
      <c r="D25" s="334">
        <v>25107</v>
      </c>
      <c r="E25" s="334"/>
      <c r="F25" s="334">
        <v>30773</v>
      </c>
      <c r="G25" s="335">
        <v>0.3</v>
      </c>
      <c r="H25" s="335">
        <v>0.3</v>
      </c>
      <c r="I25" s="338">
        <f t="shared" si="1"/>
        <v>1</v>
      </c>
      <c r="J25" s="339"/>
    </row>
    <row r="26" spans="1:10" s="12" customFormat="1" ht="12.75" customHeight="1">
      <c r="A26" s="332" t="s">
        <v>520</v>
      </c>
      <c r="B26" s="84" t="s">
        <v>521</v>
      </c>
      <c r="C26" s="340" t="s">
        <v>395</v>
      </c>
      <c r="D26" s="334">
        <v>25107</v>
      </c>
      <c r="E26" s="334"/>
      <c r="F26" s="334">
        <v>25659</v>
      </c>
      <c r="G26" s="335">
        <v>0.2</v>
      </c>
      <c r="H26" s="335">
        <v>0.2</v>
      </c>
      <c r="I26" s="338">
        <f t="shared" si="1"/>
        <v>1</v>
      </c>
      <c r="J26" s="339"/>
    </row>
    <row r="27" spans="1:10" s="12" customFormat="1" ht="12.75" customHeight="1">
      <c r="A27" s="332" t="s">
        <v>522</v>
      </c>
      <c r="B27" s="84" t="s">
        <v>523</v>
      </c>
      <c r="C27" s="340" t="s">
        <v>506</v>
      </c>
      <c r="D27" s="334">
        <v>31799</v>
      </c>
      <c r="E27" s="334"/>
      <c r="F27" s="334">
        <v>36617</v>
      </c>
      <c r="G27" s="335">
        <v>0.12</v>
      </c>
      <c r="H27" s="335">
        <v>0.12</v>
      </c>
      <c r="I27" s="338">
        <f t="shared" si="1"/>
        <v>1</v>
      </c>
      <c r="J27" s="337"/>
    </row>
    <row r="28" spans="1:10" s="12" customFormat="1" ht="6.75" customHeight="1">
      <c r="A28" s="332"/>
      <c r="B28" s="84"/>
      <c r="C28" s="340"/>
      <c r="D28" s="334"/>
      <c r="E28" s="334"/>
      <c r="F28" s="334"/>
      <c r="G28" s="335"/>
      <c r="H28" s="335"/>
      <c r="I28" s="338"/>
      <c r="J28" s="337"/>
    </row>
    <row r="29" spans="1:10" s="12" customFormat="1" ht="12.75" customHeight="1">
      <c r="A29" s="332" t="s">
        <v>524</v>
      </c>
      <c r="B29" s="84" t="s">
        <v>525</v>
      </c>
      <c r="C29" s="340" t="s">
        <v>526</v>
      </c>
      <c r="D29" s="334">
        <v>31799</v>
      </c>
      <c r="E29" s="334"/>
      <c r="F29" s="334">
        <v>38447</v>
      </c>
      <c r="G29" s="335">
        <v>0.36</v>
      </c>
      <c r="H29" s="335">
        <v>0.36</v>
      </c>
      <c r="I29" s="338">
        <f>ROUND(H29/G29,2)</f>
        <v>1</v>
      </c>
      <c r="J29" s="339"/>
    </row>
    <row r="30" spans="1:10" s="12" customFormat="1" ht="12.75" customHeight="1">
      <c r="A30" s="332" t="s">
        <v>527</v>
      </c>
      <c r="B30" s="84" t="s">
        <v>528</v>
      </c>
      <c r="C30" s="340" t="s">
        <v>526</v>
      </c>
      <c r="D30" s="334">
        <v>31799</v>
      </c>
      <c r="E30" s="334"/>
      <c r="F30" s="334">
        <v>36342</v>
      </c>
      <c r="G30" s="335">
        <v>0.12</v>
      </c>
      <c r="H30" s="335">
        <v>0.12</v>
      </c>
      <c r="I30" s="338">
        <f t="shared" si="1"/>
        <v>1</v>
      </c>
      <c r="J30" s="339"/>
    </row>
    <row r="31" spans="1:10" s="12" customFormat="1" ht="12.75" customHeight="1">
      <c r="A31" s="332" t="s">
        <v>529</v>
      </c>
      <c r="B31" s="84" t="s">
        <v>530</v>
      </c>
      <c r="C31" s="340" t="s">
        <v>531</v>
      </c>
      <c r="D31" s="334">
        <v>32437</v>
      </c>
      <c r="E31" s="334"/>
      <c r="F31" s="334">
        <v>33695</v>
      </c>
      <c r="G31" s="335">
        <v>0.18</v>
      </c>
      <c r="H31" s="335">
        <v>0.18</v>
      </c>
      <c r="I31" s="338">
        <f t="shared" si="1"/>
        <v>1</v>
      </c>
      <c r="J31" s="339"/>
    </row>
    <row r="32" spans="1:10" s="12" customFormat="1" ht="12.75" customHeight="1">
      <c r="A32" s="332" t="s">
        <v>532</v>
      </c>
      <c r="B32" s="84" t="s">
        <v>533</v>
      </c>
      <c r="C32" s="340" t="s">
        <v>534</v>
      </c>
      <c r="D32" s="334">
        <v>32437</v>
      </c>
      <c r="E32" s="334"/>
      <c r="F32" s="334">
        <v>32967</v>
      </c>
      <c r="G32" s="335">
        <v>0.19</v>
      </c>
      <c r="H32" s="335">
        <v>0.19</v>
      </c>
      <c r="I32" s="338">
        <f t="shared" si="1"/>
        <v>1</v>
      </c>
      <c r="J32" s="339"/>
    </row>
    <row r="33" spans="1:10" s="12" customFormat="1" ht="12.75" customHeight="1">
      <c r="A33" s="332" t="s">
        <v>535</v>
      </c>
      <c r="B33" s="84" t="s">
        <v>536</v>
      </c>
      <c r="C33" s="340" t="s">
        <v>534</v>
      </c>
      <c r="D33" s="334">
        <v>32437</v>
      </c>
      <c r="E33" s="334"/>
      <c r="F33" s="334">
        <v>33695</v>
      </c>
      <c r="G33" s="335">
        <v>0.18</v>
      </c>
      <c r="H33" s="335">
        <v>0.18</v>
      </c>
      <c r="I33" s="338">
        <f t="shared" si="1"/>
        <v>1</v>
      </c>
      <c r="J33" s="339"/>
    </row>
    <row r="34" spans="1:10" s="12" customFormat="1" ht="6.75" customHeight="1">
      <c r="A34" s="332"/>
      <c r="B34" s="84"/>
      <c r="C34" s="340"/>
      <c r="D34" s="334"/>
      <c r="E34" s="334"/>
      <c r="F34" s="334"/>
      <c r="G34" s="335"/>
      <c r="H34" s="335"/>
      <c r="I34" s="338"/>
      <c r="J34" s="339"/>
    </row>
    <row r="35" spans="1:10" s="12" customFormat="1" ht="12.75" customHeight="1">
      <c r="A35" s="332" t="s">
        <v>537</v>
      </c>
      <c r="B35" s="84" t="s">
        <v>538</v>
      </c>
      <c r="C35" s="340" t="s">
        <v>534</v>
      </c>
      <c r="D35" s="334">
        <v>32437</v>
      </c>
      <c r="E35" s="334"/>
      <c r="F35" s="334">
        <v>33695</v>
      </c>
      <c r="G35" s="335">
        <v>0.8</v>
      </c>
      <c r="H35" s="335">
        <v>0.8</v>
      </c>
      <c r="I35" s="338">
        <f t="shared" si="1"/>
        <v>1</v>
      </c>
      <c r="J35" s="339"/>
    </row>
    <row r="36" spans="1:10" s="12" customFormat="1" ht="12.75" customHeight="1">
      <c r="A36" s="332" t="s">
        <v>539</v>
      </c>
      <c r="B36" s="84" t="s">
        <v>540</v>
      </c>
      <c r="C36" s="340" t="s">
        <v>541</v>
      </c>
      <c r="D36" s="334">
        <v>34316</v>
      </c>
      <c r="E36" s="334"/>
      <c r="F36" s="334">
        <v>39173</v>
      </c>
      <c r="G36" s="335">
        <v>0.1</v>
      </c>
      <c r="H36" s="335">
        <v>0.1</v>
      </c>
      <c r="I36" s="338">
        <f t="shared" si="1"/>
        <v>1</v>
      </c>
      <c r="J36" s="339"/>
    </row>
    <row r="37" spans="1:10" s="12" customFormat="1" ht="12.75" customHeight="1">
      <c r="A37" s="341" t="s">
        <v>542</v>
      </c>
      <c r="B37" s="342" t="s">
        <v>543</v>
      </c>
      <c r="C37" s="343" t="s">
        <v>544</v>
      </c>
      <c r="D37" s="344">
        <v>34316</v>
      </c>
      <c r="E37" s="344"/>
      <c r="F37" s="344">
        <v>39173</v>
      </c>
      <c r="G37" s="345">
        <v>0.12</v>
      </c>
      <c r="H37" s="345">
        <v>0.12</v>
      </c>
      <c r="I37" s="346">
        <f t="shared" si="1"/>
        <v>1</v>
      </c>
      <c r="J37" s="347"/>
    </row>
    <row r="38" spans="1:10" s="12" customFormat="1" ht="15" customHeight="1">
      <c r="A38" s="348" t="s">
        <v>545</v>
      </c>
      <c r="B38" s="84"/>
      <c r="C38" s="340"/>
      <c r="D38" s="334"/>
      <c r="E38" s="334"/>
      <c r="F38" s="334"/>
      <c r="G38" s="335">
        <f>SUM(G39:G43)</f>
        <v>8.2999999999999989</v>
      </c>
      <c r="H38" s="335">
        <f>SUM(H39:H43)</f>
        <v>7.47</v>
      </c>
      <c r="I38" s="338">
        <f t="shared" si="1"/>
        <v>0.9</v>
      </c>
      <c r="J38" s="339"/>
    </row>
    <row r="39" spans="1:10" s="12" customFormat="1" ht="12.75" customHeight="1">
      <c r="A39" s="332" t="s">
        <v>845</v>
      </c>
      <c r="B39" s="84" t="s">
        <v>546</v>
      </c>
      <c r="C39" s="340" t="s">
        <v>547</v>
      </c>
      <c r="D39" s="334">
        <v>21640</v>
      </c>
      <c r="E39" s="334">
        <v>40360</v>
      </c>
      <c r="F39" s="334">
        <v>41365</v>
      </c>
      <c r="G39" s="335">
        <v>1.8</v>
      </c>
      <c r="H39" s="335">
        <v>1.8</v>
      </c>
      <c r="I39" s="338">
        <f t="shared" si="1"/>
        <v>1</v>
      </c>
      <c r="J39" s="337" t="s">
        <v>548</v>
      </c>
    </row>
    <row r="40" spans="1:10" s="12" customFormat="1" ht="12.75" customHeight="1">
      <c r="A40" s="332" t="s">
        <v>105</v>
      </c>
      <c r="B40" s="349" t="s">
        <v>549</v>
      </c>
      <c r="C40" s="340" t="s">
        <v>550</v>
      </c>
      <c r="D40" s="334">
        <v>28670</v>
      </c>
      <c r="E40" s="334"/>
      <c r="F40" s="334">
        <v>29328</v>
      </c>
      <c r="G40" s="335">
        <v>1.8</v>
      </c>
      <c r="H40" s="335">
        <v>1.8</v>
      </c>
      <c r="I40" s="338">
        <f t="shared" si="1"/>
        <v>1</v>
      </c>
      <c r="J40" s="337" t="s">
        <v>551</v>
      </c>
    </row>
    <row r="41" spans="1:10" s="12" customFormat="1" ht="12.75" customHeight="1">
      <c r="A41" s="332" t="s">
        <v>846</v>
      </c>
      <c r="B41" s="84" t="s">
        <v>552</v>
      </c>
      <c r="C41" s="340" t="s">
        <v>553</v>
      </c>
      <c r="D41" s="334">
        <v>23820</v>
      </c>
      <c r="E41" s="334"/>
      <c r="F41" s="334">
        <v>28946</v>
      </c>
      <c r="G41" s="335">
        <v>1</v>
      </c>
      <c r="H41" s="335">
        <v>0.5</v>
      </c>
      <c r="I41" s="338">
        <f t="shared" si="1"/>
        <v>0.5</v>
      </c>
      <c r="J41" s="339"/>
    </row>
    <row r="42" spans="1:10" s="12" customFormat="1" ht="12.75" customHeight="1">
      <c r="A42" s="332" t="s">
        <v>116</v>
      </c>
      <c r="B42" s="84" t="s">
        <v>554</v>
      </c>
      <c r="C42" s="340" t="s">
        <v>555</v>
      </c>
      <c r="D42" s="334">
        <v>26938</v>
      </c>
      <c r="E42" s="334"/>
      <c r="F42" s="334">
        <v>31503</v>
      </c>
      <c r="G42" s="335">
        <v>2.5</v>
      </c>
      <c r="H42" s="335">
        <v>2.2000000000000002</v>
      </c>
      <c r="I42" s="338">
        <f t="shared" si="1"/>
        <v>0.88</v>
      </c>
      <c r="J42" s="350" t="s">
        <v>556</v>
      </c>
    </row>
    <row r="43" spans="1:10" s="12" customFormat="1" ht="12.75" customHeight="1">
      <c r="A43" s="341" t="s">
        <v>123</v>
      </c>
      <c r="B43" s="342" t="s">
        <v>557</v>
      </c>
      <c r="C43" s="343" t="s">
        <v>544</v>
      </c>
      <c r="D43" s="344">
        <v>34316</v>
      </c>
      <c r="E43" s="344"/>
      <c r="F43" s="344">
        <v>39904</v>
      </c>
      <c r="G43" s="345">
        <v>1.2</v>
      </c>
      <c r="H43" s="345">
        <v>1.17</v>
      </c>
      <c r="I43" s="346">
        <f t="shared" si="1"/>
        <v>0.98</v>
      </c>
      <c r="J43" s="347"/>
    </row>
    <row r="44" spans="1:10" s="12" customFormat="1" ht="15" customHeight="1">
      <c r="A44" s="348" t="s">
        <v>558</v>
      </c>
      <c r="B44" s="84"/>
      <c r="C44" s="351"/>
      <c r="D44" s="334"/>
      <c r="E44" s="334"/>
      <c r="F44" s="334"/>
      <c r="G44" s="335">
        <f>SUM(G45:G47)</f>
        <v>22.200000000000003</v>
      </c>
      <c r="H44" s="335">
        <f>SUM(H45:H47)</f>
        <v>13.91</v>
      </c>
      <c r="I44" s="338">
        <f t="shared" si="1"/>
        <v>0.63</v>
      </c>
      <c r="J44" s="339"/>
    </row>
    <row r="45" spans="1:10" s="12" customFormat="1" ht="18">
      <c r="A45" s="332" t="s">
        <v>847</v>
      </c>
      <c r="B45" s="84" t="s">
        <v>559</v>
      </c>
      <c r="C45" s="340" t="s">
        <v>560</v>
      </c>
      <c r="D45" s="334">
        <v>20576</v>
      </c>
      <c r="E45" s="334">
        <v>26840</v>
      </c>
      <c r="F45" s="334">
        <v>30244</v>
      </c>
      <c r="G45" s="335">
        <v>4.8</v>
      </c>
      <c r="H45" s="335">
        <v>4.4000000000000004</v>
      </c>
      <c r="I45" s="338">
        <f t="shared" si="1"/>
        <v>0.92</v>
      </c>
      <c r="J45" s="350" t="s">
        <v>561</v>
      </c>
    </row>
    <row r="46" spans="1:10" s="12" customFormat="1" ht="12.75" customHeight="1">
      <c r="A46" s="332" t="s">
        <v>562</v>
      </c>
      <c r="B46" s="84" t="s">
        <v>563</v>
      </c>
      <c r="C46" s="340" t="s">
        <v>564</v>
      </c>
      <c r="D46" s="334">
        <v>22357</v>
      </c>
      <c r="E46" s="334"/>
      <c r="F46" s="334">
        <v>26024</v>
      </c>
      <c r="G46" s="335">
        <v>5.5</v>
      </c>
      <c r="H46" s="335">
        <v>0.8</v>
      </c>
      <c r="I46" s="338">
        <f t="shared" si="1"/>
        <v>0.15</v>
      </c>
      <c r="J46" s="339"/>
    </row>
    <row r="47" spans="1:10" s="12" customFormat="1" ht="12.75" customHeight="1">
      <c r="A47" s="341" t="s">
        <v>848</v>
      </c>
      <c r="B47" s="342" t="s">
        <v>565</v>
      </c>
      <c r="C47" s="343" t="s">
        <v>566</v>
      </c>
      <c r="D47" s="344">
        <v>22357</v>
      </c>
      <c r="E47" s="344">
        <v>28670</v>
      </c>
      <c r="F47" s="344">
        <v>40725</v>
      </c>
      <c r="G47" s="345">
        <v>11.9</v>
      </c>
      <c r="H47" s="345">
        <v>8.7100000000000009</v>
      </c>
      <c r="I47" s="346">
        <f t="shared" si="1"/>
        <v>0.73</v>
      </c>
      <c r="J47" s="347" t="s">
        <v>567</v>
      </c>
    </row>
    <row r="48" spans="1:10" s="12" customFormat="1" ht="15" customHeight="1">
      <c r="A48" s="348" t="s">
        <v>568</v>
      </c>
      <c r="B48" s="84"/>
      <c r="C48" s="340"/>
      <c r="D48" s="334"/>
      <c r="E48" s="334"/>
      <c r="F48" s="334"/>
      <c r="G48" s="335">
        <f>SUM(G49:G50)</f>
        <v>56.9</v>
      </c>
      <c r="H48" s="335">
        <f>SUM(H49:H50)</f>
        <v>33.300000000000004</v>
      </c>
      <c r="I48" s="338">
        <f t="shared" si="1"/>
        <v>0.59</v>
      </c>
      <c r="J48" s="339"/>
    </row>
    <row r="49" spans="1:10" s="12" customFormat="1" ht="18">
      <c r="A49" s="332" t="s">
        <v>849</v>
      </c>
      <c r="B49" s="84" t="s">
        <v>569</v>
      </c>
      <c r="C49" s="340" t="s">
        <v>570</v>
      </c>
      <c r="D49" s="334">
        <v>19576</v>
      </c>
      <c r="E49" s="334">
        <v>33938</v>
      </c>
      <c r="F49" s="334">
        <v>37373</v>
      </c>
      <c r="G49" s="335">
        <v>37.5</v>
      </c>
      <c r="H49" s="335">
        <v>32.200000000000003</v>
      </c>
      <c r="I49" s="338">
        <f t="shared" si="1"/>
        <v>0.86</v>
      </c>
      <c r="J49" s="350" t="s">
        <v>571</v>
      </c>
    </row>
    <row r="50" spans="1:10" s="12" customFormat="1" ht="12.75" customHeight="1">
      <c r="A50" s="341" t="s">
        <v>572</v>
      </c>
      <c r="B50" s="342" t="s">
        <v>573</v>
      </c>
      <c r="C50" s="343" t="s">
        <v>390</v>
      </c>
      <c r="D50" s="344">
        <v>22357</v>
      </c>
      <c r="E50" s="344">
        <v>29486</v>
      </c>
      <c r="F50" s="344">
        <v>26390</v>
      </c>
      <c r="G50" s="345">
        <v>19.399999999999999</v>
      </c>
      <c r="H50" s="345">
        <v>1.1000000000000001</v>
      </c>
      <c r="I50" s="346">
        <f t="shared" si="1"/>
        <v>0.06</v>
      </c>
      <c r="J50" s="347"/>
    </row>
    <row r="51" spans="1:10" s="12" customFormat="1" ht="15" customHeight="1">
      <c r="A51" s="348" t="s">
        <v>574</v>
      </c>
      <c r="B51" s="84"/>
      <c r="C51" s="340"/>
      <c r="D51" s="334"/>
      <c r="E51" s="334"/>
      <c r="F51" s="334"/>
      <c r="G51" s="335">
        <f>SUM(G52)</f>
        <v>27.7</v>
      </c>
      <c r="H51" s="335">
        <f>SUM(H52)</f>
        <v>14.5</v>
      </c>
      <c r="I51" s="338">
        <f t="shared" si="1"/>
        <v>0.52</v>
      </c>
      <c r="J51" s="339"/>
    </row>
    <row r="52" spans="1:10" s="12" customFormat="1" ht="18">
      <c r="A52" s="341" t="s">
        <v>850</v>
      </c>
      <c r="B52" s="342" t="s">
        <v>575</v>
      </c>
      <c r="C52" s="343" t="s">
        <v>576</v>
      </c>
      <c r="D52" s="344">
        <v>29920</v>
      </c>
      <c r="E52" s="344">
        <v>39615</v>
      </c>
      <c r="F52" s="344">
        <v>34895</v>
      </c>
      <c r="G52" s="345">
        <v>27.7</v>
      </c>
      <c r="H52" s="345">
        <v>14.5</v>
      </c>
      <c r="I52" s="346">
        <f t="shared" si="1"/>
        <v>0.52</v>
      </c>
      <c r="J52" s="352" t="s">
        <v>577</v>
      </c>
    </row>
    <row r="53" spans="1:10" s="12" customFormat="1" ht="15" customHeight="1">
      <c r="A53" s="348" t="s">
        <v>578</v>
      </c>
      <c r="B53" s="84"/>
      <c r="C53" s="340" t="s">
        <v>579</v>
      </c>
      <c r="D53" s="334"/>
      <c r="E53" s="334"/>
      <c r="F53" s="334"/>
      <c r="G53" s="335">
        <f>SUM(G54)</f>
        <v>15.5</v>
      </c>
      <c r="H53" s="335">
        <f>SUM(H54)</f>
        <v>13.7</v>
      </c>
      <c r="I53" s="338">
        <f t="shared" si="1"/>
        <v>0.88</v>
      </c>
      <c r="J53" s="339"/>
    </row>
    <row r="54" spans="1:10" s="12" customFormat="1" ht="12.75" customHeight="1">
      <c r="A54" s="341" t="s">
        <v>851</v>
      </c>
      <c r="B54" s="342" t="s">
        <v>580</v>
      </c>
      <c r="C54" s="343" t="s">
        <v>581</v>
      </c>
      <c r="D54" s="344">
        <v>26840</v>
      </c>
      <c r="E54" s="344"/>
      <c r="F54" s="344">
        <v>27484</v>
      </c>
      <c r="G54" s="345">
        <v>15.5</v>
      </c>
      <c r="H54" s="345">
        <v>13.7</v>
      </c>
      <c r="I54" s="346">
        <f t="shared" si="1"/>
        <v>0.88</v>
      </c>
      <c r="J54" s="347" t="s">
        <v>582</v>
      </c>
    </row>
    <row r="55" spans="1:10" s="12" customFormat="1" ht="15" customHeight="1">
      <c r="A55" s="348" t="s">
        <v>583</v>
      </c>
      <c r="B55" s="84"/>
      <c r="C55" s="340"/>
      <c r="D55" s="334"/>
      <c r="E55" s="334"/>
      <c r="F55" s="334"/>
      <c r="G55" s="335">
        <f>SUM(G56)</f>
        <v>53.8</v>
      </c>
      <c r="H55" s="335">
        <f>SUM(H56)</f>
        <v>53.8</v>
      </c>
      <c r="I55" s="338">
        <f t="shared" si="1"/>
        <v>1</v>
      </c>
      <c r="J55" s="339"/>
    </row>
    <row r="56" spans="1:10" s="12" customFormat="1" ht="12.75" customHeight="1">
      <c r="A56" s="332" t="s">
        <v>852</v>
      </c>
      <c r="B56" s="349" t="s">
        <v>584</v>
      </c>
      <c r="C56" s="333" t="s">
        <v>585</v>
      </c>
      <c r="D56" s="334">
        <v>33220</v>
      </c>
      <c r="E56" s="334"/>
      <c r="F56" s="334">
        <v>36267</v>
      </c>
      <c r="G56" s="335">
        <v>53.8</v>
      </c>
      <c r="H56" s="335">
        <v>53.8</v>
      </c>
      <c r="I56" s="338">
        <f t="shared" si="1"/>
        <v>1</v>
      </c>
      <c r="J56" s="339" t="s">
        <v>586</v>
      </c>
    </row>
    <row r="57" spans="1:10" s="12" customFormat="1" ht="15" customHeight="1">
      <c r="A57" s="353" t="s">
        <v>587</v>
      </c>
      <c r="B57" s="354"/>
      <c r="C57" s="355" t="s">
        <v>588</v>
      </c>
      <c r="D57" s="328"/>
      <c r="E57" s="328"/>
      <c r="F57" s="328"/>
      <c r="G57" s="329">
        <f>SUM(G58)</f>
        <v>2.7</v>
      </c>
      <c r="H57" s="329">
        <f>SUM(H58)</f>
        <v>2.7</v>
      </c>
      <c r="I57" s="356">
        <f t="shared" si="1"/>
        <v>1</v>
      </c>
      <c r="J57" s="331"/>
    </row>
    <row r="58" spans="1:10" s="12" customFormat="1" ht="12.75" customHeight="1" thickBot="1">
      <c r="A58" s="357">
        <v>1</v>
      </c>
      <c r="B58" s="358" t="s">
        <v>589</v>
      </c>
      <c r="C58" s="359" t="s">
        <v>590</v>
      </c>
      <c r="D58" s="360">
        <v>28926</v>
      </c>
      <c r="E58" s="360"/>
      <c r="F58" s="360">
        <v>34424</v>
      </c>
      <c r="G58" s="361">
        <v>2.7</v>
      </c>
      <c r="H58" s="361">
        <v>2.7</v>
      </c>
      <c r="I58" s="362">
        <f t="shared" si="1"/>
        <v>1</v>
      </c>
      <c r="J58" s="363"/>
    </row>
    <row r="59" spans="1:10" ht="14.25" customHeight="1">
      <c r="A59" s="364" t="s">
        <v>86</v>
      </c>
      <c r="B59" s="365"/>
      <c r="C59" s="327"/>
      <c r="D59" s="365"/>
      <c r="E59" s="366"/>
      <c r="F59" s="366"/>
      <c r="G59" s="329">
        <f>G4+G38+G44+G48+G51+G53+G55+G57</f>
        <v>193.24</v>
      </c>
      <c r="H59" s="329">
        <f>H4+H38+H44+H48+H51+H53+H55+H57</f>
        <v>144.35</v>
      </c>
      <c r="I59" s="338">
        <f t="shared" si="1"/>
        <v>0.75</v>
      </c>
      <c r="J59" s="331"/>
    </row>
    <row r="60" spans="1:10" ht="14.25" customHeight="1" thickBot="1">
      <c r="A60" s="367"/>
      <c r="B60" s="368"/>
      <c r="C60" s="369"/>
      <c r="D60" s="368"/>
      <c r="E60" s="370"/>
      <c r="F60" s="370"/>
      <c r="G60" s="371">
        <v>42</v>
      </c>
      <c r="H60" s="371">
        <v>38</v>
      </c>
      <c r="I60" s="362"/>
      <c r="J60" s="372"/>
    </row>
    <row r="61" spans="1:10">
      <c r="A61" s="373"/>
      <c r="B61" s="374"/>
      <c r="C61" s="375"/>
      <c r="D61" s="374"/>
      <c r="E61" s="375"/>
      <c r="F61" s="375"/>
      <c r="G61" s="376"/>
      <c r="H61" s="376"/>
      <c r="I61" s="338"/>
      <c r="J61" s="253" t="s">
        <v>591</v>
      </c>
    </row>
    <row r="62" spans="1:10">
      <c r="A62" s="373"/>
      <c r="B62" s="374"/>
      <c r="C62" s="375"/>
      <c r="D62" s="374"/>
      <c r="E62" s="375"/>
      <c r="F62" s="375"/>
      <c r="G62" s="376"/>
      <c r="H62" s="376"/>
      <c r="I62" s="338"/>
      <c r="J62" s="253"/>
    </row>
    <row r="63" spans="1:10">
      <c r="A63" s="373"/>
      <c r="B63" s="374"/>
      <c r="C63" s="375"/>
      <c r="D63" s="374"/>
      <c r="E63" s="375"/>
      <c r="F63" s="375"/>
      <c r="G63" s="376"/>
      <c r="H63" s="376"/>
      <c r="I63" s="338"/>
      <c r="J63" s="81"/>
    </row>
    <row r="64" spans="1:10">
      <c r="J64" s="253"/>
    </row>
  </sheetData>
  <mergeCells count="5">
    <mergeCell ref="A2:A3"/>
    <mergeCell ref="B2:B3"/>
    <mergeCell ref="C2:C3"/>
    <mergeCell ref="I2:I3"/>
    <mergeCell ref="J2:J3"/>
  </mergeCells>
  <phoneticPr fontId="33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/>
  </sheetViews>
  <sheetFormatPr defaultRowHeight="13.5"/>
  <cols>
    <col min="1" max="1" width="17.375" style="18" customWidth="1"/>
    <col min="2" max="2" width="19" style="18" customWidth="1"/>
    <col min="3" max="3" width="12.875" style="18" customWidth="1"/>
    <col min="4" max="4" width="8.25" style="18" customWidth="1"/>
    <col min="5" max="5" width="27.125" style="18" customWidth="1"/>
    <col min="6" max="6" width="4.125" style="21" customWidth="1"/>
    <col min="7" max="16384" width="9" style="21"/>
  </cols>
  <sheetData>
    <row r="1" spans="1:7" ht="14.25">
      <c r="A1" s="20" t="s">
        <v>592</v>
      </c>
      <c r="G1" s="400" t="s">
        <v>654</v>
      </c>
    </row>
    <row r="2" spans="1:7" ht="14.25" thickBot="1">
      <c r="A2" s="377" t="s">
        <v>593</v>
      </c>
      <c r="B2" s="24"/>
      <c r="C2" s="24"/>
      <c r="D2" s="24"/>
      <c r="E2" s="140" t="s">
        <v>842</v>
      </c>
    </row>
    <row r="3" spans="1:7" s="12" customFormat="1" ht="24" customHeight="1">
      <c r="A3" s="378" t="s">
        <v>465</v>
      </c>
      <c r="B3" s="379" t="s">
        <v>466</v>
      </c>
      <c r="C3" s="380" t="s">
        <v>468</v>
      </c>
      <c r="D3" s="381" t="s">
        <v>594</v>
      </c>
      <c r="E3" s="382" t="s">
        <v>595</v>
      </c>
      <c r="F3" s="22"/>
      <c r="G3" s="278"/>
    </row>
    <row r="4" spans="1:7" s="12" customFormat="1" ht="9" customHeight="1">
      <c r="A4" s="383"/>
      <c r="B4" s="384"/>
      <c r="C4" s="383"/>
      <c r="D4" s="222"/>
      <c r="E4" s="385"/>
      <c r="F4" s="22"/>
    </row>
    <row r="5" spans="1:7" s="12" customFormat="1" ht="19.5" customHeight="1">
      <c r="A5" s="79" t="s">
        <v>596</v>
      </c>
      <c r="B5" s="78" t="s">
        <v>597</v>
      </c>
      <c r="C5" s="386">
        <v>23437</v>
      </c>
      <c r="D5" s="79">
        <v>495</v>
      </c>
      <c r="E5" s="387" t="s">
        <v>598</v>
      </c>
      <c r="F5" s="74"/>
    </row>
    <row r="6" spans="1:7" s="12" customFormat="1" ht="19.5" customHeight="1">
      <c r="A6" s="79" t="s">
        <v>599</v>
      </c>
      <c r="B6" s="78" t="s">
        <v>600</v>
      </c>
      <c r="C6" s="386">
        <v>23437</v>
      </c>
      <c r="D6" s="79">
        <v>454</v>
      </c>
      <c r="E6" s="387" t="s">
        <v>598</v>
      </c>
      <c r="F6" s="74"/>
    </row>
    <row r="7" spans="1:7" s="12" customFormat="1" ht="19.5" customHeight="1">
      <c r="A7" s="79" t="s">
        <v>601</v>
      </c>
      <c r="B7" s="78" t="s">
        <v>602</v>
      </c>
      <c r="C7" s="386">
        <v>24532</v>
      </c>
      <c r="D7" s="79">
        <v>258</v>
      </c>
      <c r="E7" s="387" t="s">
        <v>598</v>
      </c>
      <c r="F7" s="74"/>
    </row>
    <row r="8" spans="1:7" s="12" customFormat="1" ht="19.5" customHeight="1">
      <c r="A8" s="79" t="s">
        <v>603</v>
      </c>
      <c r="B8" s="78" t="s">
        <v>604</v>
      </c>
      <c r="C8" s="386">
        <v>25628</v>
      </c>
      <c r="D8" s="79">
        <v>693</v>
      </c>
      <c r="E8" s="387" t="s">
        <v>598</v>
      </c>
      <c r="F8" s="74"/>
      <c r="G8" s="278"/>
    </row>
    <row r="9" spans="1:7" s="12" customFormat="1" ht="8.25" customHeight="1">
      <c r="A9" s="79"/>
      <c r="B9" s="78"/>
      <c r="C9" s="386"/>
      <c r="D9" s="79"/>
      <c r="E9" s="387"/>
      <c r="F9" s="74"/>
    </row>
    <row r="10" spans="1:7" s="12" customFormat="1" ht="19.5" customHeight="1">
      <c r="A10" s="79" t="s">
        <v>605</v>
      </c>
      <c r="B10" s="78" t="s">
        <v>606</v>
      </c>
      <c r="C10" s="386">
        <v>26359</v>
      </c>
      <c r="D10" s="79">
        <v>792</v>
      </c>
      <c r="E10" s="387" t="s">
        <v>598</v>
      </c>
      <c r="F10" s="74"/>
    </row>
    <row r="11" spans="1:7" s="12" customFormat="1" ht="19.5" customHeight="1">
      <c r="A11" s="79" t="s">
        <v>607</v>
      </c>
      <c r="B11" s="78" t="s">
        <v>608</v>
      </c>
      <c r="C11" s="386">
        <v>26359</v>
      </c>
      <c r="D11" s="79">
        <v>509</v>
      </c>
      <c r="E11" s="387" t="s">
        <v>598</v>
      </c>
      <c r="F11" s="74"/>
    </row>
    <row r="12" spans="1:7" s="12" customFormat="1" ht="19.5" customHeight="1">
      <c r="A12" s="79" t="s">
        <v>609</v>
      </c>
      <c r="B12" s="78" t="s">
        <v>610</v>
      </c>
      <c r="C12" s="386">
        <v>26724</v>
      </c>
      <c r="D12" s="79">
        <v>960</v>
      </c>
      <c r="E12" s="387" t="s">
        <v>598</v>
      </c>
      <c r="F12" s="74"/>
    </row>
    <row r="13" spans="1:7" s="12" customFormat="1" ht="19.5" customHeight="1">
      <c r="A13" s="79" t="s">
        <v>611</v>
      </c>
      <c r="B13" s="78" t="s">
        <v>612</v>
      </c>
      <c r="C13" s="388" t="s">
        <v>613</v>
      </c>
      <c r="D13" s="79">
        <v>3528</v>
      </c>
      <c r="E13" s="387" t="s">
        <v>598</v>
      </c>
      <c r="F13" s="74"/>
    </row>
    <row r="14" spans="1:7" s="12" customFormat="1" ht="19.5" customHeight="1">
      <c r="A14" s="79" t="s">
        <v>614</v>
      </c>
      <c r="B14" s="78" t="s">
        <v>615</v>
      </c>
      <c r="C14" s="386">
        <v>27454</v>
      </c>
      <c r="D14" s="79">
        <v>136</v>
      </c>
      <c r="E14" s="387" t="s">
        <v>598</v>
      </c>
      <c r="F14" s="74"/>
    </row>
    <row r="15" spans="1:7" s="12" customFormat="1" ht="8.25" customHeight="1">
      <c r="A15" s="79"/>
      <c r="B15" s="78"/>
      <c r="C15" s="386"/>
      <c r="D15" s="79"/>
      <c r="E15" s="387"/>
      <c r="F15" s="74"/>
    </row>
    <row r="16" spans="1:7" s="12" customFormat="1" ht="19.5" customHeight="1">
      <c r="A16" s="79" t="s">
        <v>616</v>
      </c>
      <c r="B16" s="78" t="s">
        <v>617</v>
      </c>
      <c r="C16" s="386">
        <v>27791</v>
      </c>
      <c r="D16" s="79">
        <v>1590</v>
      </c>
      <c r="E16" s="387" t="s">
        <v>598</v>
      </c>
      <c r="F16" s="74"/>
    </row>
    <row r="17" spans="1:6" s="12" customFormat="1" ht="19.5" customHeight="1">
      <c r="A17" s="79" t="s">
        <v>618</v>
      </c>
      <c r="B17" s="78" t="s">
        <v>619</v>
      </c>
      <c r="C17" s="386">
        <v>28550</v>
      </c>
      <c r="D17" s="79">
        <v>826</v>
      </c>
      <c r="E17" s="387" t="s">
        <v>598</v>
      </c>
      <c r="F17" s="74"/>
    </row>
    <row r="18" spans="1:6" s="12" customFormat="1" ht="19.5" customHeight="1">
      <c r="A18" s="79" t="s">
        <v>620</v>
      </c>
      <c r="B18" s="78" t="s">
        <v>621</v>
      </c>
      <c r="C18" s="386">
        <v>28915</v>
      </c>
      <c r="D18" s="79">
        <v>776</v>
      </c>
      <c r="E18" s="387" t="s">
        <v>598</v>
      </c>
      <c r="F18" s="74"/>
    </row>
    <row r="19" spans="1:6" s="12" customFormat="1" ht="19.5" customHeight="1">
      <c r="A19" s="79" t="s">
        <v>622</v>
      </c>
      <c r="B19" s="78" t="s">
        <v>623</v>
      </c>
      <c r="C19" s="386">
        <v>29495</v>
      </c>
      <c r="D19" s="79">
        <v>600</v>
      </c>
      <c r="E19" s="387" t="s">
        <v>598</v>
      </c>
      <c r="F19" s="74"/>
    </row>
    <row r="20" spans="1:6" s="12" customFormat="1" ht="19.5" customHeight="1">
      <c r="A20" s="79" t="s">
        <v>624</v>
      </c>
      <c r="B20" s="78" t="s">
        <v>625</v>
      </c>
      <c r="C20" s="386">
        <v>24504</v>
      </c>
      <c r="D20" s="79">
        <v>671</v>
      </c>
      <c r="E20" s="387" t="s">
        <v>598</v>
      </c>
      <c r="F20" s="74"/>
    </row>
    <row r="21" spans="1:6" s="12" customFormat="1" ht="8.25" customHeight="1">
      <c r="A21" s="79"/>
      <c r="B21" s="78"/>
      <c r="C21" s="386"/>
      <c r="D21" s="79"/>
      <c r="E21" s="387"/>
      <c r="F21" s="74"/>
    </row>
    <row r="22" spans="1:6" s="12" customFormat="1" ht="19.5" customHeight="1">
      <c r="A22" s="79" t="s">
        <v>626</v>
      </c>
      <c r="B22" s="78" t="s">
        <v>627</v>
      </c>
      <c r="C22" s="386">
        <v>30773</v>
      </c>
      <c r="D22" s="79">
        <v>165</v>
      </c>
      <c r="E22" s="387" t="s">
        <v>598</v>
      </c>
      <c r="F22" s="74"/>
    </row>
    <row r="23" spans="1:6" s="12" customFormat="1" ht="19.5" customHeight="1">
      <c r="A23" s="79" t="s">
        <v>628</v>
      </c>
      <c r="B23" s="78" t="s">
        <v>629</v>
      </c>
      <c r="C23" s="386">
        <v>30773</v>
      </c>
      <c r="D23" s="79">
        <v>363</v>
      </c>
      <c r="E23" s="387" t="s">
        <v>598</v>
      </c>
      <c r="F23" s="74"/>
    </row>
    <row r="24" spans="1:6" s="12" customFormat="1" ht="19.5" customHeight="1">
      <c r="A24" s="79" t="s">
        <v>630</v>
      </c>
      <c r="B24" s="78" t="s">
        <v>631</v>
      </c>
      <c r="C24" s="386">
        <v>26451</v>
      </c>
      <c r="D24" s="79">
        <v>558</v>
      </c>
      <c r="E24" s="387" t="s">
        <v>598</v>
      </c>
      <c r="F24" s="74"/>
    </row>
    <row r="25" spans="1:6" s="12" customFormat="1" ht="19.5" customHeight="1">
      <c r="A25" s="79" t="s">
        <v>632</v>
      </c>
      <c r="B25" s="78" t="s">
        <v>633</v>
      </c>
      <c r="C25" s="388" t="s">
        <v>634</v>
      </c>
      <c r="D25" s="79">
        <v>230</v>
      </c>
      <c r="E25" s="387" t="s">
        <v>635</v>
      </c>
      <c r="F25" s="74"/>
    </row>
    <row r="26" spans="1:6" s="12" customFormat="1" ht="19.5" customHeight="1">
      <c r="A26" s="79" t="s">
        <v>636</v>
      </c>
      <c r="B26" s="78" t="s">
        <v>637</v>
      </c>
      <c r="C26" s="386" t="s">
        <v>638</v>
      </c>
      <c r="D26" s="79">
        <v>1648</v>
      </c>
      <c r="E26" s="387" t="s">
        <v>598</v>
      </c>
      <c r="F26" s="74"/>
    </row>
    <row r="27" spans="1:6" s="12" customFormat="1" ht="8.25" customHeight="1">
      <c r="A27" s="389"/>
      <c r="B27" s="390"/>
      <c r="C27" s="386"/>
      <c r="D27" s="79"/>
      <c r="E27" s="391"/>
      <c r="F27" s="74"/>
    </row>
    <row r="28" spans="1:6" s="395" customFormat="1" ht="19.5" customHeight="1" thickBot="1">
      <c r="A28" s="392" t="s">
        <v>86</v>
      </c>
      <c r="B28" s="393">
        <v>19</v>
      </c>
      <c r="C28" s="130"/>
      <c r="D28" s="394">
        <f>SUM(D5:D27)</f>
        <v>15252</v>
      </c>
      <c r="E28" s="363"/>
    </row>
    <row r="29" spans="1:6">
      <c r="D29" s="396"/>
      <c r="E29" s="253" t="s">
        <v>591</v>
      </c>
    </row>
    <row r="34" spans="3:3">
      <c r="C34" s="93"/>
    </row>
  </sheetData>
  <phoneticPr fontId="1"/>
  <hyperlinks>
    <hyperlink ref="G1" location="目次!A1" display="目　次"/>
  </hyperlinks>
  <pageMargins left="0.86614173228346458" right="0.86614173228346458" top="0.98425196850393704" bottom="0.98425196850393704" header="0.51181102362204722" footer="0.51181102362204722"/>
  <headerFooter alignWithMargins="0"/>
</worksheet>
</file>