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30市勢の概要\05　30版公開データ\K 水道\"/>
    </mc:Choice>
  </mc:AlternateContent>
  <bookViews>
    <workbookView xWindow="0" yWindow="0" windowWidth="21570" windowHeight="7905"/>
  </bookViews>
  <sheets>
    <sheet name="目次" sheetId="22" r:id="rId1"/>
    <sheet name="129" sheetId="2" r:id="rId2"/>
    <sheet name="130" sheetId="35" r:id="rId3"/>
    <sheet name="131" sheetId="48" r:id="rId4"/>
    <sheet name="132" sheetId="49" r:id="rId5"/>
    <sheet name="133" sheetId="50" r:id="rId6"/>
    <sheet name="134" sheetId="51" r:id="rId7"/>
    <sheet name="135" sheetId="40" r:id="rId8"/>
    <sheet name="136" sheetId="41" r:id="rId9"/>
    <sheet name="137" sheetId="52" r:id="rId10"/>
    <sheet name="138" sheetId="53" r:id="rId11"/>
    <sheet name="139" sheetId="54" r:id="rId12"/>
    <sheet name="140" sheetId="55" r:id="rId13"/>
    <sheet name="141" sheetId="56" r:id="rId14"/>
    <sheet name="142" sheetId="57" r:id="rId15"/>
  </sheets>
  <definedNames>
    <definedName name="_xlnm.Print_Area" localSheetId="1">'129'!$A$1:$I$12</definedName>
    <definedName name="_xlnm.Print_Area" localSheetId="10">'138'!$A$1:$J$52</definedName>
    <definedName name="_xlnm.Print_Area" localSheetId="12">'140'!$A$1:$F$21</definedName>
  </definedNames>
  <calcPr calcId="152511"/>
</workbook>
</file>

<file path=xl/calcChain.xml><?xml version="1.0" encoding="utf-8"?>
<calcChain xmlns="http://schemas.openxmlformats.org/spreadsheetml/2006/main">
  <c r="J8" i="57" l="1"/>
  <c r="J7" i="57"/>
  <c r="J6" i="57"/>
  <c r="J5" i="57"/>
  <c r="I4" i="57"/>
  <c r="H4" i="57"/>
  <c r="G4" i="57"/>
  <c r="F4" i="57"/>
  <c r="E4" i="57"/>
  <c r="D4" i="57"/>
  <c r="C4" i="57"/>
  <c r="J4" i="57" s="1"/>
  <c r="H20" i="56" l="1"/>
  <c r="I20" i="56" s="1"/>
  <c r="G20" i="56"/>
  <c r="I19" i="56"/>
  <c r="H19" i="56"/>
  <c r="G19" i="56"/>
  <c r="H18" i="56"/>
  <c r="G18" i="56"/>
  <c r="I18" i="56" s="1"/>
  <c r="H17" i="56"/>
  <c r="G17" i="56"/>
  <c r="I17" i="56" s="1"/>
  <c r="H16" i="56"/>
  <c r="I16" i="56" s="1"/>
  <c r="G16" i="56"/>
  <c r="I15" i="56"/>
  <c r="H15" i="56"/>
  <c r="G15" i="56"/>
  <c r="H14" i="56"/>
  <c r="G14" i="56"/>
  <c r="I14" i="56" s="1"/>
  <c r="H13" i="56"/>
  <c r="G13" i="56"/>
  <c r="I13" i="56" s="1"/>
  <c r="H12" i="56"/>
  <c r="I12" i="56" s="1"/>
  <c r="G12" i="56"/>
  <c r="I11" i="56"/>
  <c r="H11" i="56"/>
  <c r="G11" i="56"/>
  <c r="H10" i="56"/>
  <c r="G10" i="56"/>
  <c r="I10" i="56" s="1"/>
  <c r="H9" i="56"/>
  <c r="G9" i="56"/>
  <c r="I9" i="56" s="1"/>
  <c r="H8" i="56"/>
  <c r="G8" i="56"/>
  <c r="I8" i="56" s="1"/>
  <c r="I7" i="56"/>
  <c r="H7" i="56"/>
  <c r="G7" i="56"/>
  <c r="H6" i="56"/>
  <c r="G6" i="56"/>
  <c r="I6" i="56" s="1"/>
  <c r="H5" i="56"/>
  <c r="G5" i="56"/>
  <c r="I5" i="56" s="1"/>
  <c r="F4" i="56"/>
  <c r="E4" i="56"/>
  <c r="D4" i="56"/>
  <c r="H4" i="56" s="1"/>
  <c r="C4" i="56"/>
  <c r="G4" i="56" s="1"/>
  <c r="I4" i="56" s="1"/>
  <c r="F8" i="52" l="1"/>
  <c r="E8" i="52"/>
  <c r="C8" i="52"/>
  <c r="B8" i="52"/>
  <c r="F7" i="52"/>
  <c r="F6" i="52"/>
  <c r="F5" i="52"/>
  <c r="F4" i="52"/>
  <c r="F3" i="52"/>
  <c r="D11" i="50" l="1"/>
  <c r="D13" i="50" s="1"/>
  <c r="C11" i="50"/>
  <c r="C13" i="50" s="1"/>
</calcChain>
</file>

<file path=xl/sharedStrings.xml><?xml version="1.0" encoding="utf-8"?>
<sst xmlns="http://schemas.openxmlformats.org/spreadsheetml/2006/main" count="411" uniqueCount="273">
  <si>
    <t>129　上下水道事業の沿革</t>
  </si>
  <si>
    <r>
      <t>１．</t>
    </r>
    <r>
      <rPr>
        <sz val="10.5"/>
        <color indexed="8"/>
        <rFont val="Century"/>
        <family val="1"/>
      </rPr>
      <t xml:space="preserve"> </t>
    </r>
    <r>
      <rPr>
        <sz val="10.5"/>
        <color indexed="8"/>
        <rFont val="ＭＳ Ｐゴシック"/>
        <family val="3"/>
        <charset val="128"/>
      </rPr>
      <t>水道事業</t>
    </r>
  </si>
  <si>
    <r>
      <t>２．</t>
    </r>
    <r>
      <rPr>
        <sz val="10.5"/>
        <color indexed="8"/>
        <rFont val="Century"/>
        <family val="1"/>
      </rPr>
      <t xml:space="preserve"> </t>
    </r>
    <r>
      <rPr>
        <sz val="10.5"/>
        <color indexed="8"/>
        <rFont val="ＭＳ Ｐゴシック"/>
        <family val="3"/>
        <charset val="128"/>
      </rPr>
      <t>下水道事業</t>
    </r>
  </si>
  <si>
    <t>130 水道計画</t>
    <rPh sb="4" eb="6">
      <t>スイドウ</t>
    </rPh>
    <rPh sb="6" eb="8">
      <t>ケイカク</t>
    </rPh>
    <phoneticPr fontId="8"/>
  </si>
  <si>
    <t>給水区域</t>
    <rPh sb="0" eb="2">
      <t>キュウスイ</t>
    </rPh>
    <rPh sb="2" eb="4">
      <t>クイキ</t>
    </rPh>
    <phoneticPr fontId="8"/>
  </si>
  <si>
    <t>計画
給水人口</t>
    <rPh sb="0" eb="2">
      <t>ケイカク</t>
    </rPh>
    <rPh sb="3" eb="5">
      <t>キュウスイ</t>
    </rPh>
    <rPh sb="5" eb="7">
      <t>ジンコウ</t>
    </rPh>
    <phoneticPr fontId="8"/>
  </si>
  <si>
    <t>計画１日
最大
給水量</t>
    <rPh sb="0" eb="2">
      <t>ケイカク</t>
    </rPh>
    <rPh sb="3" eb="4">
      <t>ニチ</t>
    </rPh>
    <rPh sb="5" eb="7">
      <t>サイダイ</t>
    </rPh>
    <rPh sb="8" eb="10">
      <t>キュウスイ</t>
    </rPh>
    <rPh sb="10" eb="11">
      <t>リョウ</t>
    </rPh>
    <phoneticPr fontId="8"/>
  </si>
  <si>
    <t>水源</t>
    <rPh sb="0" eb="2">
      <t>スイゲン</t>
    </rPh>
    <phoneticPr fontId="8"/>
  </si>
  <si>
    <t>浄水方法</t>
    <rPh sb="0" eb="2">
      <t>ジョウスイ</t>
    </rPh>
    <rPh sb="2" eb="4">
      <t>ホウホウ</t>
    </rPh>
    <phoneticPr fontId="8"/>
  </si>
  <si>
    <t>備考</t>
    <rPh sb="0" eb="2">
      <t>ビコウ</t>
    </rPh>
    <phoneticPr fontId="8"/>
  </si>
  <si>
    <t>飯田、座光寺、松尾、下久堅、</t>
    <rPh sb="0" eb="2">
      <t>イイダ</t>
    </rPh>
    <rPh sb="3" eb="4">
      <t>ザ</t>
    </rPh>
    <rPh sb="4" eb="5">
      <t>コウ</t>
    </rPh>
    <rPh sb="5" eb="6">
      <t>ジ</t>
    </rPh>
    <rPh sb="7" eb="9">
      <t>マツオ</t>
    </rPh>
    <rPh sb="10" eb="11">
      <t>シモ</t>
    </rPh>
    <rPh sb="11" eb="13">
      <t>ヒサカタ</t>
    </rPh>
    <phoneticPr fontId="8"/>
  </si>
  <si>
    <t>人</t>
    <rPh sb="0" eb="1">
      <t>ニン</t>
    </rPh>
    <phoneticPr fontId="8"/>
  </si>
  <si>
    <t>松川 (30,000㎥/日)</t>
    <rPh sb="0" eb="2">
      <t>マツカワ</t>
    </rPh>
    <rPh sb="12" eb="13">
      <t>ヒ</t>
    </rPh>
    <phoneticPr fontId="8"/>
  </si>
  <si>
    <t>急速ろ過</t>
    <rPh sb="0" eb="2">
      <t>キュウソク</t>
    </rPh>
    <rPh sb="3" eb="4">
      <t>カ</t>
    </rPh>
    <phoneticPr fontId="8"/>
  </si>
  <si>
    <t>他に補水源あり</t>
    <rPh sb="0" eb="1">
      <t>タ</t>
    </rPh>
    <rPh sb="2" eb="3">
      <t>ホ</t>
    </rPh>
    <rPh sb="3" eb="5">
      <t>スイゲン</t>
    </rPh>
    <phoneticPr fontId="8"/>
  </si>
  <si>
    <t>上久堅、千代、龍江、竜丘、川路、</t>
    <rPh sb="0" eb="3">
      <t>カミヒサカタ</t>
    </rPh>
    <rPh sb="4" eb="6">
      <t>チヨ</t>
    </rPh>
    <rPh sb="7" eb="8">
      <t>タツ</t>
    </rPh>
    <rPh sb="8" eb="9">
      <t>エ</t>
    </rPh>
    <rPh sb="10" eb="12">
      <t>タツオカ</t>
    </rPh>
    <rPh sb="13" eb="15">
      <t>カワジ</t>
    </rPh>
    <phoneticPr fontId="8"/>
  </si>
  <si>
    <t>清水沢 (235㎥/日)</t>
    <rPh sb="0" eb="3">
      <t>シミズサワ</t>
    </rPh>
    <rPh sb="10" eb="11">
      <t>ヒ</t>
    </rPh>
    <phoneticPr fontId="8"/>
  </si>
  <si>
    <t>三穂、山本、伊賀良、鼎、上郷</t>
    <rPh sb="0" eb="2">
      <t>ミホ</t>
    </rPh>
    <rPh sb="3" eb="5">
      <t>ヤマモト</t>
    </rPh>
    <rPh sb="6" eb="9">
      <t>イガラ</t>
    </rPh>
    <rPh sb="10" eb="11">
      <t>カナエ</t>
    </rPh>
    <rPh sb="12" eb="14">
      <t>カミサト</t>
    </rPh>
    <phoneticPr fontId="8"/>
  </si>
  <si>
    <t>阿智川 (15,400㎥/日)</t>
    <rPh sb="0" eb="2">
      <t>アチ</t>
    </rPh>
    <rPh sb="2" eb="3">
      <t>ガワ</t>
    </rPh>
    <rPh sb="13" eb="14">
      <t>ヒ</t>
    </rPh>
    <phoneticPr fontId="8"/>
  </si>
  <si>
    <t>緩速ろ過</t>
    <rPh sb="0" eb="2">
      <t>カンソク</t>
    </rPh>
    <rPh sb="3" eb="4">
      <t>カ</t>
    </rPh>
    <phoneticPr fontId="8"/>
  </si>
  <si>
    <t>現在浄水能力</t>
    <rPh sb="0" eb="2">
      <t>ゲンザイ</t>
    </rPh>
    <rPh sb="2" eb="4">
      <t>ジョウスイ</t>
    </rPh>
    <rPh sb="4" eb="6">
      <t>ノウリョク</t>
    </rPh>
    <phoneticPr fontId="8"/>
  </si>
  <si>
    <t>板山川 (2,100㎥/日)</t>
    <rPh sb="0" eb="1">
      <t>イタ</t>
    </rPh>
    <rPh sb="1" eb="3">
      <t>ヤマガワ</t>
    </rPh>
    <rPh sb="12" eb="13">
      <t>ヒ</t>
    </rPh>
    <phoneticPr fontId="8"/>
  </si>
  <si>
    <t>49,310㎥/日</t>
    <rPh sb="8" eb="9">
      <t>ヒ</t>
    </rPh>
    <phoneticPr fontId="8"/>
  </si>
  <si>
    <t>米川 (1,020㎥/日)</t>
    <rPh sb="0" eb="1">
      <t>ヨネ</t>
    </rPh>
    <rPh sb="1" eb="2">
      <t>ガワ</t>
    </rPh>
    <rPh sb="11" eb="12">
      <t>ヒ</t>
    </rPh>
    <phoneticPr fontId="8"/>
  </si>
  <si>
    <t>谷沢川 (90㎥/日)</t>
    <rPh sb="0" eb="2">
      <t>ヤザワ</t>
    </rPh>
    <rPh sb="2" eb="3">
      <t>カワ</t>
    </rPh>
    <rPh sb="9" eb="10">
      <t>ヒ</t>
    </rPh>
    <phoneticPr fontId="8"/>
  </si>
  <si>
    <t>膜ろ過</t>
    <rPh sb="0" eb="1">
      <t>マク</t>
    </rPh>
    <rPh sb="2" eb="3">
      <t>カ</t>
    </rPh>
    <phoneticPr fontId="8"/>
  </si>
  <si>
    <t>越久保川・玉川</t>
    <rPh sb="0" eb="1">
      <t>コシ</t>
    </rPh>
    <rPh sb="1" eb="3">
      <t>クボ</t>
    </rPh>
    <rPh sb="3" eb="4">
      <t>カワ</t>
    </rPh>
    <rPh sb="5" eb="7">
      <t>タマガワ</t>
    </rPh>
    <phoneticPr fontId="8"/>
  </si>
  <si>
    <t>(465㎥/日)</t>
    <rPh sb="6" eb="7">
      <t>ヒ</t>
    </rPh>
    <phoneticPr fontId="8"/>
  </si>
  <si>
    <t>資料：水道局</t>
  </si>
  <si>
    <t>※ 簡易水道事業(旧上村、南信濃村)は除く。</t>
  </si>
  <si>
    <t>131 給水戸数・人口等の推移</t>
    <rPh sb="4" eb="6">
      <t>キュウスイ</t>
    </rPh>
    <rPh sb="6" eb="8">
      <t>コスウ</t>
    </rPh>
    <rPh sb="9" eb="12">
      <t>ジンコウトウ</t>
    </rPh>
    <rPh sb="13" eb="15">
      <t>スイイ</t>
    </rPh>
    <phoneticPr fontId="7"/>
  </si>
  <si>
    <t>各年度末日現在</t>
    <rPh sb="0" eb="3">
      <t>カクネンド</t>
    </rPh>
    <rPh sb="3" eb="5">
      <t>マツジツ</t>
    </rPh>
    <rPh sb="5" eb="7">
      <t>ゲンザイ</t>
    </rPh>
    <phoneticPr fontId="7"/>
  </si>
  <si>
    <t>年度</t>
    <rPh sb="0" eb="2">
      <t>ネンド</t>
    </rPh>
    <phoneticPr fontId="7"/>
  </si>
  <si>
    <t>給水区域内人口（人）</t>
    <rPh sb="0" eb="2">
      <t>キュウスイ</t>
    </rPh>
    <rPh sb="2" eb="5">
      <t>クイキナイ</t>
    </rPh>
    <rPh sb="5" eb="7">
      <t>ジンコウ</t>
    </rPh>
    <rPh sb="8" eb="9">
      <t>ニン</t>
    </rPh>
    <phoneticPr fontId="7"/>
  </si>
  <si>
    <t>現在給水人口（人）</t>
    <rPh sb="0" eb="2">
      <t>ゲンザイ</t>
    </rPh>
    <rPh sb="2" eb="4">
      <t>キュウスイ</t>
    </rPh>
    <rPh sb="4" eb="6">
      <t>ジンコウ</t>
    </rPh>
    <rPh sb="7" eb="8">
      <t>ニン</t>
    </rPh>
    <phoneticPr fontId="7"/>
  </si>
  <si>
    <t>現在給水戸数</t>
    <rPh sb="0" eb="2">
      <t>ゲンザイ</t>
    </rPh>
    <rPh sb="2" eb="4">
      <t>キュウスイ</t>
    </rPh>
    <rPh sb="4" eb="6">
      <t>コスウ</t>
    </rPh>
    <phoneticPr fontId="7"/>
  </si>
  <si>
    <t>普及率(%)</t>
    <rPh sb="0" eb="3">
      <t>フキュウリツ</t>
    </rPh>
    <phoneticPr fontId="7"/>
  </si>
  <si>
    <t>※ Ｈ23.4月から、簡易水道事業の一部(米川・法山・上久堅）を統合した。</t>
    <rPh sb="7" eb="8">
      <t>ガツ</t>
    </rPh>
    <rPh sb="11" eb="13">
      <t>カンイ</t>
    </rPh>
    <rPh sb="13" eb="15">
      <t>スイドウ</t>
    </rPh>
    <rPh sb="15" eb="17">
      <t>ジギョウ</t>
    </rPh>
    <rPh sb="18" eb="20">
      <t>イチブ</t>
    </rPh>
    <rPh sb="21" eb="22">
      <t>ヨネ</t>
    </rPh>
    <rPh sb="22" eb="23">
      <t>ガワ</t>
    </rPh>
    <rPh sb="24" eb="25">
      <t>ホウ</t>
    </rPh>
    <rPh sb="25" eb="26">
      <t>ザン</t>
    </rPh>
    <rPh sb="27" eb="30">
      <t>カミヒサカタ</t>
    </rPh>
    <rPh sb="32" eb="34">
      <t>トウゴウ</t>
    </rPh>
    <phoneticPr fontId="7"/>
  </si>
  <si>
    <t>資料：水道局</t>
    <rPh sb="3" eb="6">
      <t>スイドウキョク</t>
    </rPh>
    <phoneticPr fontId="7"/>
  </si>
  <si>
    <t>132 配水量及び有収水量（上水道）</t>
    <rPh sb="4" eb="7">
      <t>ハイスイリョウ</t>
    </rPh>
    <rPh sb="7" eb="8">
      <t>オヨ</t>
    </rPh>
    <rPh sb="9" eb="11">
      <t>ユウシュウ</t>
    </rPh>
    <rPh sb="11" eb="13">
      <t>スイリョウ</t>
    </rPh>
    <rPh sb="14" eb="17">
      <t>ジョウスイドウ</t>
    </rPh>
    <phoneticPr fontId="7"/>
  </si>
  <si>
    <t>（単位　㎥）</t>
    <rPh sb="1" eb="3">
      <t>タンイ</t>
    </rPh>
    <phoneticPr fontId="7"/>
  </si>
  <si>
    <t>計</t>
    <rPh sb="0" eb="1">
      <t>ケイ</t>
    </rPh>
    <phoneticPr fontId="7"/>
  </si>
  <si>
    <t>一日最大配水量</t>
    <rPh sb="0" eb="2">
      <t>イチニチ</t>
    </rPh>
    <rPh sb="2" eb="4">
      <t>サイダイ</t>
    </rPh>
    <rPh sb="4" eb="7">
      <t>ハイスイリョウ</t>
    </rPh>
    <phoneticPr fontId="7"/>
  </si>
  <si>
    <t>一日最小配水量</t>
    <rPh sb="0" eb="2">
      <t>イチニチ</t>
    </rPh>
    <rPh sb="2" eb="3">
      <t>サイダイ</t>
    </rPh>
    <rPh sb="3" eb="4">
      <t>ショウ</t>
    </rPh>
    <rPh sb="4" eb="7">
      <t>ハイスイリョウ</t>
    </rPh>
    <phoneticPr fontId="7"/>
  </si>
  <si>
    <t>１日平均
配水量</t>
    <rPh sb="1" eb="2">
      <t>ニチ</t>
    </rPh>
    <rPh sb="2" eb="4">
      <t>ヘイキン</t>
    </rPh>
    <rPh sb="5" eb="8">
      <t>ハイスイリョウ</t>
    </rPh>
    <phoneticPr fontId="7"/>
  </si>
  <si>
    <t>年間配水量</t>
    <rPh sb="0" eb="2">
      <t>ネンカン</t>
    </rPh>
    <rPh sb="2" eb="5">
      <t>ハイスイリョウ</t>
    </rPh>
    <phoneticPr fontId="7"/>
  </si>
  <si>
    <t>年間
有収水量</t>
    <rPh sb="0" eb="1">
      <t>トシ</t>
    </rPh>
    <rPh sb="1" eb="2">
      <t>アイダ</t>
    </rPh>
    <rPh sb="3" eb="5">
      <t>ユウシュウ</t>
    </rPh>
    <rPh sb="5" eb="6">
      <t>ミズ</t>
    </rPh>
    <rPh sb="6" eb="7">
      <t>リョウ</t>
    </rPh>
    <phoneticPr fontId="7"/>
  </si>
  <si>
    <t>有収率(%)</t>
    <rPh sb="0" eb="2">
      <t>ユウシュウ</t>
    </rPh>
    <rPh sb="2" eb="3">
      <t>リツ</t>
    </rPh>
    <phoneticPr fontId="7"/>
  </si>
  <si>
    <t>月日</t>
    <rPh sb="0" eb="2">
      <t>ツキヒ</t>
    </rPh>
    <phoneticPr fontId="7"/>
  </si>
  <si>
    <t>水  量</t>
    <rPh sb="0" eb="1">
      <t>ミズ</t>
    </rPh>
    <rPh sb="3" eb="4">
      <t>リョウ</t>
    </rPh>
    <phoneticPr fontId="7"/>
  </si>
  <si>
    <t>※ Ｈ23.4月から、簡易水道事業の一部(米川・法山・上久堅）を統合した。</t>
  </si>
  <si>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7"/>
  </si>
  <si>
    <t>区分</t>
    <rPh sb="0" eb="2">
      <t>クブン</t>
    </rPh>
    <phoneticPr fontId="7"/>
  </si>
  <si>
    <t>栓数</t>
    <rPh sb="0" eb="1">
      <t>セン</t>
    </rPh>
    <rPh sb="1" eb="2">
      <t>スウ</t>
    </rPh>
    <phoneticPr fontId="7"/>
  </si>
  <si>
    <t>休栓数</t>
    <rPh sb="0" eb="1">
      <t>キュウ</t>
    </rPh>
    <rPh sb="1" eb="2">
      <t>セン</t>
    </rPh>
    <rPh sb="2" eb="3">
      <t>スウ</t>
    </rPh>
    <phoneticPr fontId="7"/>
  </si>
  <si>
    <t>一般営業用</t>
    <rPh sb="0" eb="2">
      <t>イッパン</t>
    </rPh>
    <rPh sb="2" eb="5">
      <t>エイギョウヨウ</t>
    </rPh>
    <phoneticPr fontId="8"/>
  </si>
  <si>
    <t>計</t>
    <rPh sb="0" eb="1">
      <t>ケイ</t>
    </rPh>
    <phoneticPr fontId="8"/>
  </si>
  <si>
    <t>浴場用</t>
    <rPh sb="0" eb="3">
      <t>ヨクジョウヨウ</t>
    </rPh>
    <phoneticPr fontId="8"/>
  </si>
  <si>
    <t>総計</t>
    <rPh sb="0" eb="2">
      <t>ソウケイ</t>
    </rPh>
    <phoneticPr fontId="8"/>
  </si>
  <si>
    <t>134 管路及び消火栓</t>
    <rPh sb="4" eb="6">
      <t>カンロ</t>
    </rPh>
    <rPh sb="6" eb="7">
      <t>オヨ</t>
    </rPh>
    <rPh sb="8" eb="11">
      <t>ショウカセン</t>
    </rPh>
    <phoneticPr fontId="7"/>
  </si>
  <si>
    <t>各年3月31日現在</t>
    <rPh sb="0" eb="2">
      <t>カクネン</t>
    </rPh>
    <rPh sb="3" eb="4">
      <t>ガツ</t>
    </rPh>
    <rPh sb="6" eb="7">
      <t>ニチ</t>
    </rPh>
    <rPh sb="7" eb="9">
      <t>ゲンザイ</t>
    </rPh>
    <phoneticPr fontId="7"/>
  </si>
  <si>
    <t>導水管
（m）</t>
    <rPh sb="0" eb="1">
      <t>ドウ</t>
    </rPh>
    <rPh sb="1" eb="2">
      <t>ミズ</t>
    </rPh>
    <rPh sb="2" eb="3">
      <t>カン</t>
    </rPh>
    <phoneticPr fontId="7"/>
  </si>
  <si>
    <t>送水管
（m）</t>
    <rPh sb="0" eb="2">
      <t>ソウスイ</t>
    </rPh>
    <rPh sb="2" eb="3">
      <t>カン</t>
    </rPh>
    <phoneticPr fontId="7"/>
  </si>
  <si>
    <t>配水管
（m）</t>
    <rPh sb="0" eb="3">
      <t>ハイスイカン</t>
    </rPh>
    <phoneticPr fontId="7"/>
  </si>
  <si>
    <t>消火栓
（基）</t>
    <rPh sb="0" eb="3">
      <t>ショウカセン</t>
    </rPh>
    <rPh sb="5" eb="6">
      <t>モト</t>
    </rPh>
    <phoneticPr fontId="7"/>
  </si>
  <si>
    <t>135 給水戸数及び人口</t>
    <rPh sb="4" eb="6">
      <t>キュウスイ</t>
    </rPh>
    <rPh sb="6" eb="8">
      <t>コスウ</t>
    </rPh>
    <rPh sb="8" eb="9">
      <t>オヨ</t>
    </rPh>
    <rPh sb="10" eb="12">
      <t>ジンコウトウ</t>
    </rPh>
    <phoneticPr fontId="7"/>
  </si>
  <si>
    <t>名称等</t>
    <rPh sb="0" eb="2">
      <t>メイショウ</t>
    </rPh>
    <rPh sb="2" eb="3">
      <t>トウ</t>
    </rPh>
    <phoneticPr fontId="7"/>
  </si>
  <si>
    <t>給水区域内人口
（人）</t>
    <rPh sb="0" eb="2">
      <t>キュウスイ</t>
    </rPh>
    <rPh sb="2" eb="4">
      <t>クイキ</t>
    </rPh>
    <rPh sb="4" eb="5">
      <t>ナイ</t>
    </rPh>
    <rPh sb="5" eb="7">
      <t>ジンコウ</t>
    </rPh>
    <rPh sb="9" eb="10">
      <t>ニン</t>
    </rPh>
    <phoneticPr fontId="7"/>
  </si>
  <si>
    <t>現在給水人口
（人）</t>
    <rPh sb="0" eb="2">
      <t>ゲンザイ</t>
    </rPh>
    <rPh sb="2" eb="4">
      <t>キュウスイ</t>
    </rPh>
    <rPh sb="4" eb="6">
      <t>ジンコウ</t>
    </rPh>
    <rPh sb="8" eb="9">
      <t>ニン</t>
    </rPh>
    <phoneticPr fontId="7"/>
  </si>
  <si>
    <t>備考</t>
    <rPh sb="0" eb="2">
      <t>ビコウ</t>
    </rPh>
    <phoneticPr fontId="7"/>
  </si>
  <si>
    <t>遠山簡易水道</t>
    <rPh sb="0" eb="2">
      <t>トオヤマ</t>
    </rPh>
    <rPh sb="2" eb="4">
      <t>カンイ</t>
    </rPh>
    <rPh sb="4" eb="6">
      <t>スイドウ</t>
    </rPh>
    <phoneticPr fontId="7"/>
  </si>
  <si>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7"/>
  </si>
  <si>
    <t>※ Ｈ23.4月から、簡易水道事業の一部(米川・法山・上久堅）を水道事業に統合した。</t>
    <rPh sb="32" eb="34">
      <t>スイドウ</t>
    </rPh>
    <rPh sb="34" eb="36">
      <t>ジギョウ</t>
    </rPh>
    <phoneticPr fontId="8"/>
  </si>
  <si>
    <t>136 配水量及び有収水量・加入状況</t>
    <rPh sb="4" eb="7">
      <t>ハイスイリョウ</t>
    </rPh>
    <rPh sb="7" eb="8">
      <t>オヨ</t>
    </rPh>
    <rPh sb="9" eb="11">
      <t>ユウシュウ</t>
    </rPh>
    <rPh sb="11" eb="13">
      <t>スイリョウ</t>
    </rPh>
    <rPh sb="14" eb="16">
      <t>カニュウ</t>
    </rPh>
    <rPh sb="16" eb="18">
      <t>ジョウキョウ</t>
    </rPh>
    <phoneticPr fontId="7"/>
  </si>
  <si>
    <t>有収率(%)</t>
    <rPh sb="0" eb="2">
      <t>ユウシュウ</t>
    </rPh>
    <rPh sb="2" eb="3">
      <t>フキュウリツ</t>
    </rPh>
    <phoneticPr fontId="7"/>
  </si>
  <si>
    <t>加入状況</t>
  </si>
  <si>
    <t>使用栓数</t>
    <rPh sb="0" eb="2">
      <t>シヨウ</t>
    </rPh>
    <rPh sb="2" eb="3">
      <t>セン</t>
    </rPh>
    <rPh sb="3" eb="4">
      <t>スウ</t>
    </rPh>
    <phoneticPr fontId="7"/>
  </si>
  <si>
    <t>事業</t>
    <rPh sb="0" eb="2">
      <t>ジギョウ</t>
    </rPh>
    <phoneticPr fontId="7"/>
  </si>
  <si>
    <t>計画人口
(人)</t>
    <rPh sb="0" eb="2">
      <t>ケイカク</t>
    </rPh>
    <rPh sb="2" eb="4">
      <t>ジンコウ</t>
    </rPh>
    <rPh sb="6" eb="7">
      <t>ニン</t>
    </rPh>
    <phoneticPr fontId="7"/>
  </si>
  <si>
    <t>全体事業費
(千円)</t>
    <rPh sb="0" eb="2">
      <t>ゼンタイ</t>
    </rPh>
    <rPh sb="2" eb="5">
      <t>ジギョウヒ</t>
    </rPh>
    <rPh sb="7" eb="9">
      <t>センエン</t>
    </rPh>
    <phoneticPr fontId="7"/>
  </si>
  <si>
    <t>実施計画年度</t>
    <rPh sb="0" eb="2">
      <t>ジッシ</t>
    </rPh>
    <rPh sb="2" eb="4">
      <t>ケイカク</t>
    </rPh>
    <rPh sb="4" eb="6">
      <t>ネンド</t>
    </rPh>
    <phoneticPr fontId="7"/>
  </si>
  <si>
    <t>供用可能人口
(人)</t>
    <rPh sb="0" eb="2">
      <t>キョウヨウ</t>
    </rPh>
    <rPh sb="2" eb="4">
      <t>カノウ</t>
    </rPh>
    <rPh sb="4" eb="6">
      <t>ジンコウ</t>
    </rPh>
    <rPh sb="8" eb="9">
      <t>ニン</t>
    </rPh>
    <phoneticPr fontId="7"/>
  </si>
  <si>
    <t>普及率
(%)</t>
    <rPh sb="0" eb="3">
      <t>フキュウリツ</t>
    </rPh>
    <phoneticPr fontId="7"/>
  </si>
  <si>
    <t>公共下水道</t>
    <rPh sb="0" eb="2">
      <t>コウキョウ</t>
    </rPh>
    <rPh sb="2" eb="5">
      <t>ゲスイドウ</t>
    </rPh>
    <phoneticPr fontId="7"/>
  </si>
  <si>
    <t>昭和25年から平成25年</t>
    <rPh sb="0" eb="2">
      <t>ショウワ</t>
    </rPh>
    <rPh sb="4" eb="5">
      <t>ネン</t>
    </rPh>
    <rPh sb="7" eb="9">
      <t>ヘイセイ</t>
    </rPh>
    <rPh sb="11" eb="12">
      <t>ネン</t>
    </rPh>
    <phoneticPr fontId="7"/>
  </si>
  <si>
    <t>特定環境保全公共下水道</t>
    <rPh sb="0" eb="2">
      <t>トクテイ</t>
    </rPh>
    <rPh sb="2" eb="4">
      <t>カンキョウ</t>
    </rPh>
    <rPh sb="4" eb="6">
      <t>ホゼン</t>
    </rPh>
    <rPh sb="6" eb="8">
      <t>コウキョウ</t>
    </rPh>
    <rPh sb="8" eb="11">
      <t>ゲスイドウ</t>
    </rPh>
    <phoneticPr fontId="7"/>
  </si>
  <si>
    <t>平成７年から平成23年</t>
    <rPh sb="0" eb="2">
      <t>ヘイセイ</t>
    </rPh>
    <rPh sb="3" eb="4">
      <t>ネン</t>
    </rPh>
    <rPh sb="6" eb="8">
      <t>ヘイセイ</t>
    </rPh>
    <rPh sb="10" eb="11">
      <t>ネン</t>
    </rPh>
    <phoneticPr fontId="7"/>
  </si>
  <si>
    <t>農業集落排水事業</t>
    <rPh sb="0" eb="2">
      <t>ノウギョウ</t>
    </rPh>
    <rPh sb="2" eb="4">
      <t>シュウラク</t>
    </rPh>
    <rPh sb="4" eb="6">
      <t>ハイスイ</t>
    </rPh>
    <rPh sb="6" eb="8">
      <t>ジギョウ</t>
    </rPh>
    <phoneticPr fontId="7"/>
  </si>
  <si>
    <t>平成2年から平成21年</t>
    <rPh sb="0" eb="2">
      <t>ヘイセイ</t>
    </rPh>
    <rPh sb="3" eb="4">
      <t>ネン</t>
    </rPh>
    <rPh sb="6" eb="8">
      <t>ヘイセイ</t>
    </rPh>
    <rPh sb="10" eb="11">
      <t>ネン</t>
    </rPh>
    <phoneticPr fontId="7"/>
  </si>
  <si>
    <t>小規模集合排水処理施設</t>
    <rPh sb="0" eb="1">
      <t>コ</t>
    </rPh>
    <rPh sb="1" eb="3">
      <t>キボ</t>
    </rPh>
    <rPh sb="3" eb="5">
      <t>シュウゴウ</t>
    </rPh>
    <rPh sb="5" eb="7">
      <t>ハイスイ</t>
    </rPh>
    <rPh sb="7" eb="9">
      <t>ショリ</t>
    </rPh>
    <rPh sb="9" eb="11">
      <t>シセツ</t>
    </rPh>
    <phoneticPr fontId="7"/>
  </si>
  <si>
    <t>平成8年から平成10年</t>
    <rPh sb="0" eb="2">
      <t>ヘイセイ</t>
    </rPh>
    <rPh sb="3" eb="4">
      <t>ネン</t>
    </rPh>
    <rPh sb="6" eb="8">
      <t>ヘイセイ</t>
    </rPh>
    <rPh sb="10" eb="11">
      <t>ネン</t>
    </rPh>
    <phoneticPr fontId="7"/>
  </si>
  <si>
    <t>合併処理浄化槽</t>
    <rPh sb="0" eb="2">
      <t>ガッペイ</t>
    </rPh>
    <rPh sb="2" eb="4">
      <t>ショリ</t>
    </rPh>
    <rPh sb="4" eb="7">
      <t>ジョウカソウ</t>
    </rPh>
    <phoneticPr fontId="7"/>
  </si>
  <si>
    <t>合計</t>
    <rPh sb="0" eb="2">
      <t>ゴウケイ</t>
    </rPh>
    <phoneticPr fontId="7"/>
  </si>
  <si>
    <t>資料：下水道課</t>
    <rPh sb="3" eb="6">
      <t>ゲスイドウ</t>
    </rPh>
    <rPh sb="6" eb="7">
      <t>カ</t>
    </rPh>
    <phoneticPr fontId="7"/>
  </si>
  <si>
    <t>138 公共下水道・特定環境保全公共下水道の状況</t>
    <rPh sb="10" eb="12">
      <t>トクテイ</t>
    </rPh>
    <rPh sb="12" eb="14">
      <t>カンキョウ</t>
    </rPh>
    <rPh sb="14" eb="16">
      <t>ホゼン</t>
    </rPh>
    <rPh sb="16" eb="18">
      <t>コウキョウ</t>
    </rPh>
    <rPh sb="18" eb="21">
      <t>ゲスイドウ</t>
    </rPh>
    <phoneticPr fontId="7"/>
  </si>
  <si>
    <t>名称</t>
  </si>
  <si>
    <t>事業費内訳（千円）</t>
    <rPh sb="0" eb="3">
      <t>ジギョウヒ</t>
    </rPh>
    <rPh sb="3" eb="5">
      <t>ウチワケ</t>
    </rPh>
    <rPh sb="6" eb="8">
      <t>センエン</t>
    </rPh>
    <phoneticPr fontId="7"/>
  </si>
  <si>
    <t>処理場名称</t>
  </si>
  <si>
    <t>管渠ほか</t>
    <rPh sb="0" eb="2">
      <t>カンキョ</t>
    </rPh>
    <phoneticPr fontId="7"/>
  </si>
  <si>
    <t>処理場</t>
    <rPh sb="0" eb="2">
      <t>ショリ</t>
    </rPh>
    <rPh sb="2" eb="3">
      <t>バ</t>
    </rPh>
    <phoneticPr fontId="7"/>
  </si>
  <si>
    <t>松尾浄化管理センター・川路浄化センター</t>
    <rPh sb="4" eb="6">
      <t>カンリ</t>
    </rPh>
    <rPh sb="11" eb="13">
      <t>カワジ</t>
    </rPh>
    <rPh sb="13" eb="15">
      <t>ジョウカ</t>
    </rPh>
    <phoneticPr fontId="7"/>
  </si>
  <si>
    <t>特定環境保全
公共下水道</t>
    <rPh sb="0" eb="2">
      <t>トクテイ</t>
    </rPh>
    <rPh sb="2" eb="4">
      <t>カンキョウ</t>
    </rPh>
    <rPh sb="4" eb="6">
      <t>ホゼン</t>
    </rPh>
    <rPh sb="7" eb="9">
      <t>コウキョウ</t>
    </rPh>
    <rPh sb="9" eb="12">
      <t>ゲスイドウ</t>
    </rPh>
    <phoneticPr fontId="7"/>
  </si>
  <si>
    <t>竜丘浄化センター・和田浄化センター</t>
    <rPh sb="0" eb="2">
      <t>タツオカ</t>
    </rPh>
    <rPh sb="2" eb="4">
      <t>ジョウカ</t>
    </rPh>
    <rPh sb="9" eb="11">
      <t>ワダ</t>
    </rPh>
    <rPh sb="11" eb="13">
      <t>ジョウカ</t>
    </rPh>
    <phoneticPr fontId="7"/>
  </si>
  <si>
    <t>公共飯田処理区</t>
    <rPh sb="0" eb="2">
      <t>コウキョウ</t>
    </rPh>
    <rPh sb="2" eb="4">
      <t>イイダ</t>
    </rPh>
    <rPh sb="4" eb="6">
      <t>ショリ</t>
    </rPh>
    <rPh sb="6" eb="7">
      <t>ク</t>
    </rPh>
    <phoneticPr fontId="7"/>
  </si>
  <si>
    <t>各年度3月31日現在</t>
  </si>
  <si>
    <t>年度</t>
  </si>
  <si>
    <t>全体計画</t>
  </si>
  <si>
    <t>認可区域</t>
  </si>
  <si>
    <t>処理区域</t>
  </si>
  <si>
    <t>排水面積
(ha)</t>
  </si>
  <si>
    <t>排水人口
(人)</t>
    <rPh sb="6" eb="7">
      <t>ニン</t>
    </rPh>
    <phoneticPr fontId="7"/>
  </si>
  <si>
    <t>目標年度</t>
  </si>
  <si>
    <t>排水人口
(人)</t>
  </si>
  <si>
    <t>整備面積
(ha)</t>
  </si>
  <si>
    <t>供用可能人口
A(人)</t>
    <rPh sb="0" eb="2">
      <t>キョウヨウ</t>
    </rPh>
    <rPh sb="2" eb="4">
      <t>カノウ</t>
    </rPh>
    <phoneticPr fontId="7"/>
  </si>
  <si>
    <t>水洗化人口
B(人)</t>
    <phoneticPr fontId="7"/>
  </si>
  <si>
    <t>水洗化率
B/A(%)</t>
    <rPh sb="0" eb="3">
      <t>スイセンカ</t>
    </rPh>
    <phoneticPr fontId="7"/>
  </si>
  <si>
    <t>28年度</t>
    <rPh sb="2" eb="4">
      <t>ネンド</t>
    </rPh>
    <phoneticPr fontId="7"/>
  </si>
  <si>
    <t>公共川路処理区</t>
    <rPh sb="0" eb="2">
      <t>コウキョウ</t>
    </rPh>
    <rPh sb="2" eb="4">
      <t>カワジ</t>
    </rPh>
    <rPh sb="4" eb="6">
      <t>ショリ</t>
    </rPh>
    <rPh sb="6" eb="7">
      <t>ク</t>
    </rPh>
    <phoneticPr fontId="7"/>
  </si>
  <si>
    <t>26年度</t>
    <rPh sb="2" eb="4">
      <t>ネンド</t>
    </rPh>
    <phoneticPr fontId="7"/>
  </si>
  <si>
    <t>31年度</t>
    <rPh sb="2" eb="4">
      <t>ネンド</t>
    </rPh>
    <phoneticPr fontId="7"/>
  </si>
  <si>
    <t>特環竜丘処理区</t>
    <rPh sb="0" eb="2">
      <t>トッカン</t>
    </rPh>
    <rPh sb="2" eb="4">
      <t>タツオカ</t>
    </rPh>
    <rPh sb="4" eb="6">
      <t>ショリ</t>
    </rPh>
    <rPh sb="6" eb="7">
      <t>ク</t>
    </rPh>
    <phoneticPr fontId="7"/>
  </si>
  <si>
    <t>30年度</t>
    <rPh sb="2" eb="4">
      <t>ネンド</t>
    </rPh>
    <phoneticPr fontId="7"/>
  </si>
  <si>
    <t>特環山本処理区</t>
    <rPh sb="0" eb="2">
      <t>トッカン</t>
    </rPh>
    <rPh sb="2" eb="4">
      <t>ヤマモト</t>
    </rPh>
    <rPh sb="4" eb="6">
      <t>ショリ</t>
    </rPh>
    <rPh sb="6" eb="7">
      <t>ク</t>
    </rPh>
    <phoneticPr fontId="7"/>
  </si>
  <si>
    <t>28年度</t>
  </si>
  <si>
    <t>特環和田処理区</t>
    <rPh sb="0" eb="2">
      <t>トッカン</t>
    </rPh>
    <rPh sb="2" eb="4">
      <t>ワダ</t>
    </rPh>
    <rPh sb="4" eb="6">
      <t>ショリ</t>
    </rPh>
    <rPh sb="6" eb="7">
      <t>ク</t>
    </rPh>
    <phoneticPr fontId="7"/>
  </si>
  <si>
    <t>処理区名</t>
    <rPh sb="0" eb="2">
      <t>ショリ</t>
    </rPh>
    <rPh sb="2" eb="4">
      <t>クメイ</t>
    </rPh>
    <phoneticPr fontId="7"/>
  </si>
  <si>
    <t>計画戸数
(戸)</t>
    <rPh sb="0" eb="2">
      <t>ケイカク</t>
    </rPh>
    <rPh sb="2" eb="4">
      <t>コスウ</t>
    </rPh>
    <rPh sb="6" eb="7">
      <t>コ</t>
    </rPh>
    <phoneticPr fontId="7"/>
  </si>
  <si>
    <t>処理方式</t>
    <rPh sb="0" eb="2">
      <t>ショリ</t>
    </rPh>
    <rPh sb="2" eb="4">
      <t>ホウシキ</t>
    </rPh>
    <phoneticPr fontId="7"/>
  </si>
  <si>
    <t>事業実施年度</t>
    <rPh sb="0" eb="2">
      <t>ジギョウ</t>
    </rPh>
    <rPh sb="2" eb="4">
      <t>ジッシ</t>
    </rPh>
    <rPh sb="4" eb="6">
      <t>ネンド</t>
    </rPh>
    <phoneticPr fontId="7"/>
  </si>
  <si>
    <t>供用開始年月日</t>
    <rPh sb="0" eb="2">
      <t>キョウヨウ</t>
    </rPh>
    <rPh sb="2" eb="4">
      <t>カイシ</t>
    </rPh>
    <rPh sb="4" eb="7">
      <t>ネンガッピ</t>
    </rPh>
    <phoneticPr fontId="7"/>
  </si>
  <si>
    <t>立石処理区</t>
    <rPh sb="0" eb="2">
      <t>タテイシ</t>
    </rPh>
    <rPh sb="2" eb="4">
      <t>ショリ</t>
    </rPh>
    <rPh sb="4" eb="5">
      <t>ク</t>
    </rPh>
    <phoneticPr fontId="7"/>
  </si>
  <si>
    <t>平成2～5年度</t>
    <rPh sb="0" eb="2">
      <t>ヘイセイ</t>
    </rPh>
    <rPh sb="5" eb="7">
      <t>ネンド</t>
    </rPh>
    <phoneticPr fontId="7"/>
  </si>
  <si>
    <t>平成5年11月</t>
    <rPh sb="0" eb="2">
      <t>ヘイセイ</t>
    </rPh>
    <rPh sb="3" eb="4">
      <t>ネン</t>
    </rPh>
    <rPh sb="6" eb="7">
      <t>ガツ</t>
    </rPh>
    <phoneticPr fontId="7"/>
  </si>
  <si>
    <t>（土壌被覆型礫間接触
ばっ気方式）</t>
    <rPh sb="1" eb="3">
      <t>ドジョウ</t>
    </rPh>
    <rPh sb="3" eb="4">
      <t>ヒ</t>
    </rPh>
    <rPh sb="4" eb="5">
      <t>オオ</t>
    </rPh>
    <rPh sb="5" eb="6">
      <t>カタ</t>
    </rPh>
    <rPh sb="6" eb="7">
      <t>ガレキ</t>
    </rPh>
    <rPh sb="7" eb="9">
      <t>カンセツ</t>
    </rPh>
    <rPh sb="9" eb="10">
      <t>ショク</t>
    </rPh>
    <rPh sb="13" eb="14">
      <t>キ</t>
    </rPh>
    <rPh sb="14" eb="16">
      <t>ホウシキ</t>
    </rPh>
    <phoneticPr fontId="7"/>
  </si>
  <si>
    <t>知久平処理区</t>
    <rPh sb="0" eb="2">
      <t>チク</t>
    </rPh>
    <rPh sb="2" eb="3">
      <t>タイ</t>
    </rPh>
    <rPh sb="3" eb="5">
      <t>ショリ</t>
    </rPh>
    <rPh sb="5" eb="6">
      <t>ク</t>
    </rPh>
    <phoneticPr fontId="7"/>
  </si>
  <si>
    <t>ジャルスⅢ型</t>
    <rPh sb="5" eb="6">
      <t>カタ</t>
    </rPh>
    <phoneticPr fontId="7"/>
  </si>
  <si>
    <t>平成7年4月</t>
    <rPh sb="0" eb="2">
      <t>ヘイセイ</t>
    </rPh>
    <rPh sb="3" eb="4">
      <t>ネン</t>
    </rPh>
    <rPh sb="5" eb="6">
      <t>ガツ</t>
    </rPh>
    <phoneticPr fontId="7"/>
  </si>
  <si>
    <t>（流量調整槽前置型嫌気
ろ床併用接触ばっ気方式）</t>
    <rPh sb="1" eb="3">
      <t>リュウリョウ</t>
    </rPh>
    <rPh sb="3" eb="5">
      <t>チョウセイ</t>
    </rPh>
    <rPh sb="5" eb="6">
      <t>ソウ</t>
    </rPh>
    <rPh sb="6" eb="8">
      <t>マエオ</t>
    </rPh>
    <rPh sb="8" eb="9">
      <t>カタ</t>
    </rPh>
    <rPh sb="9" eb="11">
      <t>イヤケ</t>
    </rPh>
    <rPh sb="12" eb="13">
      <t>ロカ</t>
    </rPh>
    <rPh sb="13" eb="14">
      <t>ユカ</t>
    </rPh>
    <rPh sb="14" eb="16">
      <t>ヘイヨウ</t>
    </rPh>
    <rPh sb="16" eb="17">
      <t>セツ</t>
    </rPh>
    <rPh sb="17" eb="18">
      <t>ショク</t>
    </rPh>
    <rPh sb="20" eb="21">
      <t>キ</t>
    </rPh>
    <rPh sb="21" eb="23">
      <t>ホウシキ</t>
    </rPh>
    <phoneticPr fontId="7"/>
  </si>
  <si>
    <t>柏原処理区</t>
    <rPh sb="0" eb="2">
      <t>カシワバラ</t>
    </rPh>
    <rPh sb="2" eb="4">
      <t>ショリ</t>
    </rPh>
    <rPh sb="4" eb="5">
      <t>ク</t>
    </rPh>
    <phoneticPr fontId="7"/>
  </si>
  <si>
    <t>平成8年2月</t>
    <rPh sb="0" eb="2">
      <t>ヘイセイ</t>
    </rPh>
    <rPh sb="3" eb="4">
      <t>ネン</t>
    </rPh>
    <rPh sb="5" eb="6">
      <t>ガツ</t>
    </rPh>
    <phoneticPr fontId="7"/>
  </si>
  <si>
    <t>下殿岡処理区</t>
    <rPh sb="0" eb="1">
      <t>シタ</t>
    </rPh>
    <rPh sb="1" eb="2">
      <t>トノ</t>
    </rPh>
    <rPh sb="2" eb="3">
      <t>オカ</t>
    </rPh>
    <rPh sb="3" eb="5">
      <t>ショリ</t>
    </rPh>
    <rPh sb="5" eb="6">
      <t>ク</t>
    </rPh>
    <phoneticPr fontId="7"/>
  </si>
  <si>
    <t>平成10年4月</t>
    <rPh sb="0" eb="2">
      <t>ヘイセイ</t>
    </rPh>
    <rPh sb="4" eb="5">
      <t>ネン</t>
    </rPh>
    <rPh sb="6" eb="7">
      <t>ガツ</t>
    </rPh>
    <phoneticPr fontId="7"/>
  </si>
  <si>
    <t>下虎岩処理区</t>
    <rPh sb="0" eb="1">
      <t>シタ</t>
    </rPh>
    <rPh sb="1" eb="2">
      <t>トラ</t>
    </rPh>
    <rPh sb="2" eb="3">
      <t>イワ</t>
    </rPh>
    <rPh sb="3" eb="5">
      <t>ショリ</t>
    </rPh>
    <rPh sb="5" eb="6">
      <t>ク</t>
    </rPh>
    <phoneticPr fontId="7"/>
  </si>
  <si>
    <t>平成7～11年度</t>
    <rPh sb="0" eb="2">
      <t>ヘイセイ</t>
    </rPh>
    <rPh sb="6" eb="8">
      <t>ネンド</t>
    </rPh>
    <phoneticPr fontId="7"/>
  </si>
  <si>
    <t>平成11年4月</t>
    <rPh sb="0" eb="2">
      <t>ヘイセイ</t>
    </rPh>
    <rPh sb="4" eb="5">
      <t>ネン</t>
    </rPh>
    <rPh sb="6" eb="7">
      <t>ツキ</t>
    </rPh>
    <phoneticPr fontId="7"/>
  </si>
  <si>
    <t>船渡処理区</t>
    <rPh sb="0" eb="2">
      <t>フナト</t>
    </rPh>
    <rPh sb="2" eb="5">
      <t>ショリク</t>
    </rPh>
    <phoneticPr fontId="7"/>
  </si>
  <si>
    <t>平成13年4月</t>
    <rPh sb="0" eb="2">
      <t>ヘイセイ</t>
    </rPh>
    <rPh sb="4" eb="5">
      <t>ネン</t>
    </rPh>
    <rPh sb="6" eb="7">
      <t>ガツ</t>
    </rPh>
    <phoneticPr fontId="7"/>
  </si>
  <si>
    <t>上久堅中央</t>
    <rPh sb="0" eb="1">
      <t>カミ</t>
    </rPh>
    <rPh sb="1" eb="2">
      <t>ヒサシ</t>
    </rPh>
    <rPh sb="2" eb="3">
      <t>ケン</t>
    </rPh>
    <rPh sb="3" eb="5">
      <t>チュウオウ</t>
    </rPh>
    <phoneticPr fontId="7"/>
  </si>
  <si>
    <t>平成15年4月</t>
    <rPh sb="0" eb="2">
      <t>ヘイセイ</t>
    </rPh>
    <rPh sb="4" eb="5">
      <t>ネン</t>
    </rPh>
    <rPh sb="6" eb="7">
      <t>ガツ</t>
    </rPh>
    <phoneticPr fontId="7"/>
  </si>
  <si>
    <t>処理区</t>
    <rPh sb="0" eb="2">
      <t>ショリ</t>
    </rPh>
    <rPh sb="2" eb="3">
      <t>ク</t>
    </rPh>
    <phoneticPr fontId="7"/>
  </si>
  <si>
    <t>更生太田</t>
    <rPh sb="0" eb="2">
      <t>コウセイ</t>
    </rPh>
    <rPh sb="2" eb="4">
      <t>オオタ</t>
    </rPh>
    <phoneticPr fontId="7"/>
  </si>
  <si>
    <t>ジャルスⅩⅣ型</t>
    <rPh sb="6" eb="7">
      <t>カタ</t>
    </rPh>
    <phoneticPr fontId="7"/>
  </si>
  <si>
    <t>平成16年4月</t>
    <rPh sb="0" eb="2">
      <t>ヘイセイ</t>
    </rPh>
    <rPh sb="4" eb="5">
      <t>ネン</t>
    </rPh>
    <rPh sb="6" eb="7">
      <t>ガツ</t>
    </rPh>
    <phoneticPr fontId="7"/>
  </si>
  <si>
    <t>（連続流入間欠ばっ気
方式）</t>
    <rPh sb="1" eb="3">
      <t>レンゾク</t>
    </rPh>
    <rPh sb="3" eb="5">
      <t>リュウニュウ</t>
    </rPh>
    <rPh sb="5" eb="6">
      <t>カンケツ</t>
    </rPh>
    <rPh sb="6" eb="7">
      <t>ケツ</t>
    </rPh>
    <rPh sb="9" eb="10">
      <t>イヤケ</t>
    </rPh>
    <rPh sb="11" eb="13">
      <t>ホウシキ</t>
    </rPh>
    <phoneticPr fontId="7"/>
  </si>
  <si>
    <t>米川野池芋平</t>
    <rPh sb="0" eb="2">
      <t>ヨネガワ</t>
    </rPh>
    <rPh sb="2" eb="4">
      <t>ノイケ</t>
    </rPh>
    <rPh sb="4" eb="6">
      <t>イモヒラ</t>
    </rPh>
    <phoneticPr fontId="7"/>
  </si>
  <si>
    <t>平成21年4月</t>
    <rPh sb="0" eb="2">
      <t>ヘイセイ</t>
    </rPh>
    <rPh sb="4" eb="5">
      <t>ネン</t>
    </rPh>
    <rPh sb="6" eb="7">
      <t>ガツ</t>
    </rPh>
    <phoneticPr fontId="7"/>
  </si>
  <si>
    <t>資料：下水道課</t>
    <rPh sb="0" eb="2">
      <t>シリョウ</t>
    </rPh>
    <rPh sb="3" eb="6">
      <t>ゲスイドウ</t>
    </rPh>
    <rPh sb="6" eb="7">
      <t>カ</t>
    </rPh>
    <phoneticPr fontId="7"/>
  </si>
  <si>
    <t>141 浄化槽設置数</t>
    <rPh sb="9" eb="10">
      <t>カズ</t>
    </rPh>
    <phoneticPr fontId="7"/>
  </si>
  <si>
    <t>単独処理浄化槽</t>
    <rPh sb="0" eb="2">
      <t>タンドク</t>
    </rPh>
    <rPh sb="2" eb="4">
      <t>ショリ</t>
    </rPh>
    <rPh sb="4" eb="7">
      <t>ジョウカソウ</t>
    </rPh>
    <phoneticPr fontId="7"/>
  </si>
  <si>
    <t>小　計</t>
    <rPh sb="0" eb="1">
      <t>ショウ</t>
    </rPh>
    <rPh sb="2" eb="3">
      <t>ケイ</t>
    </rPh>
    <phoneticPr fontId="7"/>
  </si>
  <si>
    <t>合　計</t>
    <rPh sb="0" eb="1">
      <t>ゴウ</t>
    </rPh>
    <rPh sb="2" eb="3">
      <t>ケイ</t>
    </rPh>
    <phoneticPr fontId="7"/>
  </si>
  <si>
    <t>地区</t>
    <rPh sb="0" eb="2">
      <t>チク</t>
    </rPh>
    <phoneticPr fontId="7"/>
  </si>
  <si>
    <t>一般家庭</t>
    <rPh sb="0" eb="2">
      <t>イッパン</t>
    </rPh>
    <rPh sb="2" eb="4">
      <t>カテイ</t>
    </rPh>
    <phoneticPr fontId="7"/>
  </si>
  <si>
    <t>事業所</t>
    <rPh sb="0" eb="3">
      <t>ジギョウショ</t>
    </rPh>
    <phoneticPr fontId="7"/>
  </si>
  <si>
    <t>総数</t>
    <rPh sb="0" eb="2">
      <t>ソウスウ</t>
    </rPh>
    <phoneticPr fontId="7"/>
  </si>
  <si>
    <t>飯田</t>
    <rPh sb="0" eb="2">
      <t>イイダ</t>
    </rPh>
    <phoneticPr fontId="7"/>
  </si>
  <si>
    <t>座光寺</t>
    <rPh sb="0" eb="3">
      <t>ザコウジ</t>
    </rPh>
    <phoneticPr fontId="7"/>
  </si>
  <si>
    <t>松尾</t>
    <rPh sb="0" eb="2">
      <t>マツオ</t>
    </rPh>
    <phoneticPr fontId="7"/>
  </si>
  <si>
    <t>下久堅</t>
    <rPh sb="0" eb="3">
      <t>シモヒサカタ</t>
    </rPh>
    <phoneticPr fontId="7"/>
  </si>
  <si>
    <t>上久堅</t>
    <rPh sb="0" eb="3">
      <t>カミヒサカタ</t>
    </rPh>
    <phoneticPr fontId="7"/>
  </si>
  <si>
    <t>千代</t>
    <rPh sb="0" eb="2">
      <t>チヨ</t>
    </rPh>
    <phoneticPr fontId="7"/>
  </si>
  <si>
    <t>龍江</t>
    <rPh sb="0" eb="2">
      <t>タツエ</t>
    </rPh>
    <phoneticPr fontId="7"/>
  </si>
  <si>
    <t>竜丘</t>
    <rPh sb="0" eb="2">
      <t>タツオカ</t>
    </rPh>
    <phoneticPr fontId="7"/>
  </si>
  <si>
    <t>川路</t>
    <rPh sb="0" eb="2">
      <t>カワジ</t>
    </rPh>
    <phoneticPr fontId="7"/>
  </si>
  <si>
    <t>三穂</t>
    <rPh sb="0" eb="2">
      <t>ミホ</t>
    </rPh>
    <phoneticPr fontId="7"/>
  </si>
  <si>
    <t>山本</t>
    <rPh sb="0" eb="2">
      <t>ヤマモト</t>
    </rPh>
    <phoneticPr fontId="7"/>
  </si>
  <si>
    <t>伊賀良</t>
    <rPh sb="0" eb="3">
      <t>イガラ</t>
    </rPh>
    <phoneticPr fontId="7"/>
  </si>
  <si>
    <t>鼎</t>
    <rPh sb="0" eb="1">
      <t>カナエ</t>
    </rPh>
    <phoneticPr fontId="7"/>
  </si>
  <si>
    <t>上郷</t>
    <rPh sb="0" eb="2">
      <t>カミサト</t>
    </rPh>
    <phoneticPr fontId="7"/>
  </si>
  <si>
    <t>上　　　　村</t>
    <rPh sb="0" eb="1">
      <t>カミ</t>
    </rPh>
    <rPh sb="5" eb="6">
      <t>ソン</t>
    </rPh>
    <phoneticPr fontId="7"/>
  </si>
  <si>
    <t>南信濃</t>
    <rPh sb="0" eb="1">
      <t>ミナミ</t>
    </rPh>
    <rPh sb="1" eb="3">
      <t>シナノ</t>
    </rPh>
    <phoneticPr fontId="7"/>
  </si>
  <si>
    <t>142 浄化槽人槽別設置数</t>
    <rPh sb="12" eb="13">
      <t>カズ</t>
    </rPh>
    <phoneticPr fontId="7"/>
  </si>
  <si>
    <t>人槽</t>
    <rPh sb="0" eb="1">
      <t>ニン</t>
    </rPh>
    <rPh sb="1" eb="2">
      <t>ソウ</t>
    </rPh>
    <phoneticPr fontId="7"/>
  </si>
  <si>
    <t>21～</t>
    <phoneticPr fontId="7"/>
  </si>
  <si>
    <t>51～</t>
    <phoneticPr fontId="7"/>
  </si>
  <si>
    <t>101～</t>
    <phoneticPr fontId="7"/>
  </si>
  <si>
    <t>201～</t>
    <phoneticPr fontId="7"/>
  </si>
  <si>
    <t>以下</t>
    <rPh sb="0" eb="2">
      <t>イカ</t>
    </rPh>
    <phoneticPr fontId="7"/>
  </si>
  <si>
    <t>以上</t>
    <rPh sb="0" eb="2">
      <t>イジョウ</t>
    </rPh>
    <phoneticPr fontId="7"/>
  </si>
  <si>
    <t>人槽別計</t>
    <rPh sb="0" eb="1">
      <t>ニン</t>
    </rPh>
    <rPh sb="1" eb="2">
      <t>ソウ</t>
    </rPh>
    <rPh sb="2" eb="3">
      <t>ベツ</t>
    </rPh>
    <rPh sb="3" eb="4">
      <t>ケイ</t>
    </rPh>
    <phoneticPr fontId="7"/>
  </si>
  <si>
    <t>単独</t>
    <rPh sb="0" eb="2">
      <t>タンドク</t>
    </rPh>
    <phoneticPr fontId="7"/>
  </si>
  <si>
    <t>事業所</t>
    <rPh sb="0" eb="2">
      <t>ジギョウ</t>
    </rPh>
    <rPh sb="2" eb="3">
      <t>ショ</t>
    </rPh>
    <phoneticPr fontId="7"/>
  </si>
  <si>
    <t>合併</t>
    <rPh sb="0" eb="2">
      <t>ガッペイ</t>
    </rPh>
    <phoneticPr fontId="7"/>
  </si>
  <si>
    <t>Ｋ　水道</t>
    <rPh sb="2" eb="4">
      <t>スイドウ</t>
    </rPh>
    <phoneticPr fontId="5"/>
  </si>
  <si>
    <t>129上下水道事業の沿革</t>
    <rPh sb="3" eb="5">
      <t>ジョウゲ</t>
    </rPh>
    <rPh sb="5" eb="7">
      <t>スイドウ</t>
    </rPh>
    <rPh sb="7" eb="9">
      <t>ジギョウ</t>
    </rPh>
    <rPh sb="10" eb="12">
      <t>エンカク</t>
    </rPh>
    <phoneticPr fontId="5"/>
  </si>
  <si>
    <t>137下水道の整備委状況</t>
    <rPh sb="3" eb="6">
      <t>ゲスイドウ</t>
    </rPh>
    <rPh sb="7" eb="9">
      <t>セイビ</t>
    </rPh>
    <rPh sb="9" eb="10">
      <t>イ</t>
    </rPh>
    <rPh sb="10" eb="12">
      <t>ジョウキョウ</t>
    </rPh>
    <phoneticPr fontId="5"/>
  </si>
  <si>
    <t>130水道計画</t>
    <rPh sb="3" eb="5">
      <t>スイドウ</t>
    </rPh>
    <rPh sb="5" eb="7">
      <t>ケイカク</t>
    </rPh>
    <phoneticPr fontId="5"/>
  </si>
  <si>
    <t>138公共下水道の状況</t>
    <rPh sb="3" eb="5">
      <t>コウキョウ</t>
    </rPh>
    <rPh sb="5" eb="8">
      <t>ゲスイドウ</t>
    </rPh>
    <rPh sb="9" eb="11">
      <t>ジョウキョウ</t>
    </rPh>
    <phoneticPr fontId="5"/>
  </si>
  <si>
    <t>131給水戸数・人口等の推移</t>
    <rPh sb="3" eb="5">
      <t>キュウスイ</t>
    </rPh>
    <rPh sb="5" eb="7">
      <t>コスウ</t>
    </rPh>
    <rPh sb="8" eb="11">
      <t>ジンコウナド</t>
    </rPh>
    <rPh sb="12" eb="14">
      <t>スイイ</t>
    </rPh>
    <phoneticPr fontId="5"/>
  </si>
  <si>
    <t>139上水道配水量下水道処理量</t>
    <rPh sb="3" eb="6">
      <t>ジョウスイドウ</t>
    </rPh>
    <rPh sb="6" eb="8">
      <t>ハイスイ</t>
    </rPh>
    <rPh sb="8" eb="9">
      <t>リョウ</t>
    </rPh>
    <rPh sb="9" eb="12">
      <t>ゲスイドウ</t>
    </rPh>
    <rPh sb="12" eb="14">
      <t>ショリ</t>
    </rPh>
    <rPh sb="14" eb="15">
      <t>リョウ</t>
    </rPh>
    <phoneticPr fontId="5"/>
  </si>
  <si>
    <t>132配水量及び有収水量</t>
    <rPh sb="3" eb="5">
      <t>ハイスイ</t>
    </rPh>
    <rPh sb="5" eb="6">
      <t>リョウ</t>
    </rPh>
    <rPh sb="6" eb="7">
      <t>オヨ</t>
    </rPh>
    <rPh sb="8" eb="9">
      <t>ユウ</t>
    </rPh>
    <rPh sb="9" eb="10">
      <t>オサム</t>
    </rPh>
    <rPh sb="10" eb="12">
      <t>スイリョウ</t>
    </rPh>
    <phoneticPr fontId="5"/>
  </si>
  <si>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5"/>
  </si>
  <si>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5"/>
  </si>
  <si>
    <t>141浄化槽設置数</t>
    <rPh sb="3" eb="6">
      <t>ジョウカソウ</t>
    </rPh>
    <rPh sb="6" eb="8">
      <t>セッチ</t>
    </rPh>
    <rPh sb="8" eb="9">
      <t>スウ</t>
    </rPh>
    <phoneticPr fontId="5"/>
  </si>
  <si>
    <t>134管路及び消火栓</t>
    <rPh sb="3" eb="5">
      <t>カンロ</t>
    </rPh>
    <rPh sb="5" eb="6">
      <t>オヨ</t>
    </rPh>
    <rPh sb="7" eb="10">
      <t>ショウカセン</t>
    </rPh>
    <phoneticPr fontId="5"/>
  </si>
  <si>
    <t>142浄化槽人槽別設置数</t>
    <rPh sb="3" eb="6">
      <t>ジョウカソウ</t>
    </rPh>
    <rPh sb="6" eb="7">
      <t>ジン</t>
    </rPh>
    <rPh sb="7" eb="8">
      <t>ソウ</t>
    </rPh>
    <rPh sb="8" eb="9">
      <t>ベツ</t>
    </rPh>
    <rPh sb="9" eb="12">
      <t>セッチスウ</t>
    </rPh>
    <phoneticPr fontId="5"/>
  </si>
  <si>
    <t>135給水戸数及び人口（簡易水道）</t>
    <rPh sb="3" eb="5">
      <t>キュウスイ</t>
    </rPh>
    <rPh sb="5" eb="7">
      <t>コスウ</t>
    </rPh>
    <rPh sb="7" eb="8">
      <t>オヨ</t>
    </rPh>
    <rPh sb="9" eb="11">
      <t>ジンコウ</t>
    </rPh>
    <rPh sb="12" eb="14">
      <t>カンイ</t>
    </rPh>
    <rPh sb="14" eb="16">
      <t>スイドウ</t>
    </rPh>
    <phoneticPr fontId="5"/>
  </si>
  <si>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5"/>
  </si>
  <si>
    <t>目　次</t>
    <rPh sb="0" eb="1">
      <t>メ</t>
    </rPh>
    <rPh sb="2" eb="3">
      <t>ツギ</t>
    </rPh>
    <phoneticPr fontId="1"/>
  </si>
  <si>
    <t>※ H27年度にGISシステム導入により、各管路延長を更生しました。</t>
    <rPh sb="5" eb="7">
      <t>ネンド</t>
    </rPh>
    <rPh sb="15" eb="17">
      <t>ドウニュウ</t>
    </rPh>
    <rPh sb="21" eb="22">
      <t>カク</t>
    </rPh>
    <rPh sb="22" eb="24">
      <t>カンロ</t>
    </rPh>
    <rPh sb="24" eb="26">
      <t>エンチョウ</t>
    </rPh>
    <rPh sb="27" eb="29">
      <t>コウセイ</t>
    </rPh>
    <phoneticPr fontId="7"/>
  </si>
  <si>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</si>
  <si>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</si>
  <si>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</si>
  <si>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</si>
  <si>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</si>
  <si>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平成21(2009)年度の上久堅簡易水道事業の完了を待って、平成23(2011)年４月から、米川・法山・上久堅の３簡易水道を上水道事業に統合し、更に平成29年度には遠山簡易水道を上水事業に会計統合した。
  今後の施設整備は、改修・更新事業を柱とし安全な水道水の安定供給を確保するため、平成29(2017)年３月に策定した「水道ビジョン（改定版）」及び「水道事業経営戦略」に基づき計画的に進めていく。
</t>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</si>
  <si>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(2013)年度末の整備基本計画終了をもって管路整備が概ね完了し、平成28年度の汚水処理人口普及率は97.0%となっている。また、下水道事業が「整備拡大」から「維持管理と健全経営」へと大きな転換期を迎えることから、平成26(2014)年３月に「第１次飯田市下水道事業経営計画(H26-H30)」を策定し、地方公営企業法の適用や下水道施設・管路の長寿命化対策・地震対策及び下水道事業のあり方検討など具体的な施策を掲げ事業推進を図ることとした。
  平成28(2016)年４月から地方公営企業法の適用を行った。平成29(2017)年３月に「第１次飯田市下水道事業経営計画」に長期的な収支見通しを加えた「飯田市下水道事業経営戦略」を策定し、リニア開業を見据え、貴重な社会基盤である下水道施設の機能維持・向上を図るとともに、安定した経営を確保し公共用水域の水質保全と安全・安心で快適なまちづくりを進めていく。
</t>
    <phoneticPr fontId="1"/>
  </si>
  <si>
    <t>㎥</t>
    <phoneticPr fontId="8"/>
  </si>
  <si>
    <t>目次</t>
    <rPh sb="0" eb="2">
      <t>モクジ</t>
    </rPh>
    <phoneticPr fontId="28"/>
  </si>
  <si>
    <r>
      <t>※ 簡易水道事業(旧上村、南信濃村)は除く</t>
    </r>
    <r>
      <rPr>
        <sz val="11"/>
        <color theme="1"/>
        <rFont val="ＭＳ Ｐゴシック"/>
        <family val="3"/>
        <charset val="128"/>
        <scheme val="minor"/>
      </rPr>
      <t>。</t>
    </r>
    <rPh sb="2" eb="4">
      <t>カンイ</t>
    </rPh>
    <rPh sb="4" eb="6">
      <t>スイドウ</t>
    </rPh>
    <rPh sb="6" eb="8">
      <t>ジギョウ</t>
    </rPh>
    <rPh sb="9" eb="10">
      <t>キュウ</t>
    </rPh>
    <rPh sb="10" eb="12">
      <t>カミムラ</t>
    </rPh>
    <rPh sb="13" eb="17">
      <t>ミナミシナノムラ</t>
    </rPh>
    <rPh sb="19" eb="20">
      <t>ノゾ</t>
    </rPh>
    <phoneticPr fontId="7"/>
  </si>
  <si>
    <t>8.12</t>
  </si>
  <si>
    <t>2.8</t>
  </si>
  <si>
    <t>8.6</t>
  </si>
  <si>
    <t>1.1</t>
  </si>
  <si>
    <t>8.3</t>
  </si>
  <si>
    <t>11.11</t>
  </si>
  <si>
    <r>
      <t>資料：</t>
    </r>
    <r>
      <rPr>
        <sz val="11"/>
        <rFont val="ＭＳ Ｐゴシック"/>
        <family val="3"/>
        <charset val="128"/>
        <scheme val="minor"/>
      </rPr>
      <t>経営管理課</t>
    </r>
    <rPh sb="3" eb="5">
      <t>ケイエイ</t>
    </rPh>
    <rPh sb="5" eb="7">
      <t>カンリ</t>
    </rPh>
    <rPh sb="7" eb="8">
      <t>カ</t>
    </rPh>
    <phoneticPr fontId="7"/>
  </si>
  <si>
    <r>
      <t>年間配水量
(m</t>
    </r>
    <r>
      <rPr>
        <sz val="8"/>
        <rFont val="ＭＳ Ｐ明朝"/>
        <family val="1"/>
        <charset val="128"/>
      </rPr>
      <t>3</t>
    </r>
    <r>
      <rPr>
        <sz val="11"/>
        <rFont val="ＭＳ Ｐゴシック"/>
        <family val="3"/>
        <charset val="128"/>
        <scheme val="minor"/>
      </rPr>
      <t>)</t>
    </r>
    <rPh sb="0" eb="2">
      <t>ネンカン</t>
    </rPh>
    <rPh sb="2" eb="5">
      <t>ハイスイリョウ</t>
    </rPh>
    <phoneticPr fontId="7"/>
  </si>
  <si>
    <r>
      <t>年間有収水量
(m</t>
    </r>
    <r>
      <rPr>
        <sz val="8"/>
        <rFont val="ＭＳ Ｐ明朝"/>
        <family val="1"/>
        <charset val="128"/>
      </rPr>
      <t>3</t>
    </r>
    <r>
      <rPr>
        <sz val="11"/>
        <rFont val="ＭＳ Ｐゴシック"/>
        <family val="3"/>
        <charset val="128"/>
        <scheme val="minor"/>
      </rPr>
      <t>)</t>
    </r>
    <rPh sb="0" eb="2">
      <t>ネンカン</t>
    </rPh>
    <rPh sb="2" eb="3">
      <t>ユウ</t>
    </rPh>
    <rPh sb="3" eb="4">
      <t>シュウ</t>
    </rPh>
    <rPh sb="4" eb="6">
      <t>スイリョウ</t>
    </rPh>
    <phoneticPr fontId="7"/>
  </si>
  <si>
    <t>137 下水道の整備状況</t>
    <phoneticPr fontId="7"/>
  </si>
  <si>
    <t>※「全体事業費」（６年度以降）・「実施計画年度」は、「第５次飯田市下水道整備基本計画」による。
※「供用可能人口」は、平成28年度末の住民登録人口及び外国人登録人口103,023人に対する数値。
※「普及率」は、平成28年度末の住民登録人口及び外国人登録人口に対する各事業別の「供用可能人口」の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ヘイセイ</t>
    </rPh>
    <rPh sb="63" eb="65">
      <t>ネンド</t>
    </rPh>
    <rPh sb="65" eb="66">
      <t>マツ</t>
    </rPh>
    <rPh sb="67" eb="69">
      <t>ジュウミン</t>
    </rPh>
    <rPh sb="69" eb="71">
      <t>トウロク</t>
    </rPh>
    <rPh sb="71" eb="73">
      <t>ジンコウ</t>
    </rPh>
    <rPh sb="73" eb="74">
      <t>オヨ</t>
    </rPh>
    <rPh sb="75" eb="78">
      <t>ガイコクジン</t>
    </rPh>
    <rPh sb="78" eb="80">
      <t>トウロク</t>
    </rPh>
    <rPh sb="80" eb="82">
      <t>ジンコウ</t>
    </rPh>
    <rPh sb="89" eb="90">
      <t>ニン</t>
    </rPh>
    <rPh sb="91" eb="92">
      <t>タイ</t>
    </rPh>
    <rPh sb="94" eb="96">
      <t>スウチ</t>
    </rPh>
    <rPh sb="100" eb="103">
      <t>フキュウリツ</t>
    </rPh>
    <rPh sb="106" eb="108">
      <t>ヘイセイ</t>
    </rPh>
    <rPh sb="110" eb="112">
      <t>ネンド</t>
    </rPh>
    <rPh sb="112" eb="113">
      <t>マツ</t>
    </rPh>
    <rPh sb="114" eb="116">
      <t>ジュウミン</t>
    </rPh>
    <rPh sb="116" eb="118">
      <t>トウロク</t>
    </rPh>
    <rPh sb="118" eb="120">
      <t>ジンコウ</t>
    </rPh>
    <rPh sb="130" eb="131">
      <t>タイ</t>
    </rPh>
    <rPh sb="133" eb="134">
      <t>カク</t>
    </rPh>
    <rPh sb="134" eb="136">
      <t>ジギョウ</t>
    </rPh>
    <rPh sb="136" eb="137">
      <t>ベツ</t>
    </rPh>
    <rPh sb="139" eb="141">
      <t>キョウヨウ</t>
    </rPh>
    <rPh sb="141" eb="143">
      <t>カノウ</t>
    </rPh>
    <rPh sb="143" eb="145">
      <t>ジンコウ</t>
    </rPh>
    <rPh sb="149" eb="151">
      <t>ワリアイ</t>
    </rPh>
    <phoneticPr fontId="7"/>
  </si>
  <si>
    <t>31年度</t>
    <rPh sb="2" eb="4">
      <t>ネンド</t>
    </rPh>
    <phoneticPr fontId="8"/>
  </si>
  <si>
    <t>30年度</t>
    <rPh sb="2" eb="4">
      <t>ネンド</t>
    </rPh>
    <phoneticPr fontId="8"/>
  </si>
  <si>
    <t>平成28年度より飯田処理区に統合</t>
    <rPh sb="0" eb="2">
      <t>ヘイセイ</t>
    </rPh>
    <rPh sb="4" eb="6">
      <t>ネンド</t>
    </rPh>
    <rPh sb="8" eb="10">
      <t>イイダ</t>
    </rPh>
    <rPh sb="10" eb="12">
      <t>ショリ</t>
    </rPh>
    <rPh sb="12" eb="13">
      <t>ク</t>
    </rPh>
    <rPh sb="14" eb="16">
      <t>トウゴウ</t>
    </rPh>
    <phoneticPr fontId="8"/>
  </si>
  <si>
    <t>(A)</t>
    <phoneticPr fontId="7"/>
  </si>
  <si>
    <t>(B)</t>
    <phoneticPr fontId="7"/>
  </si>
  <si>
    <t>(B/A)</t>
    <phoneticPr fontId="7"/>
  </si>
  <si>
    <t>8.17</t>
  </si>
  <si>
    <t>1.23</t>
  </si>
  <si>
    <t>7.20</t>
    <phoneticPr fontId="7"/>
  </si>
  <si>
    <t>11.20</t>
    <phoneticPr fontId="7"/>
  </si>
  <si>
    <t>平成30年3月31日現在</t>
    <rPh sb="0" eb="2">
      <t>ヘイセイ</t>
    </rPh>
    <rPh sb="4" eb="5">
      <t>ネン</t>
    </rPh>
    <rPh sb="6" eb="7">
      <t>ガツ</t>
    </rPh>
    <rPh sb="9" eb="10">
      <t>ニチ</t>
    </rPh>
    <rPh sb="10" eb="12">
      <t>ゲンザイ</t>
    </rPh>
    <phoneticPr fontId="7"/>
  </si>
  <si>
    <r>
      <t>使用水量(m</t>
    </r>
    <r>
      <rPr>
        <sz val="8"/>
        <rFont val="ＭＳ Ｐ明朝"/>
        <family val="1"/>
        <charset val="128"/>
      </rPr>
      <t>3</t>
    </r>
    <r>
      <rPr>
        <sz val="11"/>
        <color theme="1"/>
        <rFont val="ＭＳ Ｐゴシック"/>
        <family val="3"/>
        <charset val="128"/>
        <scheme val="minor"/>
      </rPr>
      <t>)</t>
    </r>
    <rPh sb="0" eb="2">
      <t>シヨウ</t>
    </rPh>
    <rPh sb="2" eb="4">
      <t>スイリョウ</t>
    </rPh>
    <phoneticPr fontId="7"/>
  </si>
  <si>
    <t>13mm</t>
    <phoneticPr fontId="8"/>
  </si>
  <si>
    <t>20mm</t>
    <phoneticPr fontId="8"/>
  </si>
  <si>
    <t>25mm</t>
    <phoneticPr fontId="8"/>
  </si>
  <si>
    <t>40mm</t>
    <phoneticPr fontId="8"/>
  </si>
  <si>
    <t>50mm</t>
    <phoneticPr fontId="8"/>
  </si>
  <si>
    <t>75mm</t>
    <phoneticPr fontId="8"/>
  </si>
  <si>
    <t>100mm</t>
    <phoneticPr fontId="8"/>
  </si>
  <si>
    <t>200mm</t>
    <phoneticPr fontId="8"/>
  </si>
  <si>
    <r>
      <t>平成元年から平成2</t>
    </r>
    <r>
      <rPr>
        <sz val="11"/>
        <color theme="1"/>
        <rFont val="ＭＳ Ｐゴシック"/>
        <family val="3"/>
        <charset val="128"/>
        <scheme val="minor"/>
      </rPr>
      <t>9年</t>
    </r>
    <rPh sb="0" eb="2">
      <t>ヘイセイ</t>
    </rPh>
    <rPh sb="2" eb="3">
      <t>ゲン</t>
    </rPh>
    <rPh sb="3" eb="4">
      <t>ネン</t>
    </rPh>
    <rPh sb="6" eb="8">
      <t>ヘイセイ</t>
    </rPh>
    <rPh sb="10" eb="11">
      <t>ネン</t>
    </rPh>
    <phoneticPr fontId="7"/>
  </si>
  <si>
    <t>平成30年3月31日現在</t>
    <phoneticPr fontId="7"/>
  </si>
  <si>
    <t>実施済管渠延長(Km)</t>
    <phoneticPr fontId="7"/>
  </si>
  <si>
    <t>公共下水道</t>
    <phoneticPr fontId="7"/>
  </si>
  <si>
    <t>32年度</t>
    <rPh sb="2" eb="4">
      <t>ネンド</t>
    </rPh>
    <phoneticPr fontId="8"/>
  </si>
  <si>
    <t>34年度</t>
    <rPh sb="2" eb="4">
      <t>ネンド</t>
    </rPh>
    <phoneticPr fontId="8"/>
  </si>
  <si>
    <t>水洗化人口
B(人)</t>
    <phoneticPr fontId="7"/>
  </si>
  <si>
    <t>資料：下水道課</t>
    <phoneticPr fontId="7"/>
  </si>
  <si>
    <t>資料：経営管理課</t>
    <phoneticPr fontId="1"/>
  </si>
  <si>
    <t>140 農業集落排水施設の供用開始状況</t>
    <phoneticPr fontId="7"/>
  </si>
  <si>
    <t>ニイミシステム20</t>
    <phoneticPr fontId="7"/>
  </si>
  <si>
    <t>平成4～8年度</t>
    <phoneticPr fontId="7"/>
  </si>
  <si>
    <t>平成5～8年度</t>
    <phoneticPr fontId="7"/>
  </si>
  <si>
    <t>（土壌被覆型礫間接触
ばっ気方式）</t>
    <phoneticPr fontId="7"/>
  </si>
  <si>
    <t>平成6～10年度</t>
    <phoneticPr fontId="7"/>
  </si>
  <si>
    <t>平成8～13年度</t>
    <phoneticPr fontId="7"/>
  </si>
  <si>
    <t>平成9～15年度</t>
    <phoneticPr fontId="7"/>
  </si>
  <si>
    <t>平成10～16年度</t>
    <phoneticPr fontId="7"/>
  </si>
  <si>
    <t>平成15～21年度</t>
    <phoneticPr fontId="7"/>
  </si>
  <si>
    <t>平成30年3月31日現在</t>
    <rPh sb="0" eb="2">
      <t>ヘイセイ</t>
    </rPh>
    <rPh sb="4" eb="5">
      <t>ネン</t>
    </rPh>
    <rPh sb="6" eb="7">
      <t>ガツ</t>
    </rPh>
    <phoneticPr fontId="7"/>
  </si>
  <si>
    <t>301～</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</si>
</sst>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2">
    <font>
      <sz val="11"/>
      <color theme="1"/>
      <name val="ＭＳ Ｐゴシック"/>
      <family val="3"/>
      <charset val="128"/>
      <scheme val="minor"/>
    </font>
    <font>
      <sz val="6"/>
      <name val="ＭＳ Ｐゴシック"/>
      <family val="3"/>
      <charset val="128"/>
    </font>
    <font>
      <sz val="10.5"/>
      <color indexed="8"/>
      <name val="Century"/>
      <family val="1"/>
    </font>
    <font>
      <sz val="10.5"/>
      <color indexed="8"/>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4"/>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sz val="10.5"/>
      <color theme="1"/>
      <name val="ＭＳ Ｐゴシック"/>
      <family val="3"/>
      <charset val="128"/>
    </font>
    <font>
      <u/>
      <sz val="12"/>
      <color theme="10"/>
      <name val="ＭＳ Ｐゴシック"/>
      <family val="3"/>
      <charset val="128"/>
    </font>
    <font>
      <sz val="22"/>
      <color theme="1"/>
      <name val="ＭＳ Ｐゴシック"/>
      <family val="3"/>
      <charset val="128"/>
      <scheme val="minor"/>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
      <sz val="11"/>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6" fillId="0" borderId="0" applyFont="0" applyFill="0" applyBorder="0" applyAlignment="0" applyProtection="0"/>
    <xf numFmtId="38" fontId="14" fillId="0" borderId="0" applyFont="0" applyFill="0" applyBorder="0" applyAlignment="0" applyProtection="0"/>
    <xf numFmtId="0" fontId="16" fillId="0" borderId="0">
      <alignment vertical="center"/>
    </xf>
    <xf numFmtId="0" fontId="6" fillId="0" borderId="0"/>
    <xf numFmtId="0" fontId="14" fillId="0" borderId="0"/>
  </cellStyleXfs>
  <cellXfs count="313">
    <xf numFmtId="0" fontId="0" fillId="0" borderId="0" xfId="0">
      <alignment vertical="center"/>
    </xf>
    <xf numFmtId="0" fontId="16" fillId="0" borderId="0" xfId="6">
      <alignment vertical="center"/>
    </xf>
    <xf numFmtId="0" fontId="18" fillId="0" borderId="0" xfId="6" applyFont="1" applyAlignment="1">
      <alignment horizontal="justify" vertical="center"/>
    </xf>
    <xf numFmtId="0" fontId="16" fillId="0" borderId="0" xfId="6" applyAlignment="1">
      <alignment vertical="center"/>
    </xf>
    <xf numFmtId="0" fontId="6" fillId="0" borderId="0" xfId="7" applyFont="1"/>
    <xf numFmtId="0" fontId="6" fillId="0" borderId="1" xfId="7" applyFont="1" applyFill="1" applyBorder="1" applyAlignment="1">
      <alignment horizontal="distributed" vertical="center" justifyLastLine="1"/>
    </xf>
    <xf numFmtId="0" fontId="9" fillId="0" borderId="2" xfId="7" applyFont="1" applyFill="1" applyBorder="1" applyAlignment="1">
      <alignment horizontal="distributed" vertical="center" wrapText="1" justifyLastLine="1"/>
    </xf>
    <xf numFmtId="0" fontId="6" fillId="0" borderId="2" xfId="7" applyFont="1" applyFill="1" applyBorder="1" applyAlignment="1">
      <alignment horizontal="distributed" vertical="center" justifyLastLine="1"/>
    </xf>
    <xf numFmtId="0" fontId="6" fillId="0" borderId="0" xfId="7" applyFont="1" applyFill="1"/>
    <xf numFmtId="0" fontId="6" fillId="0" borderId="0" xfId="7" applyFont="1" applyBorder="1" applyAlignment="1">
      <alignment horizontal="left" vertical="center"/>
    </xf>
    <xf numFmtId="38" fontId="10" fillId="0" borderId="3" xfId="4" applyFont="1" applyBorder="1" applyAlignment="1">
      <alignment vertical="center"/>
    </xf>
    <xf numFmtId="0" fontId="6" fillId="0" borderId="0" xfId="7" applyFont="1" applyAlignment="1">
      <alignment vertical="center"/>
    </xf>
    <xf numFmtId="38" fontId="10" fillId="0" borderId="4" xfId="4" applyFont="1" applyBorder="1" applyAlignment="1">
      <alignment vertical="center"/>
    </xf>
    <xf numFmtId="0" fontId="6" fillId="0" borderId="0" xfId="7" applyFont="1" applyBorder="1" applyAlignment="1">
      <alignment horizontal="left" vertical="center" wrapText="1"/>
    </xf>
    <xf numFmtId="0" fontId="6" fillId="0" borderId="5" xfId="7" applyFont="1" applyBorder="1" applyAlignment="1">
      <alignment horizontal="left" vertical="center"/>
    </xf>
    <xf numFmtId="38" fontId="10" fillId="0" borderId="6" xfId="4" applyFont="1" applyBorder="1" applyAlignment="1">
      <alignment horizontal="right" vertical="center"/>
    </xf>
    <xf numFmtId="0" fontId="6" fillId="0" borderId="0" xfId="7" applyFont="1" applyAlignment="1">
      <alignment horizontal="right" vertical="center"/>
    </xf>
    <xf numFmtId="0" fontId="19" fillId="0" borderId="0" xfId="7" applyFont="1"/>
    <xf numFmtId="0" fontId="10" fillId="0" borderId="0" xfId="7" applyFont="1"/>
    <xf numFmtId="0" fontId="10" fillId="0" borderId="0" xfId="7" applyFont="1" applyAlignment="1">
      <alignment horizontal="right"/>
    </xf>
    <xf numFmtId="0" fontId="6" fillId="0" borderId="7" xfId="7" applyFont="1" applyFill="1" applyBorder="1" applyAlignment="1">
      <alignment horizontal="centerContinuous"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xf>
    <xf numFmtId="0" fontId="6" fillId="0" borderId="10" xfId="7" applyFont="1" applyFill="1" applyBorder="1" applyAlignment="1">
      <alignment horizontal="center"/>
    </xf>
    <xf numFmtId="0" fontId="6" fillId="0" borderId="11" xfId="7" quotePrefix="1" applyFont="1" applyBorder="1" applyAlignment="1">
      <alignment horizontal="center"/>
    </xf>
    <xf numFmtId="0" fontId="6" fillId="0" borderId="0" xfId="7" applyFont="1" applyBorder="1" applyAlignment="1">
      <alignment horizontal="right"/>
    </xf>
    <xf numFmtId="0" fontId="6" fillId="0" borderId="12" xfId="7" applyFont="1" applyBorder="1" applyAlignment="1"/>
    <xf numFmtId="0" fontId="6" fillId="0" borderId="0" xfId="7" applyFont="1" applyAlignment="1">
      <alignment horizontal="right"/>
    </xf>
    <xf numFmtId="0" fontId="6" fillId="0" borderId="1" xfId="7" applyFont="1" applyFill="1" applyBorder="1" applyAlignment="1">
      <alignment horizontal="centerContinuous" vertical="center"/>
    </xf>
    <xf numFmtId="0" fontId="6" fillId="0" borderId="14" xfId="7" applyFont="1" applyFill="1" applyBorder="1" applyAlignment="1">
      <alignment horizontal="center" vertical="center"/>
    </xf>
    <xf numFmtId="0" fontId="6" fillId="0" borderId="15" xfId="7" applyFont="1" applyFill="1" applyBorder="1" applyAlignment="1">
      <alignment horizontal="center" vertical="center"/>
    </xf>
    <xf numFmtId="177" fontId="6" fillId="0" borderId="0" xfId="7" applyNumberFormat="1" applyFont="1"/>
    <xf numFmtId="177" fontId="19" fillId="0" borderId="0" xfId="7" applyNumberFormat="1" applyFont="1"/>
    <xf numFmtId="0" fontId="6" fillId="0" borderId="13" xfId="7" applyFont="1" applyFill="1" applyBorder="1" applyAlignment="1">
      <alignment horizontal="center" vertical="center" wrapText="1"/>
    </xf>
    <xf numFmtId="0" fontId="6" fillId="0" borderId="4" xfId="7" applyFont="1" applyFill="1" applyBorder="1" applyAlignment="1">
      <alignment horizontal="right"/>
    </xf>
    <xf numFmtId="0" fontId="6" fillId="0" borderId="10" xfId="7" applyFont="1" applyFill="1" applyBorder="1" applyAlignment="1">
      <alignment horizontal="right"/>
    </xf>
    <xf numFmtId="0" fontId="12" fillId="0" borderId="11" xfId="7" applyFont="1" applyFill="1" applyBorder="1" applyAlignment="1">
      <alignment horizontal="right"/>
    </xf>
    <xf numFmtId="0" fontId="6" fillId="0" borderId="16" xfId="7" applyFont="1" applyFill="1" applyBorder="1" applyAlignment="1">
      <alignment horizontal="right"/>
    </xf>
    <xf numFmtId="0" fontId="6" fillId="0" borderId="12" xfId="7" applyFont="1" applyFill="1" applyBorder="1" applyAlignment="1">
      <alignment horizontal="right"/>
    </xf>
    <xf numFmtId="38" fontId="12" fillId="0" borderId="0" xfId="4" applyFont="1" applyFill="1" applyBorder="1" applyAlignment="1"/>
    <xf numFmtId="38" fontId="12" fillId="0" borderId="12" xfId="4" applyFont="1" applyFill="1" applyBorder="1"/>
    <xf numFmtId="0" fontId="6" fillId="0" borderId="0" xfId="7" quotePrefix="1" applyFont="1" applyBorder="1" applyAlignment="1">
      <alignment horizontal="center" vertical="center"/>
    </xf>
    <xf numFmtId="0" fontId="6" fillId="0" borderId="0" xfId="7" applyFont="1" applyBorder="1" applyAlignment="1">
      <alignment vertical="center"/>
    </xf>
    <xf numFmtId="0" fontId="6" fillId="0" borderId="17" xfId="7" applyFont="1" applyFill="1" applyBorder="1" applyAlignment="1">
      <alignment horizontal="distributed" vertical="center" justifyLastLine="1"/>
    </xf>
    <xf numFmtId="0" fontId="6" fillId="0" borderId="13" xfId="7" applyFont="1" applyFill="1" applyBorder="1" applyAlignment="1">
      <alignment horizontal="distributed" vertical="center" justifyLastLine="1"/>
    </xf>
    <xf numFmtId="0" fontId="6" fillId="0" borderId="0" xfId="7" applyFont="1" applyAlignment="1">
      <alignment horizontal="distributed" vertical="center" justifyLastLine="1"/>
    </xf>
    <xf numFmtId="0" fontId="6" fillId="0" borderId="18" xfId="7" applyFont="1" applyBorder="1" applyAlignment="1">
      <alignment horizontal="distributed" vertical="center"/>
    </xf>
    <xf numFmtId="0" fontId="6" fillId="0" borderId="19" xfId="7" applyFont="1" applyBorder="1" applyAlignment="1">
      <alignment horizontal="left" wrapText="1"/>
    </xf>
    <xf numFmtId="38" fontId="6" fillId="0" borderId="0" xfId="7" applyNumberFormat="1" applyFont="1"/>
    <xf numFmtId="0" fontId="6" fillId="0" borderId="13" xfId="7" applyFont="1" applyFill="1" applyBorder="1" applyAlignment="1">
      <alignment horizontal="centerContinuous" vertical="center"/>
    </xf>
    <xf numFmtId="0" fontId="6" fillId="0" borderId="0" xfId="7" applyFont="1" applyBorder="1" applyAlignment="1">
      <alignment horizontal="distributed" vertical="center" justifyLastLine="1"/>
    </xf>
    <xf numFmtId="0" fontId="6" fillId="0" borderId="20" xfId="7" applyFont="1" applyFill="1" applyBorder="1" applyAlignment="1">
      <alignment horizontal="center" vertical="center" justifyLastLine="1"/>
    </xf>
    <xf numFmtId="0" fontId="6" fillId="0" borderId="18" xfId="7" applyFont="1" applyBorder="1" applyAlignment="1">
      <alignment horizontal="distributed"/>
    </xf>
    <xf numFmtId="0" fontId="6" fillId="0" borderId="0" xfId="7" applyFont="1" applyBorder="1"/>
    <xf numFmtId="0" fontId="6" fillId="0" borderId="2" xfId="7" applyFont="1" applyFill="1" applyBorder="1" applyAlignment="1">
      <alignment horizontal="center" vertical="center" justifyLastLine="1"/>
    </xf>
    <xf numFmtId="0" fontId="12" fillId="0" borderId="0" xfId="7" applyFont="1"/>
    <xf numFmtId="0" fontId="6" fillId="0" borderId="16" xfId="7" applyFont="1" applyBorder="1" applyAlignment="1">
      <alignment horizontal="right"/>
    </xf>
    <xf numFmtId="0" fontId="6" fillId="0" borderId="0" xfId="7" applyFont="1" applyFill="1" applyAlignment="1">
      <alignment horizontal="distributed" vertical="center" justifyLastLine="1"/>
    </xf>
    <xf numFmtId="0" fontId="6" fillId="0" borderId="0" xfId="7" applyFont="1" applyFill="1" applyAlignment="1">
      <alignment vertical="center"/>
    </xf>
    <xf numFmtId="0" fontId="6" fillId="0" borderId="0" xfId="7" applyFont="1" applyFill="1" applyBorder="1" applyAlignment="1">
      <alignment horizontal="center" vertical="center" wrapText="1" justifyLastLine="1"/>
    </xf>
    <xf numFmtId="0" fontId="12" fillId="0" borderId="0" xfId="7" applyFont="1" applyFill="1"/>
    <xf numFmtId="0" fontId="6" fillId="0" borderId="0" xfId="7" applyFont="1" applyFill="1" applyBorder="1" applyAlignment="1">
      <alignment horizontal="right"/>
    </xf>
    <xf numFmtId="181" fontId="6" fillId="0" borderId="0" xfId="2" applyNumberFormat="1" applyFont="1" applyFill="1" applyAlignment="1"/>
    <xf numFmtId="0" fontId="13" fillId="0" borderId="0" xfId="7" applyFont="1" applyFill="1"/>
    <xf numFmtId="0" fontId="6" fillId="0" borderId="0" xfId="7" applyFont="1" applyFill="1" applyAlignment="1">
      <alignment horizontal="right"/>
    </xf>
    <xf numFmtId="181" fontId="12" fillId="0" borderId="0" xfId="2" applyNumberFormat="1" applyFont="1" applyFill="1" applyAlignment="1"/>
    <xf numFmtId="0" fontId="6" fillId="0" borderId="21" xfId="7" applyFont="1" applyFill="1" applyBorder="1" applyAlignment="1">
      <alignment horizontal="center" vertical="center" wrapText="1"/>
    </xf>
    <xf numFmtId="0" fontId="6" fillId="0" borderId="22" xfId="7" applyFont="1" applyFill="1" applyBorder="1" applyAlignment="1">
      <alignment horizontal="center" vertical="center" wrapText="1" justifyLastLine="1"/>
    </xf>
    <xf numFmtId="0" fontId="6" fillId="0" borderId="15" xfId="7" applyFont="1" applyFill="1" applyBorder="1" applyAlignment="1">
      <alignment horizontal="center" vertical="center" wrapText="1" justifyLastLine="1"/>
    </xf>
    <xf numFmtId="0" fontId="19" fillId="0" borderId="0" xfId="7" applyFont="1" applyFill="1"/>
    <xf numFmtId="181" fontId="12" fillId="0" borderId="0" xfId="2" applyNumberFormat="1" applyFont="1" applyAlignment="1"/>
    <xf numFmtId="38" fontId="6" fillId="0" borderId="0" xfId="4" applyFont="1" applyBorder="1" applyAlignment="1">
      <alignment horizontal="center"/>
    </xf>
    <xf numFmtId="181" fontId="6" fillId="0" borderId="0" xfId="2" applyNumberFormat="1" applyFont="1" applyAlignment="1"/>
    <xf numFmtId="178" fontId="6" fillId="0" borderId="0" xfId="4" applyNumberFormat="1" applyFont="1" applyBorder="1" applyAlignment="1"/>
    <xf numFmtId="0" fontId="15" fillId="0" borderId="0" xfId="8" applyFont="1"/>
    <xf numFmtId="0" fontId="15" fillId="0" borderId="17" xfId="8" applyFont="1" applyFill="1" applyBorder="1" applyAlignment="1">
      <alignment horizontal="center"/>
    </xf>
    <xf numFmtId="0" fontId="15" fillId="0" borderId="10" xfId="8" applyFont="1" applyFill="1" applyBorder="1" applyAlignment="1">
      <alignment horizontal="center"/>
    </xf>
    <xf numFmtId="0" fontId="15" fillId="0" borderId="14" xfId="8" applyFont="1" applyFill="1" applyBorder="1" applyAlignment="1">
      <alignment horizontal="center"/>
    </xf>
    <xf numFmtId="0" fontId="15" fillId="0" borderId="0" xfId="8" applyFont="1" applyFill="1"/>
    <xf numFmtId="38" fontId="15" fillId="0" borderId="0" xfId="5" applyFont="1" applyFill="1"/>
    <xf numFmtId="38" fontId="15" fillId="0" borderId="0" xfId="5" applyFont="1"/>
    <xf numFmtId="0" fontId="15" fillId="0" borderId="0" xfId="8" applyFont="1" applyBorder="1" applyAlignment="1">
      <alignment horizontal="center"/>
    </xf>
    <xf numFmtId="38" fontId="15" fillId="0" borderId="23" xfId="5" applyFont="1" applyBorder="1" applyAlignment="1">
      <alignment horizontal="right" indent="2"/>
    </xf>
    <xf numFmtId="38" fontId="15" fillId="0" borderId="0" xfId="5" applyFont="1" applyBorder="1" applyAlignment="1">
      <alignment horizontal="right" indent="2"/>
    </xf>
    <xf numFmtId="0" fontId="15" fillId="0" borderId="0" xfId="8" applyFont="1" applyAlignment="1">
      <alignment horizontal="right"/>
    </xf>
    <xf numFmtId="0" fontId="20" fillId="0" borderId="0" xfId="8" applyFont="1"/>
    <xf numFmtId="0" fontId="6" fillId="0" borderId="0" xfId="7" applyFont="1" applyAlignment="1"/>
    <xf numFmtId="38" fontId="6" fillId="0" borderId="23" xfId="4" applyFont="1" applyBorder="1" applyAlignment="1">
      <alignment horizontal="right" indent="1"/>
    </xf>
    <xf numFmtId="38" fontId="6" fillId="0" borderId="0" xfId="4" applyFont="1" applyAlignment="1">
      <alignment horizontal="right" indent="1"/>
    </xf>
    <xf numFmtId="178" fontId="6" fillId="0" borderId="0" xfId="4" applyNumberFormat="1" applyFont="1" applyAlignment="1"/>
    <xf numFmtId="38" fontId="6" fillId="0" borderId="0" xfId="4" applyFont="1" applyAlignment="1">
      <alignment horizontal="center"/>
    </xf>
    <xf numFmtId="178" fontId="6" fillId="0" borderId="0" xfId="4" applyNumberFormat="1" applyFont="1" applyAlignment="1">
      <alignment horizontal="center"/>
    </xf>
    <xf numFmtId="178" fontId="6" fillId="0" borderId="0" xfId="4" applyNumberFormat="1" applyFont="1" applyAlignment="1">
      <alignment vertical="top" wrapText="1"/>
    </xf>
    <xf numFmtId="0" fontId="6" fillId="0" borderId="0" xfId="7" applyFont="1" applyBorder="1" applyAlignment="1">
      <alignment justifyLastLine="1"/>
    </xf>
    <xf numFmtId="38" fontId="6" fillId="0" borderId="0" xfId="4" applyFont="1" applyBorder="1" applyAlignment="1">
      <alignment horizontal="right" indent="1"/>
    </xf>
    <xf numFmtId="178" fontId="6" fillId="0" borderId="0" xfId="4" applyNumberFormat="1" applyFont="1" applyBorder="1" applyAlignment="1">
      <alignment horizontal="left" vertical="top" wrapText="1"/>
    </xf>
    <xf numFmtId="178" fontId="6" fillId="0" borderId="0" xfId="4" applyNumberFormat="1" applyFont="1" applyBorder="1" applyAlignment="1">
      <alignment horizontal="center"/>
    </xf>
    <xf numFmtId="0" fontId="21" fillId="0" borderId="0" xfId="7" applyFont="1"/>
    <xf numFmtId="178" fontId="6" fillId="0" borderId="0" xfId="4" applyNumberFormat="1" applyFont="1" applyBorder="1" applyAlignment="1">
      <alignment vertical="top" wrapText="1"/>
    </xf>
    <xf numFmtId="0" fontId="6" fillId="0" borderId="11" xfId="7" applyFont="1" applyBorder="1"/>
    <xf numFmtId="3" fontId="6" fillId="0" borderId="0" xfId="7" applyNumberFormat="1" applyFont="1" applyAlignment="1">
      <alignment horizontal="right" indent="1"/>
    </xf>
    <xf numFmtId="0" fontId="6" fillId="0" borderId="0" xfId="7" applyFont="1" applyAlignment="1">
      <alignment horizontal="right" indent="1"/>
    </xf>
    <xf numFmtId="0" fontId="6" fillId="0" borderId="0" xfId="7" applyFont="1" applyAlignment="1">
      <alignment horizontal="center"/>
    </xf>
    <xf numFmtId="0" fontId="6" fillId="0" borderId="0" xfId="7" applyFont="1" applyBorder="1" applyAlignment="1">
      <alignment horizontal="right" indent="1"/>
    </xf>
    <xf numFmtId="0" fontId="6" fillId="0" borderId="0" xfId="7" applyFont="1" applyBorder="1" applyAlignment="1"/>
    <xf numFmtId="0" fontId="6" fillId="0" borderId="11" xfId="7" applyFont="1" applyBorder="1" applyAlignment="1"/>
    <xf numFmtId="0" fontId="6" fillId="0" borderId="0" xfId="7" applyFont="1" applyBorder="1" applyAlignment="1">
      <alignment horizontal="right" vertical="top"/>
    </xf>
    <xf numFmtId="38" fontId="6" fillId="0" borderId="0" xfId="4" applyFont="1" applyBorder="1" applyAlignment="1">
      <alignment horizontal="center" wrapText="1"/>
    </xf>
    <xf numFmtId="0" fontId="6" fillId="0" borderId="11" xfId="7" applyFont="1" applyBorder="1" applyAlignment="1">
      <alignment horizontal="right" vertical="top"/>
    </xf>
    <xf numFmtId="38" fontId="6" fillId="0" borderId="0" xfId="4" applyFont="1" applyBorder="1" applyAlignment="1">
      <alignment vertical="top" wrapText="1"/>
    </xf>
    <xf numFmtId="0" fontId="6" fillId="0" borderId="5" xfId="7" applyFont="1" applyBorder="1" applyAlignment="1">
      <alignment horizontal="right" vertical="top"/>
    </xf>
    <xf numFmtId="38" fontId="6" fillId="0" borderId="12" xfId="4" applyFont="1" applyBorder="1" applyAlignment="1">
      <alignment horizontal="right" indent="1"/>
    </xf>
    <xf numFmtId="178" fontId="6" fillId="0" borderId="12" xfId="4" applyNumberFormat="1" applyFont="1" applyBorder="1" applyAlignment="1">
      <alignment vertical="top" wrapText="1"/>
    </xf>
    <xf numFmtId="38" fontId="6" fillId="0" borderId="12" xfId="4" applyFont="1" applyBorder="1" applyAlignment="1">
      <alignment vertical="top" wrapText="1"/>
    </xf>
    <xf numFmtId="178" fontId="6" fillId="0" borderId="12" xfId="4" applyNumberFormat="1" applyFont="1" applyBorder="1" applyAlignment="1">
      <alignment horizontal="center"/>
    </xf>
    <xf numFmtId="0" fontId="6" fillId="0" borderId="24" xfId="7" applyFont="1" applyFill="1" applyBorder="1" applyAlignment="1">
      <alignment horizontal="distributed" vertical="center" justifyLastLine="1"/>
    </xf>
    <xf numFmtId="0" fontId="6" fillId="0" borderId="25" xfId="7" applyFont="1" applyFill="1" applyBorder="1" applyAlignment="1">
      <alignment horizontal="distributed" vertical="center" justifyLastLine="1"/>
    </xf>
    <xf numFmtId="0" fontId="6" fillId="0" borderId="14" xfId="7" applyFont="1" applyFill="1" applyBorder="1" applyAlignment="1">
      <alignment horizontal="distributed" vertical="center" justifyLastLine="1"/>
    </xf>
    <xf numFmtId="0" fontId="6" fillId="0" borderId="26" xfId="7" applyFont="1" applyFill="1" applyBorder="1" applyAlignment="1">
      <alignment horizontal="distributed" vertical="center" justifyLastLine="1"/>
    </xf>
    <xf numFmtId="0" fontId="6" fillId="0" borderId="0" xfId="7" applyFont="1" applyAlignment="1">
      <alignment horizontal="left"/>
    </xf>
    <xf numFmtId="182" fontId="12" fillId="0" borderId="0" xfId="4" applyNumberFormat="1" applyFont="1"/>
    <xf numFmtId="0" fontId="6" fillId="0" borderId="3" xfId="7" applyFont="1" applyBorder="1" applyAlignment="1">
      <alignment horizontal="center"/>
    </xf>
    <xf numFmtId="0" fontId="6" fillId="0" borderId="10" xfId="7" applyFont="1" applyBorder="1" applyAlignment="1">
      <alignment horizontal="center"/>
    </xf>
    <xf numFmtId="0" fontId="6" fillId="0" borderId="5" xfId="7" applyFont="1" applyBorder="1" applyAlignment="1">
      <alignment horizontal="center"/>
    </xf>
    <xf numFmtId="38" fontId="6" fillId="0" borderId="4" xfId="4" applyFont="1" applyBorder="1" applyAlignment="1">
      <alignment vertical="center"/>
    </xf>
    <xf numFmtId="0" fontId="12" fillId="0" borderId="5" xfId="7" quotePrefix="1" applyFont="1" applyBorder="1" applyAlignment="1">
      <alignment horizontal="center"/>
    </xf>
    <xf numFmtId="0" fontId="12" fillId="0" borderId="12" xfId="7" quotePrefix="1" applyFont="1" applyBorder="1" applyAlignment="1">
      <alignment horizontal="center" vertical="center"/>
    </xf>
    <xf numFmtId="38" fontId="6" fillId="0" borderId="19" xfId="4" applyFont="1" applyBorder="1" applyAlignment="1">
      <alignment vertical="center"/>
    </xf>
    <xf numFmtId="179" fontId="6" fillId="0" borderId="19" xfId="4" applyNumberFormat="1" applyFont="1" applyBorder="1" applyAlignment="1">
      <alignment vertical="center"/>
    </xf>
    <xf numFmtId="38" fontId="6" fillId="0" borderId="19" xfId="4" applyFont="1" applyBorder="1"/>
    <xf numFmtId="38" fontId="6" fillId="0" borderId="28" xfId="4" applyFont="1" applyBorder="1"/>
    <xf numFmtId="180" fontId="6" fillId="0" borderId="19" xfId="1" applyNumberFormat="1" applyFont="1" applyBorder="1"/>
    <xf numFmtId="183" fontId="12" fillId="0" borderId="29" xfId="4" applyNumberFormat="1" applyFont="1" applyBorder="1"/>
    <xf numFmtId="183" fontId="6" fillId="0" borderId="0" xfId="7" applyNumberFormat="1" applyFont="1" applyBorder="1" applyAlignment="1">
      <alignment horizontal="right" vertical="center"/>
    </xf>
    <xf numFmtId="183" fontId="6" fillId="0" borderId="12" xfId="7" applyNumberFormat="1" applyFont="1" applyBorder="1" applyAlignment="1">
      <alignment vertical="center"/>
    </xf>
    <xf numFmtId="0" fontId="14" fillId="0" borderId="12" xfId="8" applyFont="1" applyBorder="1" applyAlignment="1">
      <alignment horizontal="center"/>
    </xf>
    <xf numFmtId="0" fontId="22" fillId="0" borderId="0" xfId="6" applyFont="1" applyAlignment="1">
      <alignment vertical="center"/>
    </xf>
    <xf numFmtId="0" fontId="23" fillId="0" borderId="0" xfId="3" applyFont="1" applyAlignment="1" applyProtection="1">
      <alignment horizontal="center" vertical="center"/>
    </xf>
    <xf numFmtId="0" fontId="7" fillId="0" borderId="0" xfId="7" applyFont="1"/>
    <xf numFmtId="0" fontId="6" fillId="0" borderId="0" xfId="7" applyFont="1" applyAlignment="1">
      <alignment horizontal="right" wrapText="1"/>
    </xf>
    <xf numFmtId="0" fontId="6" fillId="0" borderId="12" xfId="7" applyFont="1" applyBorder="1" applyAlignment="1">
      <alignment horizontal="right"/>
    </xf>
    <xf numFmtId="0" fontId="7" fillId="0" borderId="12" xfId="7" applyFont="1" applyFill="1" applyBorder="1"/>
    <xf numFmtId="0" fontId="6" fillId="0" borderId="12" xfId="7" applyFont="1" applyFill="1" applyBorder="1"/>
    <xf numFmtId="0" fontId="6" fillId="0" borderId="11" xfId="7" applyFont="1" applyFill="1" applyBorder="1" applyAlignment="1">
      <alignment horizontal="center"/>
    </xf>
    <xf numFmtId="0" fontId="6" fillId="0" borderId="5" xfId="7" applyFont="1" applyFill="1" applyBorder="1" applyAlignment="1">
      <alignment horizontal="center"/>
    </xf>
    <xf numFmtId="0" fontId="12" fillId="0" borderId="0" xfId="7" applyFont="1" applyFill="1" applyBorder="1" applyAlignment="1">
      <alignment horizontal="center"/>
    </xf>
    <xf numFmtId="38" fontId="12" fillId="0" borderId="0" xfId="4" applyFont="1" applyFill="1" applyBorder="1" applyAlignment="1">
      <alignment horizontal="right"/>
    </xf>
    <xf numFmtId="38" fontId="12" fillId="0" borderId="0" xfId="4" applyFont="1" applyFill="1" applyBorder="1" applyAlignment="1">
      <alignment horizontal="center"/>
    </xf>
    <xf numFmtId="178" fontId="12" fillId="0" borderId="0" xfId="4" applyNumberFormat="1" applyFont="1" applyFill="1" applyBorder="1" applyAlignment="1"/>
    <xf numFmtId="0" fontId="7" fillId="0" borderId="0" xfId="8" applyFont="1"/>
    <xf numFmtId="0" fontId="15" fillId="0" borderId="12" xfId="8" applyFont="1" applyBorder="1"/>
    <xf numFmtId="0" fontId="15" fillId="0" borderId="12" xfId="8" applyFont="1" applyBorder="1" applyAlignment="1">
      <alignment horizontal="right"/>
    </xf>
    <xf numFmtId="38" fontId="15" fillId="0" borderId="0" xfId="5" applyFont="1" applyAlignment="1">
      <alignment horizontal="center"/>
    </xf>
    <xf numFmtId="178" fontId="6" fillId="0" borderId="0" xfId="4" applyNumberFormat="1" applyFont="1" applyAlignment="1">
      <alignment horizontal="left" vertical="top" wrapText="1"/>
    </xf>
    <xf numFmtId="184" fontId="6" fillId="0" borderId="0" xfId="7" applyNumberFormat="1" applyFont="1"/>
    <xf numFmtId="0" fontId="6" fillId="0" borderId="2" xfId="7" applyFont="1" applyFill="1" applyBorder="1" applyAlignment="1">
      <alignment horizontal="center" vertical="center" wrapText="1" justifyLastLine="1"/>
    </xf>
    <xf numFmtId="38" fontId="0" fillId="0" borderId="6" xfId="4" applyFont="1" applyBorder="1" applyAlignment="1">
      <alignment vertical="center"/>
    </xf>
    <xf numFmtId="38" fontId="0" fillId="0" borderId="12" xfId="4" applyFont="1" applyBorder="1" applyAlignment="1">
      <alignment vertical="center"/>
    </xf>
    <xf numFmtId="38" fontId="0" fillId="0" borderId="0" xfId="4" applyFont="1" applyBorder="1" applyAlignment="1">
      <alignment vertical="center"/>
    </xf>
    <xf numFmtId="0" fontId="29" fillId="0" borderId="3" xfId="4" applyNumberFormat="1" applyFont="1" applyBorder="1" applyAlignment="1">
      <alignment horizontal="right" vertical="center"/>
    </xf>
    <xf numFmtId="38" fontId="29" fillId="0" borderId="3" xfId="4" applyFont="1" applyBorder="1" applyAlignment="1">
      <alignment horizontal="right" vertical="center"/>
    </xf>
    <xf numFmtId="38" fontId="29" fillId="0" borderId="3" xfId="4" applyFont="1" applyBorder="1" applyAlignment="1">
      <alignment vertical="center"/>
    </xf>
    <xf numFmtId="38" fontId="29" fillId="0" borderId="0" xfId="4" applyFont="1" applyAlignment="1">
      <alignment vertical="center"/>
    </xf>
    <xf numFmtId="38" fontId="29" fillId="0" borderId="4" xfId="4" applyFont="1" applyBorder="1" applyAlignment="1">
      <alignment vertical="center"/>
    </xf>
    <xf numFmtId="38" fontId="29" fillId="0" borderId="0" xfId="4" applyFont="1" applyAlignment="1">
      <alignment horizontal="right" vertical="center"/>
    </xf>
    <xf numFmtId="0" fontId="17" fillId="0" borderId="0" xfId="3" applyAlignment="1" applyProtection="1"/>
    <xf numFmtId="38" fontId="0" fillId="0" borderId="0" xfId="4" applyFont="1" applyBorder="1"/>
    <xf numFmtId="38" fontId="0" fillId="0" borderId="0" xfId="4" applyFont="1"/>
    <xf numFmtId="38" fontId="14" fillId="0" borderId="12" xfId="4" applyFont="1" applyBorder="1"/>
    <xf numFmtId="178" fontId="14" fillId="0" borderId="12" xfId="4" applyNumberFormat="1" applyFont="1" applyBorder="1"/>
    <xf numFmtId="49" fontId="14" fillId="0" borderId="12" xfId="4" applyNumberFormat="1" applyFont="1" applyBorder="1" applyAlignment="1">
      <alignment horizontal="center"/>
    </xf>
    <xf numFmtId="49" fontId="14" fillId="0" borderId="12" xfId="4" applyNumberFormat="1" applyFont="1" applyFill="1" applyBorder="1" applyAlignment="1">
      <alignment horizontal="center"/>
    </xf>
    <xf numFmtId="38" fontId="14" fillId="0" borderId="12" xfId="4" applyFont="1" applyFill="1" applyBorder="1"/>
    <xf numFmtId="0" fontId="17" fillId="0" borderId="0" xfId="3" applyFill="1" applyAlignment="1" applyProtection="1"/>
    <xf numFmtId="180" fontId="29" fillId="0" borderId="0" xfId="1" applyNumberFormat="1" applyFont="1"/>
    <xf numFmtId="38" fontId="14" fillId="0" borderId="27" xfId="5" applyFont="1" applyBorder="1" applyAlignment="1">
      <alignment horizontal="right" indent="2"/>
    </xf>
    <xf numFmtId="38" fontId="14" fillId="0" borderId="12" xfId="5" applyFont="1" applyBorder="1" applyAlignment="1">
      <alignment horizontal="right" indent="2"/>
    </xf>
    <xf numFmtId="38" fontId="19" fillId="0" borderId="12" xfId="4" applyFont="1" applyBorder="1" applyAlignment="1">
      <alignment horizontal="right" indent="1"/>
    </xf>
    <xf numFmtId="0" fontId="6" fillId="0" borderId="13" xfId="7" applyFont="1" applyFill="1" applyBorder="1" applyAlignment="1">
      <alignment horizontal="center" vertical="center"/>
    </xf>
    <xf numFmtId="0" fontId="6" fillId="0" borderId="9" xfId="7" applyFont="1" applyFill="1" applyBorder="1" applyAlignment="1">
      <alignment horizontal="center" vertical="center"/>
    </xf>
    <xf numFmtId="0" fontId="12" fillId="0" borderId="5" xfId="7" applyFont="1" applyFill="1" applyBorder="1" applyAlignment="1">
      <alignment horizontal="center"/>
    </xf>
    <xf numFmtId="0" fontId="6" fillId="0" borderId="7" xfId="7" applyFont="1" applyFill="1" applyBorder="1" applyAlignment="1">
      <alignment horizontal="center" vertical="center" wrapText="1"/>
    </xf>
    <xf numFmtId="0" fontId="6" fillId="0" borderId="9"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0" xfId="7" applyFont="1" applyBorder="1" applyAlignment="1">
      <alignment horizontal="center"/>
    </xf>
    <xf numFmtId="0" fontId="6" fillId="0" borderId="11" xfId="7" applyFont="1" applyBorder="1" applyAlignment="1">
      <alignment horizontal="center"/>
    </xf>
    <xf numFmtId="0" fontId="6" fillId="0" borderId="8" xfId="7" applyFont="1" applyFill="1" applyBorder="1" applyAlignment="1">
      <alignment horizontal="center" vertical="center"/>
    </xf>
    <xf numFmtId="0" fontId="26" fillId="0" borderId="0" xfId="6" applyFont="1" applyAlignment="1">
      <alignment vertical="center"/>
    </xf>
    <xf numFmtId="0" fontId="25" fillId="0" borderId="0" xfId="3" applyFont="1" applyAlignment="1" applyProtection="1">
      <alignment vertical="center"/>
    </xf>
    <xf numFmtId="0" fontId="24" fillId="2" borderId="0" xfId="6" applyFont="1" applyFill="1" applyAlignment="1">
      <alignment horizontal="center" vertical="center"/>
    </xf>
    <xf numFmtId="0" fontId="22" fillId="0" borderId="0" xfId="6" applyFont="1" applyAlignment="1">
      <alignment vertical="center" wrapText="1"/>
    </xf>
    <xf numFmtId="0" fontId="4" fillId="0" borderId="0" xfId="6" applyFont="1" applyAlignment="1">
      <alignment vertical="center" wrapText="1"/>
    </xf>
    <xf numFmtId="0" fontId="18" fillId="0" borderId="0" xfId="6" applyFont="1" applyAlignment="1">
      <alignment horizontal="justify" vertical="center" wrapText="1"/>
    </xf>
    <xf numFmtId="0" fontId="27" fillId="0" borderId="0" xfId="6" applyFont="1" applyAlignment="1">
      <alignment wrapText="1"/>
    </xf>
    <xf numFmtId="176" fontId="6" fillId="0" borderId="12" xfId="7" applyNumberFormat="1" applyFont="1" applyBorder="1" applyAlignment="1">
      <alignment horizontal="right"/>
    </xf>
    <xf numFmtId="0" fontId="6" fillId="0" borderId="25" xfId="7" applyFont="1" applyFill="1" applyBorder="1" applyAlignment="1">
      <alignment horizontal="center" vertical="center"/>
    </xf>
    <xf numFmtId="0" fontId="6" fillId="0" borderId="3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7" xfId="7" applyFont="1" applyFill="1" applyBorder="1" applyAlignment="1">
      <alignment horizontal="center" vertical="center"/>
    </xf>
    <xf numFmtId="0" fontId="6" fillId="0" borderId="8" xfId="7" applyFont="1" applyFill="1" applyBorder="1" applyAlignment="1">
      <alignment horizontal="center" vertical="center" wrapText="1"/>
    </xf>
    <xf numFmtId="0" fontId="6" fillId="0" borderId="9"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0" xfId="7" applyFont="1" applyFill="1" applyBorder="1" applyAlignment="1">
      <alignment horizontal="center" vertical="center" textRotation="255"/>
    </xf>
    <xf numFmtId="0" fontId="6" fillId="0" borderId="20" xfId="7" applyFont="1" applyFill="1" applyBorder="1" applyAlignment="1">
      <alignment horizontal="center"/>
    </xf>
    <xf numFmtId="0" fontId="6" fillId="0" borderId="21" xfId="7" applyFont="1" applyFill="1" applyBorder="1" applyAlignment="1">
      <alignment horizontal="center"/>
    </xf>
    <xf numFmtId="0" fontId="12" fillId="0" borderId="12" xfId="7" applyFont="1" applyFill="1" applyBorder="1" applyAlignment="1">
      <alignment horizontal="center"/>
    </xf>
    <xf numFmtId="0" fontId="12" fillId="0" borderId="5" xfId="7" applyFont="1" applyFill="1" applyBorder="1" applyAlignment="1">
      <alignment horizontal="center"/>
    </xf>
    <xf numFmtId="0" fontId="6" fillId="0" borderId="7" xfId="7"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6" xfId="7" applyFont="1" applyFill="1" applyBorder="1" applyAlignment="1">
      <alignment horizontal="center" vertical="center" wrapText="1"/>
    </xf>
    <xf numFmtId="0" fontId="6" fillId="0" borderId="14" xfId="7" applyFont="1" applyFill="1" applyBorder="1" applyAlignment="1">
      <alignment horizontal="center" vertical="center" wrapText="1"/>
    </xf>
    <xf numFmtId="0" fontId="6" fillId="0" borderId="25" xfId="7" applyFont="1" applyFill="1" applyBorder="1" applyAlignment="1">
      <alignment horizontal="center" vertical="center" justifyLastLine="1"/>
    </xf>
    <xf numFmtId="0" fontId="6" fillId="0" borderId="30" xfId="7" applyFont="1" applyFill="1" applyBorder="1" applyAlignment="1">
      <alignment horizontal="center" vertical="center" justifyLastLine="1"/>
    </xf>
    <xf numFmtId="0" fontId="6" fillId="0" borderId="8" xfId="7" applyFont="1" applyFill="1" applyBorder="1" applyAlignment="1">
      <alignment horizontal="center" vertical="center" wrapText="1" justifyLastLine="1"/>
    </xf>
    <xf numFmtId="0" fontId="6" fillId="0" borderId="9" xfId="7" applyFont="1" applyFill="1" applyBorder="1" applyAlignment="1">
      <alignment horizontal="center" vertical="center" wrapText="1" justifyLastLine="1"/>
    </xf>
    <xf numFmtId="0" fontId="6" fillId="0" borderId="7"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7" xfId="7" applyFont="1" applyFill="1" applyBorder="1" applyAlignment="1">
      <alignment horizontal="center" vertical="center" justifyLastLine="1"/>
    </xf>
    <xf numFmtId="0" fontId="6" fillId="0" borderId="10" xfId="7" applyFont="1" applyFill="1" applyBorder="1" applyAlignment="1">
      <alignment horizontal="center" vertical="center" justifyLastLine="1"/>
    </xf>
    <xf numFmtId="0" fontId="9" fillId="0" borderId="0" xfId="7" applyFont="1" applyAlignment="1">
      <alignment horizontal="left" vertical="top" wrapText="1"/>
    </xf>
    <xf numFmtId="0" fontId="6" fillId="0" borderId="16" xfId="7" applyFont="1" applyBorder="1" applyAlignment="1">
      <alignment horizontal="left" vertical="top" wrapText="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19" xfId="7" applyFont="1" applyFill="1" applyBorder="1" applyAlignment="1">
      <alignment horizontal="center" vertical="center" wrapText="1"/>
    </xf>
    <xf numFmtId="0" fontId="6" fillId="0" borderId="16" xfId="7" applyFont="1" applyFill="1" applyBorder="1" applyAlignment="1">
      <alignment horizontal="center" vertical="center" justifyLastLine="1"/>
    </xf>
    <xf numFmtId="0" fontId="6" fillId="0" borderId="14" xfId="7" applyFont="1" applyFill="1" applyBorder="1" applyAlignment="1">
      <alignment horizontal="center" vertical="center" justifyLastLine="1"/>
    </xf>
    <xf numFmtId="0" fontId="6" fillId="0" borderId="17"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29" xfId="7" applyFont="1" applyFill="1" applyBorder="1" applyAlignment="1">
      <alignment horizontal="center" vertical="center" wrapText="1"/>
    </xf>
    <xf numFmtId="0" fontId="6" fillId="0" borderId="31" xfId="7" applyFont="1" applyFill="1" applyBorder="1" applyAlignment="1">
      <alignment horizontal="center" vertical="center" wrapText="1"/>
    </xf>
    <xf numFmtId="0" fontId="6" fillId="0" borderId="0" xfId="7" applyFont="1" applyBorder="1" applyAlignment="1">
      <alignment horizontal="distributed" indent="1"/>
    </xf>
    <xf numFmtId="0" fontId="6" fillId="0" borderId="11" xfId="7" applyFont="1" applyBorder="1" applyAlignment="1">
      <alignment horizontal="distributed" indent="1"/>
    </xf>
    <xf numFmtId="0" fontId="6" fillId="0" borderId="0" xfId="7" applyFont="1" applyBorder="1" applyAlignment="1">
      <alignment horizontal="center"/>
    </xf>
    <xf numFmtId="0" fontId="6" fillId="0" borderId="11" xfId="7" applyFont="1" applyBorder="1" applyAlignment="1">
      <alignment horizontal="center"/>
    </xf>
    <xf numFmtId="0" fontId="6" fillId="0" borderId="12" xfId="7" applyFont="1" applyBorder="1" applyAlignment="1">
      <alignment horizontal="distributed" indent="1"/>
    </xf>
    <xf numFmtId="0" fontId="6" fillId="0" borderId="5" xfId="7" applyFont="1" applyBorder="1" applyAlignment="1">
      <alignment horizontal="distributed" indent="1"/>
    </xf>
    <xf numFmtId="0" fontId="6" fillId="0" borderId="0" xfId="7" applyFont="1" applyAlignment="1">
      <alignment horizontal="distributed" indent="1"/>
    </xf>
    <xf numFmtId="0" fontId="6" fillId="0" borderId="13" xfId="7" applyFont="1" applyFill="1" applyBorder="1" applyAlignment="1">
      <alignment horizontal="center" vertical="center" justifyLastLine="1"/>
    </xf>
    <xf numFmtId="0" fontId="6" fillId="0" borderId="17" xfId="7" applyFont="1" applyFill="1" applyBorder="1" applyAlignment="1">
      <alignment horizontal="center" vertical="center" justifyLastLine="1"/>
    </xf>
    <xf numFmtId="0" fontId="6" fillId="0" borderId="1" xfId="7" applyFont="1" applyFill="1" applyBorder="1" applyAlignment="1">
      <alignment horizontal="center" vertical="center" wrapText="1" justifyLastLine="1"/>
    </xf>
    <xf numFmtId="0" fontId="12" fillId="0" borderId="29" xfId="7" applyFont="1" applyBorder="1" applyAlignment="1">
      <alignment horizontal="distributed" indent="1"/>
    </xf>
    <xf numFmtId="0" fontId="12" fillId="0" borderId="31" xfId="7" applyFont="1" applyBorder="1" applyAlignment="1">
      <alignment horizontal="distributed" indent="1"/>
    </xf>
    <xf numFmtId="0" fontId="6" fillId="0" borderId="8" xfId="7" applyFont="1" applyFill="1" applyBorder="1" applyAlignment="1">
      <alignment horizontal="center" vertical="center"/>
    </xf>
    <xf numFmtId="0" fontId="12" fillId="0" borderId="20" xfId="7" applyFont="1" applyBorder="1" applyAlignment="1">
      <alignment horizontal="center"/>
    </xf>
    <xf numFmtId="0" fontId="12" fillId="0" borderId="21" xfId="7" applyFont="1" applyBorder="1" applyAlignment="1">
      <alignment horizontal="center"/>
    </xf>
    <xf numFmtId="0" fontId="6" fillId="0" borderId="31" xfId="7" applyFont="1" applyBorder="1" applyAlignment="1">
      <alignment horizontal="center" vertical="top" textRotation="255"/>
    </xf>
    <xf numFmtId="0" fontId="6" fillId="0" borderId="30" xfId="7" applyFont="1" applyBorder="1" applyAlignment="1">
      <alignment horizontal="center" vertical="top" textRotation="255"/>
    </xf>
    <xf numFmtId="0" fontId="6" fillId="0" borderId="5" xfId="7" applyFont="1" applyBorder="1" applyAlignment="1">
      <alignment horizontal="center" vertical="top" textRotation="255"/>
    </xf>
    <xf numFmtId="38" fontId="30" fillId="0" borderId="0" xfId="4" applyFont="1" applyBorder="1"/>
    <xf numFmtId="178" fontId="30" fillId="0" borderId="0" xfId="4" applyNumberFormat="1" applyFont="1" applyBorder="1"/>
    <xf numFmtId="49" fontId="30" fillId="0" borderId="0" xfId="4" applyNumberFormat="1" applyFont="1" applyBorder="1" applyAlignment="1">
      <alignment horizontal="center"/>
    </xf>
    <xf numFmtId="49" fontId="30" fillId="0" borderId="0" xfId="4" applyNumberFormat="1" applyFont="1" applyFill="1" applyBorder="1" applyAlignment="1">
      <alignment horizontal="center"/>
    </xf>
    <xf numFmtId="38" fontId="30" fillId="0" borderId="0" xfId="4" applyFont="1" applyFill="1" applyBorder="1"/>
    <xf numFmtId="38" fontId="0" fillId="0" borderId="0" xfId="4" applyFont="1" applyFill="1"/>
    <xf numFmtId="38" fontId="0" fillId="0" borderId="20" xfId="4" applyFont="1" applyFill="1" applyBorder="1"/>
    <xf numFmtId="38" fontId="14" fillId="0" borderId="27" xfId="4" applyFont="1" applyBorder="1" applyAlignment="1">
      <alignment vertical="center"/>
    </xf>
    <xf numFmtId="38" fontId="14" fillId="0" borderId="12" xfId="4" applyFont="1" applyBorder="1" applyAlignment="1">
      <alignment vertical="center"/>
    </xf>
    <xf numFmtId="38" fontId="14" fillId="0" borderId="12" xfId="4" applyFont="1" applyFill="1" applyBorder="1" applyAlignment="1">
      <alignment horizontal="right" vertical="center"/>
    </xf>
    <xf numFmtId="38" fontId="30" fillId="0" borderId="23" xfId="4" applyFont="1" applyBorder="1" applyAlignment="1">
      <alignment vertical="center"/>
    </xf>
    <xf numFmtId="38" fontId="30" fillId="0" borderId="0" xfId="4" applyFont="1" applyBorder="1" applyAlignment="1">
      <alignment vertical="center"/>
    </xf>
    <xf numFmtId="38" fontId="30" fillId="0" borderId="0" xfId="4" applyFont="1" applyFill="1" applyBorder="1" applyAlignment="1">
      <alignment horizontal="right" vertical="center"/>
    </xf>
    <xf numFmtId="0" fontId="7" fillId="0" borderId="0" xfId="7" applyFont="1" applyFill="1"/>
    <xf numFmtId="0" fontId="6" fillId="0" borderId="0" xfId="7" applyFont="1" applyFill="1" applyAlignment="1">
      <alignment horizontal="distributed"/>
    </xf>
    <xf numFmtId="38" fontId="0" fillId="0" borderId="23" xfId="4" applyFont="1" applyFill="1" applyBorder="1"/>
    <xf numFmtId="178" fontId="0" fillId="0" borderId="0" xfId="4" applyNumberFormat="1" applyFont="1" applyFill="1" applyAlignment="1">
      <alignment horizontal="center" shrinkToFit="1"/>
    </xf>
    <xf numFmtId="178" fontId="0" fillId="0" borderId="0" xfId="4" applyNumberFormat="1" applyFont="1" applyFill="1"/>
    <xf numFmtId="38" fontId="0" fillId="0" borderId="0" xfId="4" applyFont="1" applyFill="1" applyAlignment="1">
      <alignment horizontal="right"/>
    </xf>
    <xf numFmtId="0" fontId="12" fillId="0" borderId="12" xfId="7" applyFont="1" applyFill="1" applyBorder="1" applyAlignment="1">
      <alignment horizontal="distributed" justifyLastLine="1"/>
    </xf>
    <xf numFmtId="38" fontId="12" fillId="0" borderId="27" xfId="4" applyFont="1" applyFill="1" applyBorder="1"/>
    <xf numFmtId="178" fontId="12" fillId="0" borderId="12" xfId="4" applyNumberFormat="1" applyFont="1" applyFill="1" applyBorder="1" applyAlignment="1">
      <alignment horizontal="center"/>
    </xf>
    <xf numFmtId="179" fontId="0" fillId="0" borderId="15" xfId="4" applyNumberFormat="1" applyFont="1" applyFill="1" applyBorder="1" applyAlignment="1">
      <alignment vertical="center"/>
    </xf>
    <xf numFmtId="38" fontId="0" fillId="0" borderId="20" xfId="4" applyNumberFormat="1" applyFont="1" applyFill="1" applyBorder="1" applyAlignment="1">
      <alignment vertical="center"/>
    </xf>
    <xf numFmtId="38" fontId="0" fillId="0" borderId="20" xfId="4" applyFont="1" applyFill="1" applyBorder="1" applyAlignment="1">
      <alignment vertical="center"/>
    </xf>
    <xf numFmtId="38" fontId="0" fillId="0" borderId="29" xfId="4" applyFont="1" applyFill="1" applyBorder="1" applyAlignment="1">
      <alignment horizontal="left" vertical="center" wrapText="1"/>
    </xf>
    <xf numFmtId="179" fontId="0" fillId="0" borderId="28" xfId="4" applyNumberFormat="1" applyFont="1" applyFill="1" applyBorder="1" applyAlignment="1">
      <alignment vertical="center"/>
    </xf>
    <xf numFmtId="38" fontId="0" fillId="0" borderId="19" xfId="4" applyNumberFormat="1" applyFont="1" applyFill="1" applyBorder="1" applyAlignment="1">
      <alignment vertical="center"/>
    </xf>
    <xf numFmtId="38" fontId="0" fillId="0" borderId="19" xfId="4" applyFont="1" applyFill="1" applyBorder="1" applyAlignment="1">
      <alignment vertical="center"/>
    </xf>
    <xf numFmtId="38" fontId="0" fillId="0" borderId="19" xfId="4" applyFont="1" applyFill="1" applyBorder="1" applyAlignment="1">
      <alignment horizontal="left" vertical="center" wrapText="1"/>
    </xf>
    <xf numFmtId="0" fontId="6" fillId="0" borderId="16" xfId="7" applyFont="1" applyFill="1" applyBorder="1" applyAlignment="1">
      <alignment horizontal="left" vertical="top" wrapText="1"/>
    </xf>
    <xf numFmtId="0" fontId="6" fillId="0" borderId="0" xfId="7" applyFont="1" applyFill="1" applyBorder="1" applyAlignment="1">
      <alignment horizontal="right" wrapText="1"/>
    </xf>
    <xf numFmtId="0" fontId="6" fillId="0" borderId="0" xfId="7" applyFont="1" applyFill="1" applyAlignment="1">
      <alignment wrapText="1"/>
    </xf>
    <xf numFmtId="0" fontId="6" fillId="0" borderId="0" xfId="7" applyFont="1" applyFill="1" applyBorder="1" applyAlignment="1">
      <alignment horizontal="left" vertical="top" wrapText="1"/>
    </xf>
    <xf numFmtId="0" fontId="6" fillId="0" borderId="0" xfId="7" applyFont="1" applyFill="1" applyBorder="1"/>
    <xf numFmtId="38" fontId="31" fillId="0" borderId="0" xfId="4" applyFont="1" applyFill="1" applyBorder="1" applyAlignment="1">
      <alignment horizontal="center"/>
    </xf>
    <xf numFmtId="38" fontId="31" fillId="0" borderId="12" xfId="4" applyFont="1" applyFill="1" applyBorder="1" applyAlignment="1">
      <alignment horizontal="right"/>
    </xf>
    <xf numFmtId="38" fontId="31" fillId="0" borderId="12" xfId="4" applyFont="1" applyFill="1" applyBorder="1" applyAlignment="1"/>
    <xf numFmtId="38" fontId="31" fillId="0" borderId="12" xfId="4" applyFont="1" applyFill="1" applyBorder="1" applyAlignment="1">
      <alignment horizontal="center"/>
    </xf>
    <xf numFmtId="178" fontId="31" fillId="0" borderId="12" xfId="4" applyNumberFormat="1" applyFont="1" applyFill="1" applyBorder="1" applyAlignment="1"/>
    <xf numFmtId="0" fontId="12" fillId="0" borderId="12" xfId="7" applyFont="1" applyFill="1" applyBorder="1"/>
    <xf numFmtId="38" fontId="31" fillId="0" borderId="12" xfId="4" applyFont="1" applyFill="1" applyBorder="1"/>
    <xf numFmtId="178" fontId="31" fillId="0" borderId="12" xfId="4" applyNumberFormat="1" applyFont="1" applyFill="1" applyBorder="1"/>
    <xf numFmtId="38" fontId="30" fillId="0" borderId="0" xfId="4" applyFont="1" applyFill="1" applyBorder="1" applyAlignment="1">
      <alignment horizontal="right"/>
    </xf>
    <xf numFmtId="38" fontId="30" fillId="0" borderId="0" xfId="4" applyFont="1" applyFill="1" applyBorder="1" applyAlignment="1"/>
    <xf numFmtId="38" fontId="30" fillId="0" borderId="0" xfId="4" applyFont="1" applyFill="1" applyBorder="1" applyAlignment="1">
      <alignment horizontal="center"/>
    </xf>
    <xf numFmtId="178" fontId="30" fillId="0" borderId="0" xfId="4" applyNumberFormat="1" applyFont="1" applyFill="1" applyBorder="1" applyAlignment="1"/>
    <xf numFmtId="38" fontId="30" fillId="0" borderId="12" xfId="4" applyFont="1" applyFill="1" applyBorder="1" applyAlignment="1">
      <alignment horizontal="right"/>
    </xf>
    <xf numFmtId="38" fontId="30" fillId="0" borderId="12" xfId="4" applyFont="1" applyFill="1" applyBorder="1" applyAlignment="1"/>
    <xf numFmtId="38" fontId="30" fillId="0" borderId="12" xfId="4" applyFont="1" applyFill="1" applyBorder="1" applyAlignment="1">
      <alignment horizontal="center"/>
    </xf>
    <xf numFmtId="178" fontId="30" fillId="0" borderId="12" xfId="4" applyNumberFormat="1" applyFont="1" applyFill="1" applyBorder="1" applyAlignment="1"/>
    <xf numFmtId="178" fontId="30" fillId="0" borderId="0" xfId="4" applyNumberFormat="1" applyFont="1" applyFill="1" applyBorder="1"/>
    <xf numFmtId="182" fontId="0" fillId="0" borderId="0" xfId="4" applyNumberFormat="1" applyFont="1"/>
    <xf numFmtId="182" fontId="0" fillId="0" borderId="0" xfId="4" applyNumberFormat="1" applyFont="1" applyAlignment="1">
      <alignment horizontal="right"/>
    </xf>
    <xf numFmtId="182" fontId="0" fillId="0" borderId="0" xfId="4" applyNumberFormat="1" applyFont="1" applyBorder="1"/>
    <xf numFmtId="3" fontId="6" fillId="0" borderId="0" xfId="7" applyNumberFormat="1" applyFont="1" applyBorder="1"/>
    <xf numFmtId="3" fontId="6" fillId="0" borderId="14" xfId="7" applyNumberFormat="1" applyFont="1" applyBorder="1"/>
    <xf numFmtId="183" fontId="12" fillId="0" borderId="32" xfId="4" applyNumberFormat="1" applyFont="1" applyBorder="1"/>
    <xf numFmtId="183" fontId="0" fillId="0" borderId="0" xfId="4" applyNumberFormat="1" applyFont="1" applyBorder="1"/>
    <xf numFmtId="183" fontId="0" fillId="0" borderId="12" xfId="4" applyNumberFormat="1" applyFont="1" applyBorder="1"/>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sqref="A1:J1"/>
    </sheetView>
  </sheetViews>
  <sheetFormatPr defaultRowHeight="13.5"/>
  <cols>
    <col min="1" max="5" width="16.375" style="1" customWidth="1"/>
    <col min="6" max="6" width="14" style="1" customWidth="1"/>
    <col min="7" max="16384" width="9" style="1"/>
  </cols>
  <sheetData>
    <row r="1" spans="1:10" ht="25.5">
      <c r="A1" s="193" t="s">
        <v>194</v>
      </c>
      <c r="B1" s="193"/>
      <c r="C1" s="193"/>
      <c r="D1" s="193"/>
      <c r="E1" s="193"/>
      <c r="F1" s="193"/>
      <c r="G1" s="193"/>
      <c r="H1" s="193"/>
      <c r="I1" s="193"/>
      <c r="J1" s="193"/>
    </row>
    <row r="3" spans="1:10" ht="18.75">
      <c r="A3" s="192" t="s">
        <v>195</v>
      </c>
      <c r="B3" s="192"/>
      <c r="C3" s="192"/>
      <c r="D3" s="192"/>
      <c r="E3" s="192" t="s">
        <v>196</v>
      </c>
      <c r="F3" s="192"/>
      <c r="G3" s="192"/>
      <c r="H3" s="192"/>
      <c r="I3" s="192"/>
      <c r="J3" s="192"/>
    </row>
    <row r="4" spans="1:10" ht="18.75">
      <c r="A4" s="191"/>
      <c r="B4" s="191"/>
      <c r="C4" s="191"/>
      <c r="D4" s="191"/>
      <c r="E4" s="191"/>
      <c r="F4" s="191"/>
      <c r="G4" s="191"/>
      <c r="H4" s="191"/>
      <c r="I4" s="191"/>
      <c r="J4" s="191"/>
    </row>
    <row r="5" spans="1:10" ht="18.75">
      <c r="A5" s="192" t="s">
        <v>197</v>
      </c>
      <c r="B5" s="192"/>
      <c r="C5" s="192"/>
      <c r="D5" s="192"/>
      <c r="E5" s="192" t="s">
        <v>198</v>
      </c>
      <c r="F5" s="192"/>
      <c r="G5" s="192"/>
      <c r="H5" s="192"/>
      <c r="I5" s="192"/>
      <c r="J5" s="192"/>
    </row>
    <row r="6" spans="1:10" ht="18.75">
      <c r="A6" s="191"/>
      <c r="B6" s="191"/>
      <c r="C6" s="191"/>
      <c r="D6" s="191"/>
      <c r="E6" s="191"/>
      <c r="F6" s="191"/>
      <c r="G6" s="191"/>
      <c r="H6" s="191"/>
      <c r="I6" s="191"/>
      <c r="J6" s="191"/>
    </row>
    <row r="7" spans="1:10" ht="18.75">
      <c r="A7" s="192" t="s">
        <v>199</v>
      </c>
      <c r="B7" s="192"/>
      <c r="C7" s="192"/>
      <c r="D7" s="192"/>
      <c r="E7" s="192" t="s">
        <v>200</v>
      </c>
      <c r="F7" s="192"/>
      <c r="G7" s="192"/>
      <c r="H7" s="192"/>
      <c r="I7" s="192"/>
      <c r="J7" s="192"/>
    </row>
    <row r="8" spans="1:10" ht="18.75">
      <c r="A8" s="191"/>
      <c r="B8" s="191"/>
      <c r="C8" s="191"/>
      <c r="D8" s="191"/>
      <c r="E8" s="191"/>
      <c r="F8" s="191"/>
      <c r="G8" s="191"/>
      <c r="H8" s="191"/>
      <c r="I8" s="191"/>
      <c r="J8" s="191"/>
    </row>
    <row r="9" spans="1:10" ht="18.75">
      <c r="A9" s="192" t="s">
        <v>201</v>
      </c>
      <c r="B9" s="192"/>
      <c r="C9" s="192"/>
      <c r="D9" s="192"/>
      <c r="E9" s="192" t="s">
        <v>202</v>
      </c>
      <c r="F9" s="192"/>
      <c r="G9" s="192"/>
      <c r="H9" s="192"/>
      <c r="I9" s="192"/>
      <c r="J9" s="192"/>
    </row>
    <row r="10" spans="1:10" ht="18.75">
      <c r="A10" s="191"/>
      <c r="B10" s="191"/>
      <c r="C10" s="191"/>
      <c r="D10" s="191"/>
      <c r="E10" s="191"/>
      <c r="F10" s="191"/>
      <c r="G10" s="191"/>
      <c r="H10" s="191"/>
      <c r="I10" s="191"/>
      <c r="J10" s="191"/>
    </row>
    <row r="11" spans="1:10" ht="18.75">
      <c r="A11" s="192" t="s">
        <v>203</v>
      </c>
      <c r="B11" s="192"/>
      <c r="C11" s="192"/>
      <c r="D11" s="192"/>
      <c r="E11" s="192" t="s">
        <v>204</v>
      </c>
      <c r="F11" s="192"/>
      <c r="G11" s="192"/>
      <c r="H11" s="192"/>
      <c r="I11" s="192"/>
      <c r="J11" s="192"/>
    </row>
    <row r="12" spans="1:10" ht="18.75">
      <c r="A12" s="191"/>
      <c r="B12" s="191"/>
      <c r="C12" s="191"/>
      <c r="D12" s="191"/>
      <c r="E12" s="191"/>
      <c r="F12" s="191"/>
      <c r="G12" s="191"/>
      <c r="H12" s="191"/>
      <c r="I12" s="191"/>
      <c r="J12" s="191"/>
    </row>
    <row r="13" spans="1:10" ht="18.75">
      <c r="A13" s="192" t="s">
        <v>205</v>
      </c>
      <c r="B13" s="192"/>
      <c r="C13" s="192"/>
      <c r="D13" s="192"/>
      <c r="E13" s="192" t="s">
        <v>206</v>
      </c>
      <c r="F13" s="192"/>
      <c r="G13" s="192"/>
      <c r="H13" s="192"/>
      <c r="I13" s="192"/>
      <c r="J13" s="192"/>
    </row>
    <row r="14" spans="1:10" ht="18.75">
      <c r="A14" s="191"/>
      <c r="B14" s="191"/>
      <c r="C14" s="191"/>
      <c r="D14" s="191"/>
      <c r="E14" s="191"/>
      <c r="F14" s="191"/>
      <c r="G14" s="191"/>
      <c r="H14" s="191"/>
      <c r="I14" s="191"/>
      <c r="J14" s="191"/>
    </row>
    <row r="15" spans="1:10" ht="18.75">
      <c r="A15" s="192" t="s">
        <v>207</v>
      </c>
      <c r="B15" s="192"/>
      <c r="C15" s="192"/>
      <c r="D15" s="192"/>
      <c r="E15" s="192"/>
      <c r="F15" s="192"/>
      <c r="G15" s="192"/>
      <c r="H15" s="192"/>
      <c r="I15" s="192"/>
      <c r="J15" s="192"/>
    </row>
    <row r="16" spans="1:10" ht="18.75">
      <c r="A16" s="191"/>
      <c r="B16" s="191"/>
      <c r="C16" s="191"/>
      <c r="D16" s="191"/>
      <c r="E16" s="191"/>
      <c r="F16" s="191"/>
      <c r="G16" s="191"/>
      <c r="H16" s="191"/>
      <c r="I16" s="191"/>
      <c r="J16" s="191"/>
    </row>
    <row r="17" spans="1:10" ht="18.75">
      <c r="A17" s="192" t="s">
        <v>208</v>
      </c>
      <c r="B17" s="192"/>
      <c r="C17" s="192"/>
      <c r="D17" s="192"/>
      <c r="E17" s="192"/>
      <c r="F17" s="192"/>
      <c r="G17" s="192"/>
      <c r="H17" s="192"/>
      <c r="I17" s="192"/>
      <c r="J17" s="192"/>
    </row>
  </sheetData>
  <mergeCells count="31">
    <mergeCell ref="A10:D10"/>
    <mergeCell ref="A1:J1"/>
    <mergeCell ref="A3:D3"/>
    <mergeCell ref="A4:D4"/>
    <mergeCell ref="A5:D5"/>
    <mergeCell ref="A9:D9"/>
    <mergeCell ref="E3:J3"/>
    <mergeCell ref="E4:J4"/>
    <mergeCell ref="E5:J5"/>
    <mergeCell ref="A6:D6"/>
    <mergeCell ref="A7:D7"/>
    <mergeCell ref="A8:D8"/>
    <mergeCell ref="E6:J6"/>
    <mergeCell ref="E7:J7"/>
    <mergeCell ref="E8:J8"/>
    <mergeCell ref="E10:J10"/>
    <mergeCell ref="E9:J9"/>
    <mergeCell ref="A16:D16"/>
    <mergeCell ref="A11:D11"/>
    <mergeCell ref="A17:D17"/>
    <mergeCell ref="E16:J16"/>
    <mergeCell ref="A12:D12"/>
    <mergeCell ref="A13:D13"/>
    <mergeCell ref="A14:D14"/>
    <mergeCell ref="E17:J17"/>
    <mergeCell ref="E12:J12"/>
    <mergeCell ref="E13:J13"/>
    <mergeCell ref="E14:J14"/>
    <mergeCell ref="E15:J15"/>
    <mergeCell ref="A15:D15"/>
    <mergeCell ref="E11:J11"/>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J3" location="'137'!A1" display="137下水道の整備委状況"/>
    <hyperlink ref="E5:J5" location="'138'!A1" display="138公共下水道の状況"/>
    <hyperlink ref="E7:J7" location="'139'!A1" display="139上水道配水量下水道処理量"/>
    <hyperlink ref="E9:J9" location="'140'!A1" display="140農業集落排水施設の供用開始状況"/>
    <hyperlink ref="E11:J11" location="'141'!A1" display="141浄化槽設置数"/>
    <hyperlink ref="E13:J13" location="'142'!A1" display="142浄化槽人槽別設置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topLeftCell="A7" zoomScaleNormal="100" workbookViewId="0">
      <selection activeCell="A10" sqref="A10:XFD10"/>
    </sheetView>
  </sheetViews>
  <sheetFormatPr defaultRowHeight="13.5"/>
  <cols>
    <col min="1" max="1" width="9" style="1" customWidth="1"/>
    <col min="2" max="16384" width="9" style="1"/>
  </cols>
  <sheetData>
    <row r="1" spans="1:19" ht="13.5" customHeight="1">
      <c r="A1" s="136" t="s">
        <v>0</v>
      </c>
      <c r="B1" s="3"/>
      <c r="C1" s="3"/>
      <c r="D1" s="3"/>
      <c r="E1" s="3"/>
      <c r="F1" s="3"/>
      <c r="G1" s="3"/>
      <c r="H1" s="3"/>
      <c r="I1" s="3"/>
      <c r="J1" s="137" t="s">
        <v>209</v>
      </c>
      <c r="K1" s="3"/>
      <c r="L1" s="3"/>
      <c r="M1" s="3"/>
      <c r="N1" s="3"/>
      <c r="O1" s="3"/>
      <c r="P1" s="3"/>
      <c r="Q1" s="3"/>
      <c r="R1" s="3"/>
      <c r="S1" s="3"/>
    </row>
    <row r="2" spans="1:19">
      <c r="A2" s="2"/>
    </row>
    <row r="3" spans="1:19" ht="24.75" customHeight="1">
      <c r="A3" s="194" t="s">
        <v>1</v>
      </c>
      <c r="B3" s="194"/>
      <c r="C3" s="194"/>
      <c r="D3" s="194"/>
      <c r="E3" s="194"/>
      <c r="F3" s="194"/>
      <c r="G3" s="194"/>
      <c r="H3" s="194"/>
      <c r="I3" s="194"/>
      <c r="J3" s="3"/>
      <c r="K3" s="3"/>
      <c r="L3" s="3"/>
      <c r="M3" s="3"/>
      <c r="N3" s="3"/>
      <c r="O3" s="3"/>
      <c r="P3" s="3"/>
      <c r="Q3" s="3"/>
      <c r="R3" s="3"/>
      <c r="S3" s="3"/>
    </row>
    <row r="4" spans="1:19" ht="396.75" customHeight="1">
      <c r="A4" s="197" t="s">
        <v>216</v>
      </c>
      <c r="B4" s="197"/>
      <c r="C4" s="197"/>
      <c r="D4" s="197"/>
      <c r="E4" s="197"/>
      <c r="F4" s="197"/>
      <c r="G4" s="197"/>
      <c r="H4" s="197"/>
      <c r="I4" s="197"/>
      <c r="J4" s="3"/>
      <c r="K4" s="3"/>
      <c r="L4" s="3"/>
      <c r="M4" s="3"/>
      <c r="N4" s="3"/>
      <c r="O4" s="3"/>
      <c r="P4" s="3"/>
      <c r="Q4" s="3"/>
      <c r="R4" s="3"/>
      <c r="S4" s="3"/>
    </row>
    <row r="5" spans="1:19" ht="13.5" customHeight="1">
      <c r="A5" s="196"/>
      <c r="B5" s="196"/>
      <c r="C5" s="196"/>
      <c r="D5" s="196"/>
      <c r="E5" s="196"/>
      <c r="F5" s="196"/>
      <c r="G5" s="196"/>
      <c r="H5" s="196"/>
      <c r="I5" s="196"/>
      <c r="J5" s="3"/>
      <c r="K5" s="3"/>
      <c r="L5" s="3"/>
      <c r="M5" s="3"/>
      <c r="N5" s="3"/>
      <c r="O5" s="3"/>
      <c r="P5" s="3"/>
      <c r="Q5" s="3"/>
      <c r="R5" s="3"/>
      <c r="S5" s="3"/>
    </row>
    <row r="6" spans="1:19" ht="13.5" customHeight="1">
      <c r="A6" s="194" t="s">
        <v>2</v>
      </c>
      <c r="B6" s="194"/>
      <c r="C6" s="194"/>
      <c r="D6" s="194"/>
      <c r="E6" s="194"/>
      <c r="F6" s="194"/>
      <c r="G6" s="194"/>
      <c r="H6" s="194"/>
      <c r="I6" s="194"/>
      <c r="J6" s="3"/>
      <c r="K6" s="3"/>
      <c r="L6" s="3"/>
      <c r="M6" s="3"/>
      <c r="N6" s="3"/>
      <c r="O6" s="3"/>
      <c r="P6" s="3"/>
      <c r="Q6" s="3"/>
      <c r="R6" s="3"/>
      <c r="S6" s="3"/>
    </row>
    <row r="7" spans="1:19" ht="408" customHeight="1">
      <c r="A7" s="195" t="s">
        <v>217</v>
      </c>
      <c r="B7" s="195"/>
      <c r="C7" s="195"/>
      <c r="D7" s="195"/>
      <c r="E7" s="195"/>
      <c r="F7" s="195"/>
      <c r="G7" s="195"/>
      <c r="H7" s="195"/>
      <c r="I7" s="195"/>
      <c r="J7" s="3"/>
      <c r="K7" s="3"/>
      <c r="L7" s="3"/>
      <c r="M7" s="3"/>
      <c r="N7" s="3"/>
      <c r="O7" s="3"/>
      <c r="P7" s="3"/>
      <c r="Q7" s="3"/>
      <c r="R7" s="3"/>
      <c r="S7" s="3"/>
    </row>
    <row r="8" spans="1:19" ht="13.5" customHeight="1">
      <c r="A8" s="195"/>
      <c r="B8" s="195"/>
      <c r="C8" s="195"/>
      <c r="D8" s="195"/>
      <c r="E8" s="195"/>
      <c r="F8" s="195"/>
      <c r="G8" s="195"/>
      <c r="H8" s="195"/>
      <c r="I8" s="195"/>
      <c r="J8" s="3"/>
      <c r="K8" s="3"/>
      <c r="L8" s="3"/>
      <c r="M8" s="3"/>
      <c r="N8" s="3"/>
      <c r="O8" s="3"/>
      <c r="P8" s="3"/>
      <c r="Q8" s="3"/>
      <c r="R8" s="3"/>
      <c r="S8" s="3"/>
    </row>
    <row r="9" spans="1:19" ht="13.5" customHeight="1">
      <c r="A9" s="195"/>
      <c r="B9" s="195"/>
      <c r="C9" s="195"/>
      <c r="D9" s="195"/>
      <c r="E9" s="195"/>
      <c r="F9" s="195"/>
      <c r="G9" s="195"/>
      <c r="H9" s="195"/>
      <c r="I9" s="195"/>
      <c r="J9" s="3"/>
      <c r="K9" s="3"/>
      <c r="L9" s="3"/>
      <c r="M9" s="3"/>
      <c r="N9" s="3"/>
      <c r="O9" s="3"/>
      <c r="P9" s="3"/>
      <c r="Q9" s="3"/>
      <c r="R9" s="3"/>
      <c r="S9" s="3"/>
    </row>
    <row r="10" spans="1:19" ht="13.5" customHeight="1">
      <c r="A10" s="195"/>
      <c r="B10" s="195"/>
      <c r="C10" s="195"/>
      <c r="D10" s="195"/>
      <c r="E10" s="195"/>
      <c r="F10" s="195"/>
      <c r="G10" s="195"/>
      <c r="H10" s="195"/>
      <c r="I10" s="195"/>
      <c r="J10" s="3"/>
      <c r="K10" s="3"/>
      <c r="L10" s="3"/>
      <c r="M10" s="3"/>
      <c r="N10" s="3"/>
      <c r="O10" s="3"/>
      <c r="P10" s="3"/>
      <c r="Q10" s="3"/>
      <c r="R10" s="3"/>
      <c r="S10" s="3"/>
    </row>
    <row r="11" spans="1:19" ht="13.5" customHeight="1">
      <c r="A11" s="195"/>
      <c r="B11" s="195"/>
      <c r="C11" s="195"/>
      <c r="D11" s="195"/>
      <c r="E11" s="195"/>
      <c r="F11" s="195"/>
      <c r="G11" s="195"/>
      <c r="H11" s="195"/>
      <c r="I11" s="195"/>
      <c r="J11" s="3"/>
      <c r="K11" s="3"/>
      <c r="L11" s="3"/>
      <c r="M11" s="3"/>
      <c r="N11" s="3"/>
      <c r="O11" s="3"/>
      <c r="P11" s="3"/>
      <c r="Q11" s="3"/>
      <c r="R11" s="3"/>
      <c r="S11" s="3"/>
    </row>
    <row r="12" spans="1:19" ht="13.5" customHeight="1">
      <c r="A12" s="195"/>
      <c r="B12" s="195"/>
      <c r="C12" s="195"/>
      <c r="D12" s="195"/>
      <c r="E12" s="195"/>
      <c r="F12" s="195"/>
      <c r="G12" s="195"/>
      <c r="H12" s="195"/>
      <c r="I12" s="195"/>
      <c r="J12" s="3"/>
      <c r="K12" s="3"/>
      <c r="L12" s="3"/>
      <c r="M12" s="3"/>
      <c r="N12" s="3"/>
      <c r="O12" s="3"/>
      <c r="P12" s="3"/>
      <c r="Q12" s="3"/>
      <c r="R12" s="3"/>
      <c r="S12" s="3"/>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2.75"/>
  <cols>
    <col min="1" max="1" width="25.875" style="4" customWidth="1"/>
    <col min="2" max="2" width="7.375" style="4" customWidth="1"/>
    <col min="3" max="3" width="7.25" style="4" customWidth="1"/>
    <col min="4" max="4" width="14.75" style="4" customWidth="1"/>
    <col min="5" max="5" width="10.25" style="4" customWidth="1"/>
    <col min="6" max="6" width="12.125" style="4" customWidth="1"/>
    <col min="7" max="16384" width="9" style="4"/>
  </cols>
  <sheetData>
    <row r="1" spans="1:8" ht="15.95" customHeight="1" thickBot="1">
      <c r="A1" s="138" t="s">
        <v>3</v>
      </c>
      <c r="E1" s="198">
        <v>43190</v>
      </c>
      <c r="F1" s="198"/>
      <c r="H1" s="165" t="s">
        <v>219</v>
      </c>
    </row>
    <row r="2" spans="1:8" s="8" customFormat="1" ht="36">
      <c r="A2" s="5" t="s">
        <v>4</v>
      </c>
      <c r="B2" s="6" t="s">
        <v>5</v>
      </c>
      <c r="C2" s="6" t="s">
        <v>6</v>
      </c>
      <c r="D2" s="7" t="s">
        <v>7</v>
      </c>
      <c r="E2" s="7" t="s">
        <v>8</v>
      </c>
      <c r="F2" s="5" t="s">
        <v>9</v>
      </c>
    </row>
    <row r="3" spans="1:8" s="11" customFormat="1" ht="21" customHeight="1">
      <c r="A3" s="9" t="s">
        <v>10</v>
      </c>
      <c r="B3" s="159" t="s">
        <v>11</v>
      </c>
      <c r="C3" s="160" t="s">
        <v>218</v>
      </c>
      <c r="D3" s="10" t="s">
        <v>12</v>
      </c>
      <c r="E3" s="161" t="s">
        <v>13</v>
      </c>
      <c r="F3" s="162" t="s">
        <v>14</v>
      </c>
    </row>
    <row r="4" spans="1:8" s="11" customFormat="1" ht="21" customHeight="1">
      <c r="A4" s="9" t="s">
        <v>15</v>
      </c>
      <c r="B4" s="163"/>
      <c r="C4" s="163"/>
      <c r="D4" s="12" t="s">
        <v>16</v>
      </c>
      <c r="E4" s="163" t="s">
        <v>13</v>
      </c>
      <c r="F4" s="162"/>
    </row>
    <row r="5" spans="1:8" s="11" customFormat="1" ht="21" customHeight="1">
      <c r="A5" s="13" t="s">
        <v>17</v>
      </c>
      <c r="B5" s="124">
        <v>104400</v>
      </c>
      <c r="C5" s="124">
        <v>44400</v>
      </c>
      <c r="D5" s="12" t="s">
        <v>18</v>
      </c>
      <c r="E5" s="163" t="s">
        <v>19</v>
      </c>
      <c r="F5" s="162" t="s">
        <v>20</v>
      </c>
    </row>
    <row r="6" spans="1:8" s="11" customFormat="1" ht="21" customHeight="1">
      <c r="A6" s="9"/>
      <c r="B6" s="163"/>
      <c r="C6" s="163"/>
      <c r="D6" s="12" t="s">
        <v>21</v>
      </c>
      <c r="E6" s="163" t="s">
        <v>19</v>
      </c>
      <c r="F6" s="164" t="s">
        <v>22</v>
      </c>
    </row>
    <row r="7" spans="1:8" s="11" customFormat="1" ht="21" customHeight="1">
      <c r="A7" s="9"/>
      <c r="B7" s="163"/>
      <c r="C7" s="163"/>
      <c r="D7" s="12" t="s">
        <v>23</v>
      </c>
      <c r="E7" s="163" t="s">
        <v>13</v>
      </c>
      <c r="F7" s="162"/>
    </row>
    <row r="8" spans="1:8" s="11" customFormat="1" ht="21" customHeight="1">
      <c r="A8" s="9"/>
      <c r="B8" s="163"/>
      <c r="C8" s="163"/>
      <c r="D8" s="12" t="s">
        <v>24</v>
      </c>
      <c r="E8" s="163" t="s">
        <v>25</v>
      </c>
      <c r="F8" s="162"/>
    </row>
    <row r="9" spans="1:8" s="11" customFormat="1" ht="21" customHeight="1">
      <c r="A9" s="9"/>
      <c r="B9" s="163"/>
      <c r="C9" s="163"/>
      <c r="D9" s="12" t="s">
        <v>26</v>
      </c>
      <c r="E9" s="163" t="s">
        <v>13</v>
      </c>
      <c r="F9" s="162"/>
    </row>
    <row r="10" spans="1:8" s="11" customFormat="1" ht="21" customHeight="1" thickBot="1">
      <c r="A10" s="14"/>
      <c r="B10" s="156"/>
      <c r="C10" s="156"/>
      <c r="D10" s="15" t="s">
        <v>27</v>
      </c>
      <c r="E10" s="156"/>
      <c r="F10" s="157"/>
    </row>
    <row r="11" spans="1:8" s="11" customFormat="1" ht="21" customHeight="1">
      <c r="B11" s="158"/>
      <c r="C11" s="158"/>
      <c r="D11" s="158"/>
      <c r="E11" s="158"/>
      <c r="F11" s="16" t="s">
        <v>28</v>
      </c>
    </row>
    <row r="12" spans="1:8" ht="15.95" customHeight="1">
      <c r="A12" s="4" t="s">
        <v>29</v>
      </c>
    </row>
    <row r="13" spans="1:8" ht="15.95" customHeight="1"/>
    <row r="14" spans="1:8" ht="15.95" customHeight="1"/>
    <row r="15" spans="1:8" ht="15.95" customHeight="1">
      <c r="A15" s="17"/>
    </row>
    <row r="16" spans="1:8" ht="15.95" customHeight="1">
      <c r="D16" s="18"/>
    </row>
    <row r="17" spans="4:4" ht="15.95" customHeight="1">
      <c r="D17" s="18"/>
    </row>
    <row r="18" spans="4:4" ht="15.95" customHeight="1">
      <c r="D18" s="18"/>
    </row>
    <row r="19" spans="4:4" ht="15.95" customHeight="1">
      <c r="D19" s="18"/>
    </row>
    <row r="20" spans="4:4" ht="15.95" customHeight="1">
      <c r="D20" s="18"/>
    </row>
    <row r="21" spans="4:4" ht="15.95" customHeight="1">
      <c r="D21" s="18"/>
    </row>
    <row r="22" spans="4:4" ht="15.95" customHeight="1">
      <c r="D22" s="18"/>
    </row>
    <row r="23" spans="4:4" ht="15.95" customHeight="1">
      <c r="D23" s="19"/>
    </row>
    <row r="24" spans="4:4" ht="15.95" customHeight="1"/>
    <row r="25" spans="4:4" ht="15.95" customHeight="1"/>
    <row r="26" spans="4:4" ht="15.95" customHeight="1"/>
    <row r="27" spans="4:4" ht="15.95" customHeight="1"/>
    <row r="28" spans="4:4" ht="15.95" customHeight="1"/>
    <row r="29" spans="4:4" ht="15.95" customHeight="1"/>
    <row r="30" spans="4:4" ht="15.95" customHeight="1"/>
  </sheetData>
  <mergeCells count="1">
    <mergeCell ref="E1:F1"/>
  </mergeCells>
  <phoneticPr fontId="28"/>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2.75"/>
  <cols>
    <col min="1" max="1" width="14.375" style="4" customWidth="1"/>
    <col min="2" max="2" width="17" style="4" customWidth="1"/>
    <col min="3" max="4" width="15.75" style="4" customWidth="1"/>
    <col min="5" max="5" width="14.5" style="4" customWidth="1"/>
    <col min="6" max="9" width="9.125" style="4" customWidth="1"/>
    <col min="10" max="16384" width="9" style="4"/>
  </cols>
  <sheetData>
    <row r="1" spans="1:7" ht="18.75" customHeight="1" thickBot="1">
      <c r="A1" s="138" t="s">
        <v>30</v>
      </c>
      <c r="E1" s="139" t="s">
        <v>31</v>
      </c>
      <c r="G1" s="165" t="s">
        <v>219</v>
      </c>
    </row>
    <row r="2" spans="1:7" s="8" customFormat="1">
      <c r="A2" s="199" t="s">
        <v>32</v>
      </c>
      <c r="B2" s="20" t="s">
        <v>33</v>
      </c>
      <c r="C2" s="21" t="s">
        <v>34</v>
      </c>
      <c r="D2" s="199" t="s">
        <v>35</v>
      </c>
      <c r="E2" s="190" t="s">
        <v>36</v>
      </c>
    </row>
    <row r="3" spans="1:7" s="8" customFormat="1" ht="15.95" customHeight="1">
      <c r="A3" s="200"/>
      <c r="B3" s="22" t="s">
        <v>235</v>
      </c>
      <c r="C3" s="23" t="s">
        <v>236</v>
      </c>
      <c r="D3" s="200"/>
      <c r="E3" s="22" t="s">
        <v>237</v>
      </c>
    </row>
    <row r="4" spans="1:7" ht="15.95" customHeight="1">
      <c r="A4" s="24">
        <v>25</v>
      </c>
      <c r="B4" s="253">
        <v>102804</v>
      </c>
      <c r="C4" s="253">
        <v>101711</v>
      </c>
      <c r="D4" s="253">
        <v>42932</v>
      </c>
      <c r="E4" s="254">
        <v>98.9</v>
      </c>
    </row>
    <row r="5" spans="1:7" ht="15.95" customHeight="1">
      <c r="A5" s="24">
        <v>26</v>
      </c>
      <c r="B5" s="253">
        <v>102221</v>
      </c>
      <c r="C5" s="253">
        <v>101179</v>
      </c>
      <c r="D5" s="253">
        <v>43131</v>
      </c>
      <c r="E5" s="254">
        <v>99</v>
      </c>
    </row>
    <row r="6" spans="1:7" ht="15.95" customHeight="1">
      <c r="A6" s="24">
        <v>27</v>
      </c>
      <c r="B6" s="253">
        <v>101727</v>
      </c>
      <c r="C6" s="253">
        <v>100722</v>
      </c>
      <c r="D6" s="253">
        <v>43353</v>
      </c>
      <c r="E6" s="254">
        <v>99</v>
      </c>
    </row>
    <row r="7" spans="1:7" ht="15.95" customHeight="1">
      <c r="A7" s="24">
        <v>28</v>
      </c>
      <c r="B7" s="253">
        <v>101116</v>
      </c>
      <c r="C7" s="253">
        <v>100150</v>
      </c>
      <c r="D7" s="253">
        <v>43461</v>
      </c>
      <c r="E7" s="254">
        <v>99</v>
      </c>
    </row>
    <row r="8" spans="1:7" ht="15.95" customHeight="1" thickBot="1">
      <c r="A8" s="125">
        <v>29</v>
      </c>
      <c r="B8" s="168">
        <v>100173</v>
      </c>
      <c r="C8" s="168">
        <v>99244</v>
      </c>
      <c r="D8" s="168">
        <v>43374</v>
      </c>
      <c r="E8" s="169">
        <v>99.1</v>
      </c>
    </row>
    <row r="9" spans="1:7" ht="15.95" customHeight="1">
      <c r="A9" s="4" t="s">
        <v>37</v>
      </c>
      <c r="C9" s="25"/>
      <c r="E9" s="25" t="s">
        <v>38</v>
      </c>
    </row>
    <row r="10" spans="1:7" ht="15.95" customHeight="1">
      <c r="A10" s="4" t="s">
        <v>220</v>
      </c>
    </row>
    <row r="11" spans="1:7" ht="15.95" customHeight="1"/>
    <row r="12" spans="1:7" ht="15.95" customHeight="1">
      <c r="B12" s="17"/>
    </row>
    <row r="13" spans="1:7" ht="15.95" customHeight="1"/>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2">
    <mergeCell ref="A2:A3"/>
    <mergeCell ref="D2:D3"/>
  </mergeCells>
  <phoneticPr fontId="2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2.75"/>
  <cols>
    <col min="1" max="1" width="8.375" style="4" customWidth="1"/>
    <col min="2" max="2" width="14" style="4" customWidth="1"/>
    <col min="3" max="3" width="9.375" style="4" customWidth="1"/>
    <col min="4" max="4" width="8.5" style="4" customWidth="1"/>
    <col min="5" max="5" width="7.625" style="4" customWidth="1"/>
    <col min="6" max="6" width="8.375" style="4" customWidth="1"/>
    <col min="7" max="7" width="7.625" style="4" customWidth="1"/>
    <col min="8" max="8" width="8.375" style="4" customWidth="1"/>
    <col min="9" max="9" width="9.375" style="4" customWidth="1"/>
    <col min="10" max="13" width="9.125" style="4" customWidth="1"/>
    <col min="14" max="16384" width="9" style="4"/>
  </cols>
  <sheetData>
    <row r="1" spans="1:11" ht="15.95" customHeight="1" thickBot="1">
      <c r="A1" s="138" t="s">
        <v>39</v>
      </c>
      <c r="G1" s="26"/>
      <c r="H1" s="140"/>
      <c r="I1" s="27" t="s">
        <v>40</v>
      </c>
      <c r="K1" s="165" t="s">
        <v>219</v>
      </c>
    </row>
    <row r="2" spans="1:11" s="8" customFormat="1" ht="16.5" customHeight="1">
      <c r="A2" s="199" t="s">
        <v>32</v>
      </c>
      <c r="B2" s="28" t="s">
        <v>41</v>
      </c>
      <c r="C2" s="28"/>
      <c r="D2" s="28"/>
      <c r="E2" s="201" t="s">
        <v>42</v>
      </c>
      <c r="F2" s="202"/>
      <c r="G2" s="201" t="s">
        <v>43</v>
      </c>
      <c r="H2" s="202"/>
      <c r="I2" s="203" t="s">
        <v>44</v>
      </c>
    </row>
    <row r="3" spans="1:11" s="8" customFormat="1" ht="25.5">
      <c r="A3" s="200"/>
      <c r="B3" s="29" t="s">
        <v>45</v>
      </c>
      <c r="C3" s="185" t="s">
        <v>46</v>
      </c>
      <c r="D3" s="30" t="s">
        <v>47</v>
      </c>
      <c r="E3" s="179" t="s">
        <v>48</v>
      </c>
      <c r="F3" s="179" t="s">
        <v>49</v>
      </c>
      <c r="G3" s="179" t="s">
        <v>48</v>
      </c>
      <c r="H3" s="179" t="s">
        <v>49</v>
      </c>
      <c r="I3" s="204"/>
    </row>
    <row r="4" spans="1:11" ht="15.95" customHeight="1">
      <c r="A4" s="24">
        <v>25</v>
      </c>
      <c r="B4" s="253">
        <v>11522394</v>
      </c>
      <c r="C4" s="253">
        <v>9735094</v>
      </c>
      <c r="D4" s="254">
        <v>84.5</v>
      </c>
      <c r="E4" s="255" t="s">
        <v>221</v>
      </c>
      <c r="F4" s="253">
        <v>37390</v>
      </c>
      <c r="G4" s="256" t="s">
        <v>222</v>
      </c>
      <c r="H4" s="257">
        <v>27441</v>
      </c>
      <c r="I4" s="253">
        <v>31568</v>
      </c>
    </row>
    <row r="5" spans="1:11" ht="15.95" customHeight="1">
      <c r="A5" s="24">
        <v>26</v>
      </c>
      <c r="B5" s="253">
        <v>11137608</v>
      </c>
      <c r="C5" s="253">
        <v>9541348</v>
      </c>
      <c r="D5" s="254">
        <v>85.7</v>
      </c>
      <c r="E5" s="255" t="s">
        <v>223</v>
      </c>
      <c r="F5" s="253">
        <v>34960</v>
      </c>
      <c r="G5" s="256" t="s">
        <v>224</v>
      </c>
      <c r="H5" s="257">
        <v>27174</v>
      </c>
      <c r="I5" s="253">
        <v>30514</v>
      </c>
    </row>
    <row r="6" spans="1:11" ht="15.95" customHeight="1">
      <c r="A6" s="24">
        <v>27</v>
      </c>
      <c r="B6" s="253">
        <v>11271511</v>
      </c>
      <c r="C6" s="253">
        <v>9444431</v>
      </c>
      <c r="D6" s="254">
        <v>83.8</v>
      </c>
      <c r="E6" s="255" t="s">
        <v>225</v>
      </c>
      <c r="F6" s="253">
        <v>35782</v>
      </c>
      <c r="G6" s="256" t="s">
        <v>226</v>
      </c>
      <c r="H6" s="257">
        <v>25274</v>
      </c>
      <c r="I6" s="253">
        <v>30796</v>
      </c>
    </row>
    <row r="7" spans="1:11" ht="15.95" customHeight="1">
      <c r="A7" s="24">
        <v>28</v>
      </c>
      <c r="B7" s="253">
        <v>11367595</v>
      </c>
      <c r="C7" s="253">
        <v>9580451</v>
      </c>
      <c r="D7" s="254">
        <v>84.3</v>
      </c>
      <c r="E7" s="255" t="s">
        <v>238</v>
      </c>
      <c r="F7" s="253">
        <v>34696</v>
      </c>
      <c r="G7" s="256" t="s">
        <v>239</v>
      </c>
      <c r="H7" s="257">
        <v>23444</v>
      </c>
      <c r="I7" s="253">
        <v>31144</v>
      </c>
    </row>
    <row r="8" spans="1:11" ht="15.95" customHeight="1" thickBot="1">
      <c r="A8" s="125">
        <v>29</v>
      </c>
      <c r="B8" s="168">
        <v>11443400</v>
      </c>
      <c r="C8" s="168">
        <v>9505670</v>
      </c>
      <c r="D8" s="169">
        <v>83.1</v>
      </c>
      <c r="E8" s="170" t="s">
        <v>240</v>
      </c>
      <c r="F8" s="168">
        <v>34942</v>
      </c>
      <c r="G8" s="171" t="s">
        <v>241</v>
      </c>
      <c r="H8" s="172">
        <v>24247</v>
      </c>
      <c r="I8" s="168">
        <v>31352</v>
      </c>
    </row>
    <row r="9" spans="1:11" ht="15.95" customHeight="1">
      <c r="A9" s="4" t="s">
        <v>50</v>
      </c>
      <c r="E9" s="25"/>
      <c r="F9" s="25"/>
      <c r="G9" s="25"/>
      <c r="H9" s="25"/>
      <c r="I9" s="25" t="s">
        <v>38</v>
      </c>
    </row>
    <row r="10" spans="1:11" ht="15.95" customHeight="1">
      <c r="A10" s="4" t="s">
        <v>29</v>
      </c>
    </row>
    <row r="11" spans="1:11" ht="15.95" customHeight="1">
      <c r="D11" s="31"/>
      <c r="I11" s="167"/>
    </row>
    <row r="12" spans="1:11" ht="15.95" customHeight="1">
      <c r="D12" s="31"/>
      <c r="I12" s="167"/>
    </row>
    <row r="13" spans="1:11" ht="15.95" customHeight="1">
      <c r="D13" s="31"/>
      <c r="I13" s="167"/>
    </row>
    <row r="14" spans="1:11" ht="15.95" customHeight="1">
      <c r="D14" s="32"/>
      <c r="I14" s="167"/>
    </row>
    <row r="15" spans="1:11" ht="15.95" customHeight="1">
      <c r="D15" s="31"/>
      <c r="I15" s="167"/>
    </row>
    <row r="16" spans="1:11" ht="15.95" customHeight="1">
      <c r="D16" s="31"/>
      <c r="F16" s="167"/>
      <c r="I16" s="167"/>
    </row>
    <row r="17" spans="6:6" ht="15.95" customHeight="1">
      <c r="F17" s="167"/>
    </row>
    <row r="18" spans="6:6" ht="15.95" customHeight="1">
      <c r="F18" s="167"/>
    </row>
    <row r="19" spans="6:6" ht="15.95" customHeight="1">
      <c r="F19" s="167"/>
    </row>
    <row r="20" spans="6:6" ht="15.95" customHeight="1">
      <c r="F20" s="166"/>
    </row>
    <row r="21" spans="6:6" ht="15.95" customHeight="1"/>
    <row r="22" spans="6:6" ht="15.95" customHeight="1"/>
    <row r="23" spans="6:6" ht="15.95" customHeight="1"/>
    <row r="24" spans="6:6" ht="15.95" customHeight="1"/>
    <row r="25" spans="6:6" ht="15.95" customHeight="1"/>
    <row r="26" spans="6:6" ht="15.95" customHeight="1"/>
    <row r="27" spans="6:6" ht="15.95" customHeight="1"/>
    <row r="28" spans="6:6" ht="15.95" customHeight="1"/>
  </sheetData>
  <mergeCells count="4">
    <mergeCell ref="A2:A3"/>
    <mergeCell ref="E2:F2"/>
    <mergeCell ref="G2:H2"/>
    <mergeCell ref="I2:I3"/>
  </mergeCells>
  <phoneticPr fontId="28"/>
  <hyperlinks>
    <hyperlink ref="K1" location="目次!A1" display="目次"/>
  </hyperlinks>
  <pageMargins left="0.86614173228346458" right="0.86614173228346458"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1" sqref="B1"/>
    </sheetView>
  </sheetViews>
  <sheetFormatPr defaultRowHeight="12.75"/>
  <cols>
    <col min="1" max="1" width="6.25" style="8" customWidth="1"/>
    <col min="2" max="2" width="9" style="8"/>
    <col min="3" max="5" width="16.25" style="8" customWidth="1"/>
    <col min="6" max="16384" width="9" style="8"/>
  </cols>
  <sheetData>
    <row r="1" spans="1:7" ht="15.75" customHeight="1" thickBot="1">
      <c r="A1" s="141" t="s">
        <v>51</v>
      </c>
      <c r="B1" s="142"/>
      <c r="C1" s="142"/>
      <c r="D1" s="142"/>
      <c r="E1" s="38" t="s">
        <v>242</v>
      </c>
      <c r="G1" s="173" t="s">
        <v>219</v>
      </c>
    </row>
    <row r="2" spans="1:7" ht="16.5" customHeight="1">
      <c r="A2" s="205" t="s">
        <v>52</v>
      </c>
      <c r="B2" s="202"/>
      <c r="C2" s="178" t="s">
        <v>53</v>
      </c>
      <c r="D2" s="186" t="s">
        <v>243</v>
      </c>
      <c r="E2" s="33" t="s">
        <v>54</v>
      </c>
    </row>
    <row r="3" spans="1:7" ht="15.75" customHeight="1">
      <c r="A3" s="206" t="s">
        <v>55</v>
      </c>
      <c r="B3" s="34" t="s">
        <v>244</v>
      </c>
      <c r="C3" s="258">
        <v>40168</v>
      </c>
      <c r="D3" s="258">
        <v>7170944</v>
      </c>
      <c r="E3" s="258"/>
    </row>
    <row r="4" spans="1:7" ht="15.75" customHeight="1">
      <c r="A4" s="206"/>
      <c r="B4" s="34" t="s">
        <v>245</v>
      </c>
      <c r="C4" s="258">
        <v>2142</v>
      </c>
      <c r="D4" s="258">
        <v>548168</v>
      </c>
      <c r="E4" s="258"/>
    </row>
    <row r="5" spans="1:7" ht="15.75" customHeight="1">
      <c r="A5" s="206"/>
      <c r="B5" s="34" t="s">
        <v>246</v>
      </c>
      <c r="C5" s="258">
        <v>699</v>
      </c>
      <c r="D5" s="258">
        <v>449964</v>
      </c>
      <c r="E5" s="258"/>
    </row>
    <row r="6" spans="1:7" ht="15.75" customHeight="1">
      <c r="A6" s="206"/>
      <c r="B6" s="34" t="s">
        <v>247</v>
      </c>
      <c r="C6" s="258">
        <v>239</v>
      </c>
      <c r="D6" s="258">
        <v>652198</v>
      </c>
      <c r="E6" s="258"/>
    </row>
    <row r="7" spans="1:7" ht="15.75" customHeight="1">
      <c r="A7" s="206"/>
      <c r="B7" s="34" t="s">
        <v>248</v>
      </c>
      <c r="C7" s="258">
        <v>100</v>
      </c>
      <c r="D7" s="258">
        <v>379763</v>
      </c>
      <c r="E7" s="258"/>
    </row>
    <row r="8" spans="1:7" ht="15.75" customHeight="1">
      <c r="A8" s="206"/>
      <c r="B8" s="34" t="s">
        <v>249</v>
      </c>
      <c r="C8" s="258">
        <v>23</v>
      </c>
      <c r="D8" s="258">
        <v>296339</v>
      </c>
      <c r="E8" s="258"/>
    </row>
    <row r="9" spans="1:7" ht="15.75" customHeight="1">
      <c r="A9" s="206"/>
      <c r="B9" s="34" t="s">
        <v>250</v>
      </c>
      <c r="C9" s="258">
        <v>1</v>
      </c>
      <c r="D9" s="258">
        <v>8039</v>
      </c>
      <c r="E9" s="258"/>
    </row>
    <row r="10" spans="1:7" ht="15.75" customHeight="1">
      <c r="A10" s="206"/>
      <c r="B10" s="35" t="s">
        <v>251</v>
      </c>
      <c r="C10" s="258">
        <v>0</v>
      </c>
      <c r="D10" s="258">
        <v>0</v>
      </c>
      <c r="E10" s="258"/>
    </row>
    <row r="11" spans="1:7" ht="15.75" customHeight="1">
      <c r="B11" s="36" t="s">
        <v>56</v>
      </c>
      <c r="C11" s="39">
        <f>SUM(C3:C10)</f>
        <v>43372</v>
      </c>
      <c r="D11" s="39">
        <f>SUM(D3:D10)</f>
        <v>9505415</v>
      </c>
      <c r="E11" s="39"/>
    </row>
    <row r="12" spans="1:7" ht="15.75" customHeight="1">
      <c r="A12" s="207" t="s">
        <v>57</v>
      </c>
      <c r="B12" s="208"/>
      <c r="C12" s="259">
        <v>2</v>
      </c>
      <c r="D12" s="259">
        <v>255</v>
      </c>
      <c r="E12" s="259"/>
    </row>
    <row r="13" spans="1:7" ht="22.5" customHeight="1" thickBot="1">
      <c r="A13" s="209" t="s">
        <v>58</v>
      </c>
      <c r="B13" s="210"/>
      <c r="C13" s="40">
        <f>C11+C12</f>
        <v>43374</v>
      </c>
      <c r="D13" s="40">
        <f>D11+D12</f>
        <v>9505670</v>
      </c>
      <c r="E13" s="40">
        <v>8745</v>
      </c>
    </row>
    <row r="14" spans="1:7" ht="13.5" customHeight="1">
      <c r="E14" s="37" t="s">
        <v>38</v>
      </c>
    </row>
    <row r="15" spans="1:7">
      <c r="A15" s="8" t="s">
        <v>50</v>
      </c>
    </row>
    <row r="16" spans="1:7">
      <c r="A16" s="8" t="s">
        <v>29</v>
      </c>
    </row>
  </sheetData>
  <mergeCells count="4">
    <mergeCell ref="A2:B2"/>
    <mergeCell ref="A3:A10"/>
    <mergeCell ref="A12:B12"/>
    <mergeCell ref="A13:B13"/>
  </mergeCells>
  <phoneticPr fontId="28"/>
  <hyperlinks>
    <hyperlink ref="G1" location="目次!A1" display="目次"/>
  </hyperlinks>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2.75"/>
  <cols>
    <col min="1" max="5" width="15.5" style="4" customWidth="1"/>
    <col min="6" max="9" width="9.125" style="4" customWidth="1"/>
    <col min="10" max="16384" width="9" style="4"/>
  </cols>
  <sheetData>
    <row r="1" spans="1:7" ht="15.95" customHeight="1" thickBot="1">
      <c r="A1" s="138" t="s">
        <v>59</v>
      </c>
      <c r="E1" s="27" t="s">
        <v>60</v>
      </c>
      <c r="G1" s="165" t="s">
        <v>219</v>
      </c>
    </row>
    <row r="2" spans="1:7" s="8" customFormat="1" ht="15.95" customHeight="1">
      <c r="A2" s="199" t="s">
        <v>32</v>
      </c>
      <c r="B2" s="211" t="s">
        <v>61</v>
      </c>
      <c r="C2" s="211" t="s">
        <v>62</v>
      </c>
      <c r="D2" s="211" t="s">
        <v>63</v>
      </c>
      <c r="E2" s="213" t="s">
        <v>64</v>
      </c>
    </row>
    <row r="3" spans="1:7" s="8" customFormat="1" ht="15.95" customHeight="1">
      <c r="A3" s="200"/>
      <c r="B3" s="212"/>
      <c r="C3" s="212"/>
      <c r="D3" s="212"/>
      <c r="E3" s="214"/>
    </row>
    <row r="4" spans="1:7" ht="15.95" customHeight="1">
      <c r="A4" s="41">
        <v>25</v>
      </c>
      <c r="B4" s="263">
        <v>24849</v>
      </c>
      <c r="C4" s="264">
        <v>93218</v>
      </c>
      <c r="D4" s="264">
        <v>924943</v>
      </c>
      <c r="E4" s="265">
        <v>3477</v>
      </c>
    </row>
    <row r="5" spans="1:7" s="11" customFormat="1" ht="15.95" customHeight="1">
      <c r="A5" s="41">
        <v>26</v>
      </c>
      <c r="B5" s="263">
        <v>24849</v>
      </c>
      <c r="C5" s="264">
        <v>93422</v>
      </c>
      <c r="D5" s="264">
        <v>925779</v>
      </c>
      <c r="E5" s="265">
        <v>3810</v>
      </c>
      <c r="F5" s="42"/>
    </row>
    <row r="6" spans="1:7" s="11" customFormat="1" ht="15.95" customHeight="1">
      <c r="A6" s="41">
        <v>27</v>
      </c>
      <c r="B6" s="263">
        <v>30661</v>
      </c>
      <c r="C6" s="264">
        <v>171483</v>
      </c>
      <c r="D6" s="264">
        <v>890786</v>
      </c>
      <c r="E6" s="265">
        <v>4492</v>
      </c>
      <c r="F6" s="42"/>
    </row>
    <row r="7" spans="1:7" s="11" customFormat="1" ht="15.95" customHeight="1">
      <c r="A7" s="41">
        <v>28</v>
      </c>
      <c r="B7" s="263">
        <v>30661</v>
      </c>
      <c r="C7" s="264">
        <v>172351</v>
      </c>
      <c r="D7" s="264">
        <v>891624</v>
      </c>
      <c r="E7" s="265">
        <v>4498</v>
      </c>
      <c r="F7" s="42"/>
    </row>
    <row r="8" spans="1:7" s="11" customFormat="1" ht="15.95" customHeight="1" thickBot="1">
      <c r="A8" s="126">
        <v>29</v>
      </c>
      <c r="B8" s="260">
        <v>30661</v>
      </c>
      <c r="C8" s="261">
        <v>173165</v>
      </c>
      <c r="D8" s="261">
        <v>893009</v>
      </c>
      <c r="E8" s="262">
        <v>4513</v>
      </c>
      <c r="F8" s="42"/>
    </row>
    <row r="9" spans="1:7" ht="15.95" customHeight="1">
      <c r="A9" s="4" t="s">
        <v>50</v>
      </c>
      <c r="E9" s="25" t="s">
        <v>38</v>
      </c>
    </row>
    <row r="10" spans="1:7" ht="15.95" customHeight="1">
      <c r="A10" s="4" t="s">
        <v>29</v>
      </c>
    </row>
    <row r="11" spans="1:7" ht="15.95" customHeight="1">
      <c r="A11" s="4" t="s">
        <v>210</v>
      </c>
    </row>
    <row r="12" spans="1:7" ht="15.95" customHeight="1"/>
    <row r="13" spans="1:7" ht="15.95" customHeight="1"/>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sheetData>
  <mergeCells count="5">
    <mergeCell ref="A2:A3"/>
    <mergeCell ref="B2:B3"/>
    <mergeCell ref="C2:C3"/>
    <mergeCell ref="D2:D3"/>
    <mergeCell ref="E2:E3"/>
  </mergeCells>
  <phoneticPr fontId="2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heetViews>
  <sheetFormatPr defaultRowHeight="12.75"/>
  <cols>
    <col min="1" max="1" width="19.25" style="4" customWidth="1"/>
    <col min="2" max="2" width="13.875" style="4" customWidth="1"/>
    <col min="3" max="4" width="11.625" style="4" bestFit="1" customWidth="1"/>
    <col min="5" max="5" width="22" style="4" customWidth="1"/>
    <col min="6" max="9" width="9.125" style="4" customWidth="1"/>
    <col min="10" max="16384" width="9" style="4"/>
  </cols>
  <sheetData>
    <row r="1" spans="1:7" ht="15.95" customHeight="1" thickBot="1">
      <c r="A1" s="138" t="s">
        <v>65</v>
      </c>
      <c r="E1" s="27" t="s">
        <v>242</v>
      </c>
      <c r="G1" s="165" t="s">
        <v>219</v>
      </c>
    </row>
    <row r="2" spans="1:7" s="45" customFormat="1" ht="25.5">
      <c r="A2" s="43" t="s">
        <v>66</v>
      </c>
      <c r="B2" s="155" t="s">
        <v>67</v>
      </c>
      <c r="C2" s="155" t="s">
        <v>68</v>
      </c>
      <c r="D2" s="7" t="s">
        <v>36</v>
      </c>
      <c r="E2" s="44" t="s">
        <v>69</v>
      </c>
    </row>
    <row r="3" spans="1:7" ht="29.25" customHeight="1" thickBot="1">
      <c r="A3" s="46" t="s">
        <v>70</v>
      </c>
      <c r="B3" s="127">
        <v>1752</v>
      </c>
      <c r="C3" s="127">
        <v>1751</v>
      </c>
      <c r="D3" s="128">
        <v>99.9</v>
      </c>
      <c r="E3" s="47" t="s">
        <v>71</v>
      </c>
    </row>
    <row r="4" spans="1:7" ht="15.95" customHeight="1">
      <c r="E4" s="25" t="s">
        <v>227</v>
      </c>
    </row>
    <row r="5" spans="1:7">
      <c r="A5" s="4" t="s">
        <v>72</v>
      </c>
    </row>
    <row r="6" spans="1:7">
      <c r="B6" s="48"/>
      <c r="C6" s="48"/>
    </row>
  </sheetData>
  <phoneticPr fontId="28"/>
  <hyperlinks>
    <hyperlink ref="G1" location="目次!A1" display="目次"/>
  </hyperlinks>
  <pageMargins left="0.78740157480314965" right="0.78740157480314965"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heetViews>
  <sheetFormatPr defaultRowHeight="12.75"/>
  <cols>
    <col min="1" max="1" width="20.875" style="4" customWidth="1"/>
    <col min="2" max="5" width="14.125" style="4" customWidth="1"/>
    <col min="6" max="9" width="9.125" style="4" customWidth="1"/>
    <col min="10" max="16384" width="9" style="4"/>
  </cols>
  <sheetData>
    <row r="1" spans="1:7" ht="15.95" customHeight="1" thickBot="1">
      <c r="A1" s="138" t="s">
        <v>73</v>
      </c>
      <c r="E1" s="27" t="s">
        <v>242</v>
      </c>
      <c r="G1" s="165" t="s">
        <v>219</v>
      </c>
    </row>
    <row r="2" spans="1:7" s="45" customFormat="1" ht="15" customHeight="1">
      <c r="A2" s="215" t="s">
        <v>66</v>
      </c>
      <c r="B2" s="217" t="s">
        <v>228</v>
      </c>
      <c r="C2" s="219" t="s">
        <v>229</v>
      </c>
      <c r="D2" s="221" t="s">
        <v>74</v>
      </c>
      <c r="E2" s="49" t="s">
        <v>75</v>
      </c>
      <c r="F2" s="50"/>
    </row>
    <row r="3" spans="1:7" s="45" customFormat="1" ht="15" customHeight="1">
      <c r="A3" s="216"/>
      <c r="B3" s="218"/>
      <c r="C3" s="220"/>
      <c r="D3" s="222"/>
      <c r="E3" s="51" t="s">
        <v>76</v>
      </c>
      <c r="F3" s="50"/>
    </row>
    <row r="4" spans="1:7" s="53" customFormat="1" ht="15.95" customHeight="1" thickBot="1">
      <c r="A4" s="52" t="s">
        <v>70</v>
      </c>
      <c r="B4" s="130">
        <v>270376</v>
      </c>
      <c r="C4" s="129">
        <v>189205</v>
      </c>
      <c r="D4" s="131">
        <v>70</v>
      </c>
      <c r="E4" s="129">
        <v>1169</v>
      </c>
    </row>
    <row r="5" spans="1:7" ht="15.95" customHeight="1">
      <c r="E5" s="25" t="s">
        <v>227</v>
      </c>
    </row>
    <row r="6" spans="1:7" ht="15.95" customHeight="1">
      <c r="A6" s="4" t="s">
        <v>72</v>
      </c>
      <c r="B6" s="48"/>
      <c r="C6" s="48"/>
      <c r="D6" s="174"/>
      <c r="E6" s="48"/>
    </row>
    <row r="7" spans="1:7" ht="13.5">
      <c r="B7" s="48"/>
      <c r="C7" s="48"/>
      <c r="D7" s="174"/>
      <c r="E7" s="48"/>
    </row>
  </sheetData>
  <mergeCells count="4">
    <mergeCell ref="A2:A3"/>
    <mergeCell ref="B2:B3"/>
    <mergeCell ref="C2:C3"/>
    <mergeCell ref="D2:D3"/>
  </mergeCells>
  <phoneticPr fontId="28"/>
  <hyperlinks>
    <hyperlink ref="G1" location="目次!A1" display="目次"/>
  </hyperlinks>
  <pageMargins left="0.9055118110236221" right="0.78740157480314965"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2.75"/>
  <cols>
    <col min="1" max="1" width="21.375" style="4" customWidth="1"/>
    <col min="2" max="3" width="10.375" style="4" customWidth="1"/>
    <col min="4" max="4" width="14.25" style="4" customWidth="1"/>
    <col min="5" max="5" width="12.25" style="4" customWidth="1"/>
    <col min="6" max="6" width="8.875" style="4" customWidth="1"/>
    <col min="7" max="10" width="9.125" style="4" customWidth="1"/>
    <col min="11" max="16384" width="9" style="4"/>
  </cols>
  <sheetData>
    <row r="1" spans="1:8" ht="15.95" customHeight="1" thickBot="1">
      <c r="A1" s="266" t="s">
        <v>230</v>
      </c>
      <c r="B1" s="8"/>
      <c r="C1" s="8"/>
      <c r="D1" s="8"/>
      <c r="E1" s="8"/>
      <c r="F1" s="64" t="s">
        <v>242</v>
      </c>
      <c r="H1" s="165" t="s">
        <v>219</v>
      </c>
    </row>
    <row r="2" spans="1:8" s="45" customFormat="1" ht="25.5">
      <c r="A2" s="43" t="s">
        <v>77</v>
      </c>
      <c r="B2" s="184" t="s">
        <v>78</v>
      </c>
      <c r="C2" s="187" t="s">
        <v>79</v>
      </c>
      <c r="D2" s="54" t="s">
        <v>80</v>
      </c>
      <c r="E2" s="184" t="s">
        <v>81</v>
      </c>
      <c r="F2" s="184" t="s">
        <v>82</v>
      </c>
    </row>
    <row r="3" spans="1:8" ht="15.95" customHeight="1">
      <c r="A3" s="267" t="s">
        <v>83</v>
      </c>
      <c r="B3" s="268">
        <v>76900</v>
      </c>
      <c r="C3" s="258">
        <v>43868121</v>
      </c>
      <c r="D3" s="269" t="s">
        <v>84</v>
      </c>
      <c r="E3" s="258">
        <v>78912</v>
      </c>
      <c r="F3" s="270">
        <f t="shared" ref="F3:F8" si="0">E3/103023*100</f>
        <v>76.596488162837431</v>
      </c>
    </row>
    <row r="4" spans="1:8" ht="15.95" customHeight="1">
      <c r="A4" s="267" t="s">
        <v>85</v>
      </c>
      <c r="B4" s="268">
        <v>6800</v>
      </c>
      <c r="C4" s="258">
        <v>9787499</v>
      </c>
      <c r="D4" s="269" t="s">
        <v>86</v>
      </c>
      <c r="E4" s="271">
        <v>5763</v>
      </c>
      <c r="F4" s="270">
        <f t="shared" si="0"/>
        <v>5.593896508546635</v>
      </c>
    </row>
    <row r="5" spans="1:8" ht="15.95" customHeight="1">
      <c r="A5" s="267" t="s">
        <v>87</v>
      </c>
      <c r="B5" s="268">
        <v>12160</v>
      </c>
      <c r="C5" s="258">
        <v>11413020</v>
      </c>
      <c r="D5" s="269" t="s">
        <v>88</v>
      </c>
      <c r="E5" s="258">
        <v>5908</v>
      </c>
      <c r="F5" s="270">
        <f t="shared" si="0"/>
        <v>5.7346417790202189</v>
      </c>
    </row>
    <row r="6" spans="1:8" ht="15.95" customHeight="1">
      <c r="A6" s="267" t="s">
        <v>89</v>
      </c>
      <c r="B6" s="268">
        <v>150</v>
      </c>
      <c r="C6" s="258">
        <v>211784</v>
      </c>
      <c r="D6" s="269" t="s">
        <v>90</v>
      </c>
      <c r="E6" s="271">
        <v>77</v>
      </c>
      <c r="F6" s="270">
        <f t="shared" si="0"/>
        <v>7.474059190666163E-2</v>
      </c>
    </row>
    <row r="7" spans="1:8" ht="15.95" customHeight="1">
      <c r="A7" s="267" t="s">
        <v>91</v>
      </c>
      <c r="B7" s="268">
        <v>7013</v>
      </c>
      <c r="C7" s="258">
        <v>2424754</v>
      </c>
      <c r="D7" s="269" t="s">
        <v>252</v>
      </c>
      <c r="E7" s="258">
        <v>8267</v>
      </c>
      <c r="F7" s="270">
        <f t="shared" si="0"/>
        <v>8.0244217310697614</v>
      </c>
    </row>
    <row r="8" spans="1:8" s="55" customFormat="1" ht="15.95" customHeight="1" thickBot="1">
      <c r="A8" s="272" t="s">
        <v>92</v>
      </c>
      <c r="B8" s="273">
        <f>SUM(B3:B7)</f>
        <v>103023</v>
      </c>
      <c r="C8" s="40">
        <f>SUM(C3:C7)</f>
        <v>67705178</v>
      </c>
      <c r="D8" s="274"/>
      <c r="E8" s="40">
        <f>SUM(E3:E7)</f>
        <v>98927</v>
      </c>
      <c r="F8" s="270">
        <f t="shared" si="0"/>
        <v>96.0241887733807</v>
      </c>
    </row>
    <row r="9" spans="1:8" ht="15.95" customHeight="1">
      <c r="D9" s="56"/>
      <c r="E9" s="56"/>
      <c r="F9" s="56" t="s">
        <v>93</v>
      </c>
    </row>
    <row r="10" spans="1:8" ht="48" customHeight="1">
      <c r="A10" s="223" t="s">
        <v>231</v>
      </c>
      <c r="B10" s="223"/>
      <c r="C10" s="223"/>
      <c r="D10" s="223"/>
      <c r="E10" s="223"/>
      <c r="F10" s="223"/>
    </row>
    <row r="11" spans="1:8" ht="15.95" customHeight="1"/>
    <row r="12" spans="1:8" ht="15.95" customHeight="1"/>
    <row r="13" spans="1:8" ht="15.95" customHeight="1"/>
    <row r="14" spans="1:8" ht="15.95" customHeight="1"/>
    <row r="15" spans="1:8" ht="15.95" customHeight="1"/>
  </sheetData>
  <mergeCells count="1">
    <mergeCell ref="A10:F10"/>
  </mergeCells>
  <phoneticPr fontId="28"/>
  <hyperlinks>
    <hyperlink ref="H1" location="目次!A1" display="目次"/>
  </hyperlinks>
  <pageMargins left="0.9" right="0.78740157480314965"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zoomScale="95" workbookViewId="0"/>
  </sheetViews>
  <sheetFormatPr defaultRowHeight="12.75"/>
  <cols>
    <col min="1" max="1" width="5.75" style="4" customWidth="1"/>
    <col min="2" max="2" width="8.125" style="4" bestFit="1" customWidth="1"/>
    <col min="3" max="3" width="9.625" style="4" customWidth="1"/>
    <col min="4" max="7" width="9.5" style="4" customWidth="1"/>
    <col min="8" max="8" width="12.875" style="4" customWidth="1"/>
    <col min="9" max="10" width="9.5" style="4" customWidth="1"/>
    <col min="11" max="13" width="9.125" style="4" customWidth="1"/>
    <col min="14" max="16384" width="9" style="4"/>
  </cols>
  <sheetData>
    <row r="1" spans="1:19" ht="22.5" customHeight="1" thickBot="1">
      <c r="A1" s="63" t="s">
        <v>94</v>
      </c>
      <c r="B1" s="8"/>
      <c r="C1" s="8"/>
      <c r="D1" s="8"/>
      <c r="E1" s="8"/>
      <c r="F1" s="8"/>
      <c r="G1" s="8"/>
      <c r="H1" s="64"/>
      <c r="I1" s="64" t="s">
        <v>253</v>
      </c>
      <c r="J1" s="8"/>
      <c r="K1" s="8"/>
      <c r="L1" s="173" t="s">
        <v>219</v>
      </c>
      <c r="M1" s="8"/>
      <c r="N1" s="8"/>
      <c r="O1" s="8"/>
      <c r="P1" s="8"/>
      <c r="Q1" s="8"/>
      <c r="R1" s="8"/>
      <c r="S1" s="8"/>
    </row>
    <row r="2" spans="1:19" s="57" customFormat="1" ht="16.5" customHeight="1">
      <c r="A2" s="229" t="s">
        <v>95</v>
      </c>
      <c r="B2" s="215"/>
      <c r="C2" s="219" t="s">
        <v>254</v>
      </c>
      <c r="D2" s="227" t="s">
        <v>96</v>
      </c>
      <c r="E2" s="231"/>
      <c r="F2" s="203" t="s">
        <v>97</v>
      </c>
      <c r="G2" s="213"/>
      <c r="H2" s="213"/>
      <c r="I2" s="213"/>
      <c r="K2" s="8"/>
      <c r="L2" s="8"/>
      <c r="M2" s="8"/>
      <c r="N2" s="8"/>
      <c r="O2" s="8"/>
      <c r="P2" s="8"/>
      <c r="Q2" s="8"/>
      <c r="R2" s="8"/>
      <c r="S2" s="8"/>
    </row>
    <row r="3" spans="1:19" s="57" customFormat="1" ht="16.5" customHeight="1">
      <c r="A3" s="230"/>
      <c r="B3" s="216"/>
      <c r="C3" s="220"/>
      <c r="D3" s="183" t="s">
        <v>98</v>
      </c>
      <c r="E3" s="183" t="s">
        <v>99</v>
      </c>
      <c r="F3" s="232"/>
      <c r="G3" s="214"/>
      <c r="H3" s="214"/>
      <c r="I3" s="214"/>
      <c r="K3" s="8"/>
      <c r="L3" s="8"/>
      <c r="M3" s="8"/>
      <c r="N3" s="8"/>
      <c r="O3" s="8"/>
      <c r="P3" s="8"/>
      <c r="Q3" s="8"/>
      <c r="R3" s="8"/>
      <c r="S3" s="8"/>
    </row>
    <row r="4" spans="1:19" s="8" customFormat="1" ht="27" customHeight="1">
      <c r="A4" s="233" t="s">
        <v>255</v>
      </c>
      <c r="B4" s="234"/>
      <c r="C4" s="275">
        <v>533</v>
      </c>
      <c r="D4" s="276">
        <v>44678717</v>
      </c>
      <c r="E4" s="277">
        <v>20757186</v>
      </c>
      <c r="F4" s="278" t="s">
        <v>100</v>
      </c>
      <c r="G4" s="278"/>
      <c r="H4" s="278"/>
      <c r="I4" s="278"/>
      <c r="J4" s="58"/>
      <c r="K4" s="59"/>
    </row>
    <row r="5" spans="1:19" s="8" customFormat="1" ht="27.75" customHeight="1" thickBot="1">
      <c r="A5" s="228" t="s">
        <v>101</v>
      </c>
      <c r="B5" s="228"/>
      <c r="C5" s="279">
        <v>57</v>
      </c>
      <c r="D5" s="280">
        <v>9652143</v>
      </c>
      <c r="E5" s="281">
        <v>1958528</v>
      </c>
      <c r="F5" s="282" t="s">
        <v>102</v>
      </c>
      <c r="G5" s="282"/>
      <c r="H5" s="282"/>
      <c r="I5" s="282"/>
      <c r="J5" s="58"/>
      <c r="K5" s="60"/>
      <c r="L5" s="60"/>
      <c r="M5" s="60"/>
      <c r="N5" s="60"/>
      <c r="O5" s="60"/>
      <c r="P5" s="60"/>
      <c r="Q5" s="60"/>
      <c r="R5" s="60"/>
      <c r="S5" s="60"/>
    </row>
    <row r="6" spans="1:19" s="8" customFormat="1" ht="15.95" customHeight="1">
      <c r="F6" s="61"/>
      <c r="G6" s="61"/>
      <c r="H6" s="61"/>
      <c r="K6" s="60"/>
      <c r="L6" s="62"/>
    </row>
    <row r="7" spans="1:19" s="8" customFormat="1" ht="19.5" customHeight="1" thickBot="1">
      <c r="A7" s="63" t="s">
        <v>103</v>
      </c>
      <c r="H7" s="64"/>
      <c r="I7" s="64"/>
      <c r="J7" s="64" t="s">
        <v>104</v>
      </c>
      <c r="K7" s="60"/>
      <c r="L7" s="65"/>
      <c r="M7" s="60"/>
      <c r="N7" s="60"/>
      <c r="O7" s="60"/>
      <c r="P7" s="60"/>
      <c r="Q7" s="60"/>
      <c r="R7" s="60"/>
      <c r="S7" s="60"/>
    </row>
    <row r="8" spans="1:19" s="8" customFormat="1" ht="15.95" customHeight="1">
      <c r="A8" s="199" t="s">
        <v>105</v>
      </c>
      <c r="B8" s="202" t="s">
        <v>106</v>
      </c>
      <c r="C8" s="225"/>
      <c r="D8" s="226" t="s">
        <v>107</v>
      </c>
      <c r="E8" s="226"/>
      <c r="F8" s="226"/>
      <c r="G8" s="226" t="s">
        <v>108</v>
      </c>
      <c r="H8" s="226"/>
      <c r="I8" s="226"/>
      <c r="J8" s="227"/>
      <c r="L8" s="62"/>
    </row>
    <row r="9" spans="1:19" s="8" customFormat="1" ht="25.5">
      <c r="A9" s="200"/>
      <c r="B9" s="66" t="s">
        <v>109</v>
      </c>
      <c r="C9" s="67" t="s">
        <v>110</v>
      </c>
      <c r="D9" s="67" t="s">
        <v>111</v>
      </c>
      <c r="E9" s="67" t="s">
        <v>109</v>
      </c>
      <c r="F9" s="67" t="s">
        <v>112</v>
      </c>
      <c r="G9" s="67" t="s">
        <v>113</v>
      </c>
      <c r="H9" s="67" t="s">
        <v>114</v>
      </c>
      <c r="I9" s="67" t="s">
        <v>115</v>
      </c>
      <c r="J9" s="68" t="s">
        <v>116</v>
      </c>
      <c r="L9" s="62"/>
    </row>
    <row r="10" spans="1:19" s="8" customFormat="1" ht="15.95" customHeight="1">
      <c r="A10" s="143">
        <v>25</v>
      </c>
      <c r="B10" s="296">
        <v>2874</v>
      </c>
      <c r="C10" s="297">
        <v>73340</v>
      </c>
      <c r="D10" s="298" t="s">
        <v>117</v>
      </c>
      <c r="E10" s="297">
        <v>2617</v>
      </c>
      <c r="F10" s="297">
        <v>73530</v>
      </c>
      <c r="G10" s="297">
        <v>2301</v>
      </c>
      <c r="H10" s="297">
        <v>75310</v>
      </c>
      <c r="I10" s="297">
        <v>69169</v>
      </c>
      <c r="J10" s="299">
        <v>91.845704421723539</v>
      </c>
      <c r="K10" s="69"/>
      <c r="L10" s="62"/>
    </row>
    <row r="11" spans="1:19" s="60" customFormat="1" ht="15.95" customHeight="1">
      <c r="A11" s="143">
        <v>26</v>
      </c>
      <c r="B11" s="296">
        <v>2874</v>
      </c>
      <c r="C11" s="297">
        <v>73340</v>
      </c>
      <c r="D11" s="298" t="s">
        <v>117</v>
      </c>
      <c r="E11" s="297">
        <v>2617</v>
      </c>
      <c r="F11" s="297">
        <v>73530</v>
      </c>
      <c r="G11" s="297">
        <v>2301</v>
      </c>
      <c r="H11" s="297">
        <v>75004</v>
      </c>
      <c r="I11" s="297">
        <v>69558</v>
      </c>
      <c r="J11" s="299">
        <v>92.739053917124423</v>
      </c>
      <c r="K11" s="8"/>
      <c r="L11" s="62"/>
      <c r="M11" s="8"/>
      <c r="N11" s="8"/>
      <c r="O11" s="8"/>
      <c r="P11" s="8"/>
      <c r="Q11" s="8"/>
      <c r="R11" s="8"/>
      <c r="S11" s="8"/>
    </row>
    <row r="12" spans="1:19" s="8" customFormat="1" ht="15.75" customHeight="1">
      <c r="A12" s="143">
        <v>27</v>
      </c>
      <c r="B12" s="296">
        <v>2874</v>
      </c>
      <c r="C12" s="297">
        <v>73340</v>
      </c>
      <c r="D12" s="298" t="s">
        <v>117</v>
      </c>
      <c r="E12" s="297">
        <v>2617</v>
      </c>
      <c r="F12" s="297">
        <v>73530</v>
      </c>
      <c r="G12" s="297">
        <v>2301</v>
      </c>
      <c r="H12" s="297">
        <v>74739</v>
      </c>
      <c r="I12" s="297">
        <v>69813</v>
      </c>
      <c r="J12" s="299">
        <v>93.409063541123103</v>
      </c>
      <c r="K12" s="60"/>
      <c r="L12" s="62"/>
    </row>
    <row r="13" spans="1:19" s="8" customFormat="1" ht="15.75" customHeight="1">
      <c r="A13" s="143">
        <v>28</v>
      </c>
      <c r="B13" s="296">
        <v>2955</v>
      </c>
      <c r="C13" s="297">
        <v>76900</v>
      </c>
      <c r="D13" s="298" t="s">
        <v>232</v>
      </c>
      <c r="E13" s="297">
        <v>2698</v>
      </c>
      <c r="F13" s="297">
        <v>76900</v>
      </c>
      <c r="G13" s="297">
        <v>2382</v>
      </c>
      <c r="H13" s="297">
        <v>77630</v>
      </c>
      <c r="I13" s="297">
        <v>71516</v>
      </c>
      <c r="J13" s="299">
        <v>92.124178000000001</v>
      </c>
      <c r="K13" s="60"/>
      <c r="L13" s="62"/>
    </row>
    <row r="14" spans="1:19" s="8" customFormat="1" ht="15.75" customHeight="1" thickBot="1">
      <c r="A14" s="180">
        <v>29</v>
      </c>
      <c r="B14" s="289">
        <v>2955</v>
      </c>
      <c r="C14" s="290">
        <v>76900</v>
      </c>
      <c r="D14" s="291" t="s">
        <v>256</v>
      </c>
      <c r="E14" s="290">
        <v>2698</v>
      </c>
      <c r="F14" s="290">
        <v>76900</v>
      </c>
      <c r="G14" s="290">
        <v>2382</v>
      </c>
      <c r="H14" s="290">
        <v>76981</v>
      </c>
      <c r="I14" s="290">
        <v>71111</v>
      </c>
      <c r="J14" s="292">
        <v>92.4</v>
      </c>
      <c r="K14" s="60"/>
      <c r="L14" s="65"/>
      <c r="M14" s="60"/>
      <c r="N14" s="60"/>
      <c r="O14" s="60"/>
      <c r="P14" s="60"/>
      <c r="Q14" s="60"/>
      <c r="R14" s="60"/>
      <c r="S14" s="60"/>
    </row>
    <row r="15" spans="1:19" s="8" customFormat="1" ht="12.75" customHeight="1">
      <c r="A15" s="145"/>
      <c r="B15" s="146"/>
      <c r="C15" s="39"/>
      <c r="D15" s="147"/>
      <c r="E15" s="39"/>
      <c r="F15" s="39"/>
      <c r="G15" s="39"/>
      <c r="H15" s="39"/>
      <c r="I15" s="39"/>
      <c r="J15" s="148"/>
      <c r="K15" s="60"/>
      <c r="L15" s="62"/>
    </row>
    <row r="16" spans="1:19" s="8" customFormat="1" ht="18" thickBot="1">
      <c r="A16" s="63" t="s">
        <v>118</v>
      </c>
      <c r="H16" s="64"/>
      <c r="I16" s="64"/>
      <c r="J16" s="64" t="s">
        <v>104</v>
      </c>
      <c r="K16" s="60"/>
      <c r="L16" s="62"/>
    </row>
    <row r="17" spans="1:19" s="8" customFormat="1" ht="15.75" customHeight="1">
      <c r="A17" s="199" t="s">
        <v>105</v>
      </c>
      <c r="B17" s="202" t="s">
        <v>106</v>
      </c>
      <c r="C17" s="225"/>
      <c r="D17" s="226" t="s">
        <v>107</v>
      </c>
      <c r="E17" s="226"/>
      <c r="F17" s="226"/>
      <c r="G17" s="226" t="s">
        <v>108</v>
      </c>
      <c r="H17" s="226"/>
      <c r="I17" s="226"/>
      <c r="J17" s="227"/>
      <c r="L17" s="62"/>
    </row>
    <row r="18" spans="1:19" s="8" customFormat="1" ht="25.5">
      <c r="A18" s="200"/>
      <c r="B18" s="66" t="s">
        <v>109</v>
      </c>
      <c r="C18" s="67" t="s">
        <v>110</v>
      </c>
      <c r="D18" s="67" t="s">
        <v>111</v>
      </c>
      <c r="E18" s="67" t="s">
        <v>109</v>
      </c>
      <c r="F18" s="67" t="s">
        <v>112</v>
      </c>
      <c r="G18" s="67" t="s">
        <v>113</v>
      </c>
      <c r="H18" s="67" t="s">
        <v>114</v>
      </c>
      <c r="I18" s="67" t="s">
        <v>115</v>
      </c>
      <c r="J18" s="68" t="s">
        <v>116</v>
      </c>
      <c r="L18" s="62"/>
    </row>
    <row r="19" spans="1:19" s="8" customFormat="1" ht="15.95" customHeight="1">
      <c r="A19" s="143">
        <v>25</v>
      </c>
      <c r="B19" s="296">
        <v>130</v>
      </c>
      <c r="C19" s="297">
        <v>2240</v>
      </c>
      <c r="D19" s="298" t="s">
        <v>119</v>
      </c>
      <c r="E19" s="297">
        <v>127</v>
      </c>
      <c r="F19" s="297">
        <v>2200</v>
      </c>
      <c r="G19" s="297">
        <v>127</v>
      </c>
      <c r="H19" s="297">
        <v>1903</v>
      </c>
      <c r="I19" s="297">
        <v>1478</v>
      </c>
      <c r="J19" s="299">
        <v>77.666841828691531</v>
      </c>
      <c r="L19" s="62"/>
    </row>
    <row r="20" spans="1:19" s="8" customFormat="1" ht="15.75" customHeight="1">
      <c r="A20" s="143">
        <v>26</v>
      </c>
      <c r="B20" s="296">
        <v>130</v>
      </c>
      <c r="C20" s="297">
        <v>2240</v>
      </c>
      <c r="D20" s="298" t="s">
        <v>120</v>
      </c>
      <c r="E20" s="297">
        <v>127</v>
      </c>
      <c r="F20" s="297">
        <v>2200</v>
      </c>
      <c r="G20" s="297">
        <v>127</v>
      </c>
      <c r="H20" s="297">
        <v>1889</v>
      </c>
      <c r="I20" s="297">
        <v>1481</v>
      </c>
      <c r="J20" s="299">
        <v>78.401270513499213</v>
      </c>
      <c r="L20" s="62"/>
    </row>
    <row r="21" spans="1:19" s="8" customFormat="1" ht="15.75" customHeight="1">
      <c r="A21" s="143">
        <v>27</v>
      </c>
      <c r="B21" s="296">
        <v>130</v>
      </c>
      <c r="C21" s="297">
        <v>2240</v>
      </c>
      <c r="D21" s="298" t="s">
        <v>120</v>
      </c>
      <c r="E21" s="297">
        <v>127</v>
      </c>
      <c r="F21" s="297">
        <v>2200</v>
      </c>
      <c r="G21" s="297">
        <v>127</v>
      </c>
      <c r="H21" s="297">
        <v>1919</v>
      </c>
      <c r="I21" s="297">
        <v>1518</v>
      </c>
      <c r="J21" s="299">
        <v>79.103699843668579</v>
      </c>
      <c r="K21" s="60"/>
      <c r="L21" s="62"/>
    </row>
    <row r="22" spans="1:19" s="8" customFormat="1" ht="15.75" customHeight="1">
      <c r="A22" s="143">
        <v>28</v>
      </c>
      <c r="B22" s="296">
        <v>130</v>
      </c>
      <c r="C22" s="297">
        <v>2240</v>
      </c>
      <c r="D22" s="298" t="s">
        <v>232</v>
      </c>
      <c r="E22" s="297">
        <v>127</v>
      </c>
      <c r="F22" s="297">
        <v>2200</v>
      </c>
      <c r="G22" s="297">
        <v>127</v>
      </c>
      <c r="H22" s="297">
        <v>1922</v>
      </c>
      <c r="I22" s="297">
        <v>1529</v>
      </c>
      <c r="J22" s="299">
        <v>79.552548999999999</v>
      </c>
      <c r="K22" s="60"/>
      <c r="L22" s="62"/>
    </row>
    <row r="23" spans="1:19" s="8" customFormat="1" ht="15.75" customHeight="1" thickBot="1">
      <c r="A23" s="180">
        <v>29</v>
      </c>
      <c r="B23" s="289">
        <v>130</v>
      </c>
      <c r="C23" s="290">
        <v>1840</v>
      </c>
      <c r="D23" s="291" t="s">
        <v>257</v>
      </c>
      <c r="E23" s="290">
        <v>127</v>
      </c>
      <c r="F23" s="290">
        <v>1900</v>
      </c>
      <c r="G23" s="290">
        <v>127</v>
      </c>
      <c r="H23" s="290">
        <v>1931</v>
      </c>
      <c r="I23" s="290">
        <v>1548</v>
      </c>
      <c r="J23" s="292">
        <v>80.2</v>
      </c>
      <c r="K23" s="60"/>
      <c r="L23" s="70"/>
      <c r="M23" s="55"/>
      <c r="N23" s="55"/>
      <c r="O23" s="55"/>
      <c r="P23" s="55"/>
      <c r="Q23" s="55"/>
      <c r="R23" s="55"/>
      <c r="S23" s="55"/>
    </row>
    <row r="24" spans="1:19" s="8" customFormat="1">
      <c r="A24" s="145"/>
      <c r="B24" s="146"/>
      <c r="C24" s="39"/>
      <c r="D24" s="147"/>
      <c r="E24" s="39"/>
      <c r="F24" s="39"/>
      <c r="G24" s="39"/>
      <c r="H24" s="39"/>
      <c r="I24" s="39"/>
      <c r="J24" s="148"/>
      <c r="K24" s="60"/>
      <c r="L24" s="62"/>
      <c r="M24" s="4"/>
      <c r="N24" s="4"/>
      <c r="O24" s="4"/>
      <c r="P24" s="4"/>
      <c r="Q24" s="4"/>
      <c r="R24" s="4"/>
      <c r="S24" s="4"/>
    </row>
    <row r="25" spans="1:19" s="8" customFormat="1" ht="25.5" customHeight="1" thickBot="1">
      <c r="A25" s="63" t="s">
        <v>121</v>
      </c>
      <c r="H25" s="64"/>
      <c r="I25" s="64"/>
      <c r="J25" s="64" t="s">
        <v>104</v>
      </c>
      <c r="K25" s="55"/>
      <c r="L25" s="62"/>
    </row>
    <row r="26" spans="1:19" s="8" customFormat="1" ht="15.75" customHeight="1">
      <c r="A26" s="199" t="s">
        <v>105</v>
      </c>
      <c r="B26" s="202" t="s">
        <v>106</v>
      </c>
      <c r="C26" s="225"/>
      <c r="D26" s="226" t="s">
        <v>107</v>
      </c>
      <c r="E26" s="226"/>
      <c r="F26" s="226"/>
      <c r="G26" s="226" t="s">
        <v>108</v>
      </c>
      <c r="H26" s="226"/>
      <c r="I26" s="226"/>
      <c r="J26" s="227"/>
      <c r="L26" s="62"/>
    </row>
    <row r="27" spans="1:19" s="8" customFormat="1" ht="25.5">
      <c r="A27" s="200"/>
      <c r="B27" s="66" t="s">
        <v>109</v>
      </c>
      <c r="C27" s="67" t="s">
        <v>110</v>
      </c>
      <c r="D27" s="67" t="s">
        <v>111</v>
      </c>
      <c r="E27" s="67" t="s">
        <v>109</v>
      </c>
      <c r="F27" s="67" t="s">
        <v>112</v>
      </c>
      <c r="G27" s="67" t="s">
        <v>113</v>
      </c>
      <c r="H27" s="67" t="s">
        <v>114</v>
      </c>
      <c r="I27" s="67" t="s">
        <v>115</v>
      </c>
      <c r="J27" s="68" t="s">
        <v>116</v>
      </c>
      <c r="L27" s="62"/>
    </row>
    <row r="28" spans="1:19" ht="15.75" customHeight="1">
      <c r="A28" s="143">
        <v>25</v>
      </c>
      <c r="B28" s="296">
        <v>248</v>
      </c>
      <c r="C28" s="297">
        <v>5900</v>
      </c>
      <c r="D28" s="298" t="s">
        <v>122</v>
      </c>
      <c r="E28" s="297">
        <v>213</v>
      </c>
      <c r="F28" s="297">
        <v>5700</v>
      </c>
      <c r="G28" s="297">
        <v>213</v>
      </c>
      <c r="H28" s="297">
        <v>4946</v>
      </c>
      <c r="I28" s="297">
        <v>3789</v>
      </c>
      <c r="J28" s="299">
        <v>76.607359482410033</v>
      </c>
      <c r="K28" s="8"/>
      <c r="L28" s="62"/>
      <c r="M28" s="8"/>
      <c r="N28" s="8"/>
      <c r="O28" s="8"/>
      <c r="P28" s="8"/>
      <c r="Q28" s="8"/>
      <c r="R28" s="8"/>
      <c r="S28" s="8"/>
    </row>
    <row r="29" spans="1:19" s="8" customFormat="1" ht="15.75" customHeight="1">
      <c r="A29" s="143">
        <v>26</v>
      </c>
      <c r="B29" s="296">
        <v>248</v>
      </c>
      <c r="C29" s="297">
        <v>5900</v>
      </c>
      <c r="D29" s="298" t="s">
        <v>122</v>
      </c>
      <c r="E29" s="297">
        <v>213</v>
      </c>
      <c r="F29" s="297">
        <v>5700</v>
      </c>
      <c r="G29" s="297">
        <v>213</v>
      </c>
      <c r="H29" s="297">
        <v>4945</v>
      </c>
      <c r="I29" s="297">
        <v>3834</v>
      </c>
      <c r="J29" s="299">
        <v>77.532861476238622</v>
      </c>
      <c r="L29" s="62"/>
    </row>
    <row r="30" spans="1:19" s="8" customFormat="1" ht="15.75" customHeight="1">
      <c r="A30" s="143">
        <v>27</v>
      </c>
      <c r="B30" s="296">
        <v>248</v>
      </c>
      <c r="C30" s="297">
        <v>5900</v>
      </c>
      <c r="D30" s="298" t="s">
        <v>122</v>
      </c>
      <c r="E30" s="297">
        <v>213</v>
      </c>
      <c r="F30" s="297">
        <v>5700</v>
      </c>
      <c r="G30" s="297">
        <v>213</v>
      </c>
      <c r="H30" s="297">
        <v>4941</v>
      </c>
      <c r="I30" s="297">
        <v>3947</v>
      </c>
      <c r="J30" s="299">
        <v>79.882614855292459</v>
      </c>
      <c r="K30" s="60"/>
      <c r="L30" s="62"/>
    </row>
    <row r="31" spans="1:19" s="8" customFormat="1" ht="15.75" customHeight="1">
      <c r="A31" s="143">
        <v>28</v>
      </c>
      <c r="B31" s="296">
        <v>248</v>
      </c>
      <c r="C31" s="297">
        <v>5900</v>
      </c>
      <c r="D31" s="298" t="s">
        <v>233</v>
      </c>
      <c r="E31" s="297">
        <v>213</v>
      </c>
      <c r="F31" s="297">
        <v>5709</v>
      </c>
      <c r="G31" s="297">
        <v>213</v>
      </c>
      <c r="H31" s="297">
        <v>4930</v>
      </c>
      <c r="I31" s="297">
        <v>3946</v>
      </c>
      <c r="J31" s="299">
        <v>80.040567899999999</v>
      </c>
      <c r="K31" s="60"/>
      <c r="L31" s="72"/>
      <c r="M31" s="4"/>
      <c r="N31" s="4"/>
      <c r="O31" s="4"/>
      <c r="P31" s="4"/>
      <c r="Q31" s="4"/>
      <c r="R31" s="4"/>
      <c r="S31" s="4"/>
    </row>
    <row r="32" spans="1:19" s="8" customFormat="1" ht="15.75" customHeight="1" thickBot="1">
      <c r="A32" s="180">
        <v>29</v>
      </c>
      <c r="B32" s="289">
        <v>248</v>
      </c>
      <c r="C32" s="290">
        <v>4590</v>
      </c>
      <c r="D32" s="288" t="s">
        <v>257</v>
      </c>
      <c r="E32" s="290">
        <v>213</v>
      </c>
      <c r="F32" s="290">
        <v>4700</v>
      </c>
      <c r="G32" s="290">
        <v>213</v>
      </c>
      <c r="H32" s="290">
        <v>4905</v>
      </c>
      <c r="I32" s="290">
        <v>3950</v>
      </c>
      <c r="J32" s="292">
        <v>80.5</v>
      </c>
      <c r="K32" s="60"/>
      <c r="L32" s="62"/>
    </row>
    <row r="33" spans="1:19" s="8" customFormat="1">
      <c r="A33" s="283"/>
      <c r="B33" s="283"/>
      <c r="C33" s="283"/>
      <c r="D33" s="283"/>
      <c r="E33" s="283"/>
      <c r="F33" s="283"/>
      <c r="G33" s="283"/>
      <c r="H33" s="284"/>
      <c r="I33" s="285"/>
      <c r="J33" s="60"/>
      <c r="K33" s="60"/>
      <c r="L33" s="62"/>
    </row>
    <row r="34" spans="1:19" s="8" customFormat="1" ht="25.5" customHeight="1" thickBot="1">
      <c r="A34" s="63" t="s">
        <v>123</v>
      </c>
      <c r="H34" s="64"/>
      <c r="I34" s="64"/>
      <c r="J34" s="64" t="s">
        <v>104</v>
      </c>
      <c r="K34" s="4"/>
      <c r="L34" s="62"/>
    </row>
    <row r="35" spans="1:19" s="8" customFormat="1" ht="15" customHeight="1">
      <c r="A35" s="199" t="s">
        <v>105</v>
      </c>
      <c r="B35" s="202" t="s">
        <v>106</v>
      </c>
      <c r="C35" s="225"/>
      <c r="D35" s="226" t="s">
        <v>107</v>
      </c>
      <c r="E35" s="226"/>
      <c r="F35" s="226"/>
      <c r="G35" s="226" t="s">
        <v>108</v>
      </c>
      <c r="H35" s="226"/>
      <c r="I35" s="226"/>
      <c r="J35" s="227"/>
      <c r="L35" s="72"/>
      <c r="M35" s="4"/>
      <c r="N35" s="4"/>
      <c r="O35" s="4"/>
      <c r="P35" s="4"/>
      <c r="Q35" s="4"/>
      <c r="R35" s="4"/>
      <c r="S35" s="4"/>
    </row>
    <row r="36" spans="1:19" ht="25.5">
      <c r="A36" s="200"/>
      <c r="B36" s="66" t="s">
        <v>109</v>
      </c>
      <c r="C36" s="67" t="s">
        <v>110</v>
      </c>
      <c r="D36" s="67" t="s">
        <v>111</v>
      </c>
      <c r="E36" s="67" t="s">
        <v>109</v>
      </c>
      <c r="F36" s="67" t="s">
        <v>112</v>
      </c>
      <c r="G36" s="67" t="s">
        <v>113</v>
      </c>
      <c r="H36" s="67" t="s">
        <v>114</v>
      </c>
      <c r="I36" s="67" t="s">
        <v>258</v>
      </c>
      <c r="J36" s="68" t="s">
        <v>116</v>
      </c>
      <c r="K36" s="8"/>
      <c r="L36" s="72"/>
    </row>
    <row r="37" spans="1:19" s="8" customFormat="1" ht="15.75" customHeight="1">
      <c r="A37" s="143">
        <v>24</v>
      </c>
      <c r="B37" s="296">
        <v>81</v>
      </c>
      <c r="C37" s="297">
        <v>3560</v>
      </c>
      <c r="D37" s="298" t="s">
        <v>117</v>
      </c>
      <c r="E37" s="297">
        <v>81</v>
      </c>
      <c r="F37" s="297">
        <v>3570</v>
      </c>
      <c r="G37" s="297">
        <v>81</v>
      </c>
      <c r="H37" s="297">
        <v>3562</v>
      </c>
      <c r="I37" s="297">
        <v>1932</v>
      </c>
      <c r="J37" s="299">
        <v>54.239191465468842</v>
      </c>
      <c r="L37" s="72"/>
      <c r="M37" s="4"/>
      <c r="N37" s="4"/>
      <c r="O37" s="4"/>
      <c r="P37" s="4"/>
      <c r="Q37" s="4"/>
      <c r="R37" s="4"/>
      <c r="S37" s="4"/>
    </row>
    <row r="38" spans="1:19" s="8" customFormat="1" ht="15.75" customHeight="1">
      <c r="A38" s="143">
        <v>25</v>
      </c>
      <c r="B38" s="296">
        <v>81</v>
      </c>
      <c r="C38" s="297">
        <v>3560</v>
      </c>
      <c r="D38" s="298" t="s">
        <v>117</v>
      </c>
      <c r="E38" s="297">
        <v>81</v>
      </c>
      <c r="F38" s="297">
        <v>3570</v>
      </c>
      <c r="G38" s="297">
        <v>81</v>
      </c>
      <c r="H38" s="297">
        <v>3508</v>
      </c>
      <c r="I38" s="297">
        <v>1960</v>
      </c>
      <c r="J38" s="299">
        <v>55.872291904218926</v>
      </c>
      <c r="K38" s="4"/>
      <c r="L38" s="72"/>
      <c r="M38" s="4"/>
      <c r="N38" s="4"/>
      <c r="O38" s="4"/>
      <c r="P38" s="4"/>
      <c r="Q38" s="4"/>
      <c r="R38" s="4"/>
      <c r="S38" s="4"/>
    </row>
    <row r="39" spans="1:19" ht="15.75" customHeight="1">
      <c r="A39" s="143">
        <v>26</v>
      </c>
      <c r="B39" s="296">
        <v>81</v>
      </c>
      <c r="C39" s="297">
        <v>3560</v>
      </c>
      <c r="D39" s="298" t="s">
        <v>124</v>
      </c>
      <c r="E39" s="297">
        <v>81</v>
      </c>
      <c r="F39" s="297">
        <v>3570</v>
      </c>
      <c r="G39" s="297">
        <v>81</v>
      </c>
      <c r="H39" s="297">
        <v>3361</v>
      </c>
      <c r="I39" s="297">
        <v>1923</v>
      </c>
      <c r="J39" s="299">
        <v>57.215114549241299</v>
      </c>
      <c r="K39" s="60"/>
      <c r="L39" s="72"/>
    </row>
    <row r="40" spans="1:19" ht="15.75" customHeight="1">
      <c r="A40" s="143">
        <v>27</v>
      </c>
      <c r="B40" s="296">
        <v>81</v>
      </c>
      <c r="C40" s="297">
        <v>3560</v>
      </c>
      <c r="D40" s="298" t="s">
        <v>124</v>
      </c>
      <c r="E40" s="297">
        <v>81</v>
      </c>
      <c r="F40" s="297">
        <v>3570</v>
      </c>
      <c r="G40" s="297">
        <v>81</v>
      </c>
      <c r="H40" s="297">
        <v>3331</v>
      </c>
      <c r="I40" s="297">
        <v>2038</v>
      </c>
      <c r="J40" s="299">
        <v>61.18282797958571</v>
      </c>
      <c r="K40" s="60"/>
      <c r="L40" s="72"/>
    </row>
    <row r="41" spans="1:19" ht="15.75" customHeight="1" thickBot="1">
      <c r="A41" s="144">
        <v>28</v>
      </c>
      <c r="B41" s="300"/>
      <c r="C41" s="301" t="s">
        <v>234</v>
      </c>
      <c r="D41" s="302"/>
      <c r="E41" s="301"/>
      <c r="F41" s="301"/>
      <c r="G41" s="301"/>
      <c r="H41" s="301"/>
      <c r="I41" s="301"/>
      <c r="J41" s="303"/>
    </row>
    <row r="42" spans="1:19" ht="12.75" customHeight="1">
      <c r="A42" s="286"/>
      <c r="B42" s="286"/>
      <c r="C42" s="286"/>
      <c r="D42" s="286"/>
      <c r="E42" s="286"/>
      <c r="F42" s="286"/>
      <c r="G42" s="286"/>
      <c r="H42" s="284"/>
      <c r="I42" s="285"/>
      <c r="J42" s="60"/>
    </row>
    <row r="43" spans="1:19" ht="24.75" customHeight="1" thickBot="1">
      <c r="A43" s="63" t="s">
        <v>125</v>
      </c>
      <c r="B43" s="8"/>
      <c r="C43" s="8"/>
      <c r="D43" s="8"/>
      <c r="E43" s="8"/>
      <c r="F43" s="8"/>
      <c r="G43" s="8"/>
      <c r="H43" s="64"/>
      <c r="I43" s="64"/>
      <c r="J43" s="64" t="s">
        <v>104</v>
      </c>
    </row>
    <row r="44" spans="1:19" ht="15.75" customHeight="1">
      <c r="A44" s="199" t="s">
        <v>105</v>
      </c>
      <c r="B44" s="202" t="s">
        <v>106</v>
      </c>
      <c r="C44" s="225"/>
      <c r="D44" s="226" t="s">
        <v>107</v>
      </c>
      <c r="E44" s="226"/>
      <c r="F44" s="226"/>
      <c r="G44" s="226" t="s">
        <v>108</v>
      </c>
      <c r="H44" s="226"/>
      <c r="I44" s="226"/>
      <c r="J44" s="227"/>
    </row>
    <row r="45" spans="1:19" ht="25.5">
      <c r="A45" s="200"/>
      <c r="B45" s="66" t="s">
        <v>109</v>
      </c>
      <c r="C45" s="67" t="s">
        <v>110</v>
      </c>
      <c r="D45" s="67" t="s">
        <v>111</v>
      </c>
      <c r="E45" s="67" t="s">
        <v>109</v>
      </c>
      <c r="F45" s="67" t="s">
        <v>112</v>
      </c>
      <c r="G45" s="67" t="s">
        <v>113</v>
      </c>
      <c r="H45" s="67" t="s">
        <v>114</v>
      </c>
      <c r="I45" s="67" t="s">
        <v>258</v>
      </c>
      <c r="J45" s="68" t="s">
        <v>116</v>
      </c>
    </row>
    <row r="46" spans="1:19" ht="15.75" customHeight="1">
      <c r="A46" s="143">
        <v>25</v>
      </c>
      <c r="B46" s="287">
        <v>38</v>
      </c>
      <c r="C46" s="257">
        <v>1300</v>
      </c>
      <c r="D46" s="298" t="s">
        <v>117</v>
      </c>
      <c r="E46" s="287">
        <v>38</v>
      </c>
      <c r="F46" s="257">
        <v>1300</v>
      </c>
      <c r="G46" s="287">
        <v>38</v>
      </c>
      <c r="H46" s="257">
        <v>998</v>
      </c>
      <c r="I46" s="257">
        <v>851</v>
      </c>
      <c r="J46" s="304">
        <v>85.270541082164328</v>
      </c>
    </row>
    <row r="47" spans="1:19" ht="15.75" customHeight="1">
      <c r="A47" s="143">
        <v>26</v>
      </c>
      <c r="B47" s="287">
        <v>38</v>
      </c>
      <c r="C47" s="257">
        <v>1300</v>
      </c>
      <c r="D47" s="298" t="s">
        <v>117</v>
      </c>
      <c r="E47" s="287">
        <v>38</v>
      </c>
      <c r="F47" s="257">
        <v>1300</v>
      </c>
      <c r="G47" s="287">
        <v>38</v>
      </c>
      <c r="H47" s="257">
        <v>960</v>
      </c>
      <c r="I47" s="257">
        <v>821</v>
      </c>
      <c r="J47" s="304">
        <v>85.520833333333329</v>
      </c>
    </row>
    <row r="48" spans="1:19" ht="15.75" customHeight="1">
      <c r="A48" s="143">
        <v>27</v>
      </c>
      <c r="B48" s="287">
        <v>38</v>
      </c>
      <c r="C48" s="257">
        <v>1300</v>
      </c>
      <c r="D48" s="298" t="s">
        <v>117</v>
      </c>
      <c r="E48" s="287">
        <v>38</v>
      </c>
      <c r="F48" s="257">
        <v>1300</v>
      </c>
      <c r="G48" s="287">
        <v>38</v>
      </c>
      <c r="H48" s="257">
        <v>923</v>
      </c>
      <c r="I48" s="257">
        <v>786</v>
      </c>
      <c r="J48" s="304">
        <v>85.157096424702061</v>
      </c>
    </row>
    <row r="49" spans="1:10" ht="15.75" customHeight="1">
      <c r="A49" s="143">
        <v>28</v>
      </c>
      <c r="B49" s="287">
        <v>38</v>
      </c>
      <c r="C49" s="257">
        <v>900</v>
      </c>
      <c r="D49" s="298" t="s">
        <v>233</v>
      </c>
      <c r="E49" s="287">
        <v>38</v>
      </c>
      <c r="F49" s="257">
        <v>900</v>
      </c>
      <c r="G49" s="287">
        <v>38</v>
      </c>
      <c r="H49" s="257">
        <v>889</v>
      </c>
      <c r="I49" s="257">
        <v>755</v>
      </c>
      <c r="J49" s="304">
        <v>84.926879999999997</v>
      </c>
    </row>
    <row r="50" spans="1:10" ht="15.75" customHeight="1" thickBot="1">
      <c r="A50" s="180">
        <v>29</v>
      </c>
      <c r="B50" s="293">
        <v>38</v>
      </c>
      <c r="C50" s="294">
        <v>900</v>
      </c>
      <c r="D50" s="291" t="s">
        <v>257</v>
      </c>
      <c r="E50" s="293">
        <v>38</v>
      </c>
      <c r="F50" s="294">
        <v>900</v>
      </c>
      <c r="G50" s="293">
        <v>38</v>
      </c>
      <c r="H50" s="294">
        <v>858</v>
      </c>
      <c r="I50" s="294">
        <v>727</v>
      </c>
      <c r="J50" s="295">
        <v>84.7</v>
      </c>
    </row>
    <row r="51" spans="1:10" ht="15.95" customHeight="1">
      <c r="A51" s="224"/>
      <c r="B51" s="224"/>
      <c r="C51" s="224"/>
      <c r="D51" s="224"/>
      <c r="E51" s="224"/>
      <c r="F51" s="224"/>
      <c r="G51" s="224"/>
      <c r="J51" s="27" t="s">
        <v>259</v>
      </c>
    </row>
    <row r="52" spans="1:10" ht="15.95" customHeight="1"/>
    <row r="53" spans="1:10" ht="15.95" customHeight="1"/>
    <row r="54" spans="1:10" ht="15.95" customHeight="1"/>
  </sheetData>
  <mergeCells count="30">
    <mergeCell ref="A51:G51"/>
    <mergeCell ref="A33:G33"/>
    <mergeCell ref="A35:A36"/>
    <mergeCell ref="B35:C35"/>
    <mergeCell ref="D35:F35"/>
    <mergeCell ref="G35:J35"/>
    <mergeCell ref="A44:A45"/>
    <mergeCell ref="B44:C44"/>
    <mergeCell ref="D44:F44"/>
    <mergeCell ref="G44:J44"/>
    <mergeCell ref="A17:A18"/>
    <mergeCell ref="B17:C17"/>
    <mergeCell ref="D17:F17"/>
    <mergeCell ref="G17:J17"/>
    <mergeCell ref="A26:A27"/>
    <mergeCell ref="B26:C26"/>
    <mergeCell ref="D26:F26"/>
    <mergeCell ref="G26:J26"/>
    <mergeCell ref="A5:B5"/>
    <mergeCell ref="F5:I5"/>
    <mergeCell ref="A8:A9"/>
    <mergeCell ref="B8:C8"/>
    <mergeCell ref="D8:F8"/>
    <mergeCell ref="G8:J8"/>
    <mergeCell ref="A2:B3"/>
    <mergeCell ref="C2:C3"/>
    <mergeCell ref="D2:E2"/>
    <mergeCell ref="F2:I3"/>
    <mergeCell ref="A4:B4"/>
    <mergeCell ref="F4:I4"/>
  </mergeCells>
  <phoneticPr fontId="28"/>
  <hyperlinks>
    <hyperlink ref="L1" location="目次!A1" display="目次"/>
  </hyperlinks>
  <pageMargins left="0.86614173228346458" right="0.86614173228346458" top="0.78740157480314965" bottom="0.27559055118110237" header="0.51181102362204722" footer="0.1968503937007874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3.5"/>
  <cols>
    <col min="1" max="1" width="6.625" style="74" customWidth="1"/>
    <col min="2" max="3" width="28.375" style="74" customWidth="1"/>
    <col min="4" max="6" width="9" style="74"/>
    <col min="7" max="11" width="10.875" style="80" bestFit="1" customWidth="1"/>
    <col min="12" max="16384" width="9" style="74"/>
  </cols>
  <sheetData>
    <row r="1" spans="1:11" ht="17.25" customHeight="1" thickBot="1">
      <c r="A1" s="149" t="s">
        <v>211</v>
      </c>
      <c r="B1" s="150"/>
      <c r="C1" s="151" t="s">
        <v>212</v>
      </c>
      <c r="E1" s="165" t="s">
        <v>219</v>
      </c>
      <c r="G1" s="152"/>
      <c r="H1" s="152"/>
      <c r="I1" s="152"/>
      <c r="J1" s="152"/>
      <c r="K1" s="152"/>
    </row>
    <row r="2" spans="1:11" s="78" customFormat="1">
      <c r="A2" s="75" t="s">
        <v>213</v>
      </c>
      <c r="B2" s="76" t="s">
        <v>214</v>
      </c>
      <c r="C2" s="77" t="s">
        <v>215</v>
      </c>
      <c r="G2" s="79"/>
      <c r="H2" s="79"/>
      <c r="I2" s="80"/>
      <c r="J2" s="79"/>
      <c r="K2" s="79"/>
    </row>
    <row r="3" spans="1:11">
      <c r="A3" s="81">
        <v>25</v>
      </c>
      <c r="B3" s="82">
        <v>1152</v>
      </c>
      <c r="C3" s="83">
        <v>1167</v>
      </c>
    </row>
    <row r="4" spans="1:11">
      <c r="A4" s="81">
        <v>26</v>
      </c>
      <c r="B4" s="82">
        <v>1114</v>
      </c>
      <c r="C4" s="83">
        <v>1175</v>
      </c>
    </row>
    <row r="5" spans="1:11">
      <c r="A5" s="81">
        <v>27</v>
      </c>
      <c r="B5" s="82">
        <v>1127</v>
      </c>
      <c r="C5" s="83">
        <v>1184</v>
      </c>
    </row>
    <row r="6" spans="1:11">
      <c r="A6" s="81">
        <v>28</v>
      </c>
      <c r="B6" s="82">
        <v>1137</v>
      </c>
      <c r="C6" s="83">
        <v>1148</v>
      </c>
    </row>
    <row r="7" spans="1:11" ht="14.25" thickBot="1">
      <c r="A7" s="135">
        <v>29</v>
      </c>
      <c r="B7" s="175">
        <v>1144</v>
      </c>
      <c r="C7" s="176">
        <v>1140</v>
      </c>
    </row>
    <row r="8" spans="1:11">
      <c r="C8" s="84" t="s">
        <v>260</v>
      </c>
    </row>
    <row r="9" spans="1:11">
      <c r="A9" s="74" t="s">
        <v>50</v>
      </c>
    </row>
    <row r="10" spans="1:11">
      <c r="A10" s="74" t="s">
        <v>29</v>
      </c>
    </row>
    <row r="13" spans="1:11">
      <c r="B13" s="85"/>
    </row>
  </sheetData>
  <phoneticPr fontId="28"/>
  <hyperlinks>
    <hyperlink ref="E1" location="目次!A1" display="目次"/>
  </hyperlinks>
  <pageMargins left="0.86614173228346458" right="0.86614173228346458" top="0.98425196850393704"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2.75"/>
  <cols>
    <col min="1" max="1" width="13.125" style="4" customWidth="1"/>
    <col min="2" max="3" width="9" style="4" customWidth="1"/>
    <col min="4" max="4" width="20.375" style="4" customWidth="1"/>
    <col min="5" max="5" width="13.25" style="4" customWidth="1"/>
    <col min="6" max="6" width="12.75" style="4" customWidth="1"/>
    <col min="7" max="10" width="9.125" style="4" customWidth="1"/>
    <col min="11" max="16384" width="9" style="4"/>
  </cols>
  <sheetData>
    <row r="1" spans="1:8" ht="15.95" customHeight="1" thickBot="1">
      <c r="A1" s="138" t="s">
        <v>261</v>
      </c>
      <c r="F1" s="27" t="s">
        <v>242</v>
      </c>
      <c r="H1" s="165" t="s">
        <v>219</v>
      </c>
    </row>
    <row r="2" spans="1:8" s="57" customFormat="1" ht="25.5">
      <c r="A2" s="43" t="s">
        <v>126</v>
      </c>
      <c r="B2" s="184" t="s">
        <v>78</v>
      </c>
      <c r="C2" s="187" t="s">
        <v>127</v>
      </c>
      <c r="D2" s="54" t="s">
        <v>128</v>
      </c>
      <c r="E2" s="184" t="s">
        <v>129</v>
      </c>
      <c r="F2" s="184" t="s">
        <v>130</v>
      </c>
    </row>
    <row r="3" spans="1:8" ht="15.95" customHeight="1">
      <c r="A3" s="86" t="s">
        <v>131</v>
      </c>
      <c r="B3" s="87">
        <v>540</v>
      </c>
      <c r="C3" s="88">
        <v>116</v>
      </c>
      <c r="D3" s="89" t="s">
        <v>262</v>
      </c>
      <c r="E3" s="90" t="s">
        <v>132</v>
      </c>
      <c r="F3" s="91" t="s">
        <v>133</v>
      </c>
    </row>
    <row r="4" spans="1:8" ht="25.5">
      <c r="A4" s="86"/>
      <c r="B4" s="87"/>
      <c r="C4" s="88"/>
      <c r="D4" s="153" t="s">
        <v>134</v>
      </c>
      <c r="E4" s="90"/>
      <c r="F4" s="91"/>
    </row>
    <row r="5" spans="1:8" ht="15.95" customHeight="1">
      <c r="A5" s="86" t="s">
        <v>135</v>
      </c>
      <c r="B5" s="87">
        <v>1490</v>
      </c>
      <c r="C5" s="88">
        <v>260</v>
      </c>
      <c r="D5" s="89" t="s">
        <v>136</v>
      </c>
      <c r="E5" s="90" t="s">
        <v>263</v>
      </c>
      <c r="F5" s="91" t="s">
        <v>137</v>
      </c>
      <c r="H5" s="17"/>
    </row>
    <row r="6" spans="1:8" ht="25.5">
      <c r="A6" s="86"/>
      <c r="B6" s="87"/>
      <c r="C6" s="88"/>
      <c r="D6" s="92" t="s">
        <v>138</v>
      </c>
      <c r="E6" s="90"/>
      <c r="F6" s="91"/>
      <c r="H6" s="17"/>
    </row>
    <row r="7" spans="1:8" ht="15.95" customHeight="1">
      <c r="A7" s="86" t="s">
        <v>139</v>
      </c>
      <c r="B7" s="87">
        <v>330</v>
      </c>
      <c r="C7" s="88">
        <v>73</v>
      </c>
      <c r="D7" s="89" t="s">
        <v>262</v>
      </c>
      <c r="E7" s="90" t="s">
        <v>264</v>
      </c>
      <c r="F7" s="91" t="s">
        <v>140</v>
      </c>
    </row>
    <row r="8" spans="1:8" ht="25.5">
      <c r="A8" s="93"/>
      <c r="B8" s="87"/>
      <c r="C8" s="94"/>
      <c r="D8" s="95" t="s">
        <v>265</v>
      </c>
      <c r="E8" s="71"/>
      <c r="F8" s="96"/>
      <c r="H8" s="97"/>
    </row>
    <row r="9" spans="1:8" ht="15.95" customHeight="1">
      <c r="A9" s="86" t="s">
        <v>141</v>
      </c>
      <c r="B9" s="87">
        <v>1730</v>
      </c>
      <c r="C9" s="88">
        <v>355</v>
      </c>
      <c r="D9" s="89" t="s">
        <v>136</v>
      </c>
      <c r="E9" s="90" t="s">
        <v>266</v>
      </c>
      <c r="F9" s="91" t="s">
        <v>142</v>
      </c>
      <c r="H9" s="97"/>
    </row>
    <row r="10" spans="1:8" ht="30.75" customHeight="1">
      <c r="A10" s="86"/>
      <c r="B10" s="87"/>
      <c r="C10" s="88"/>
      <c r="D10" s="98" t="s">
        <v>138</v>
      </c>
      <c r="E10" s="90"/>
      <c r="F10" s="91"/>
    </row>
    <row r="11" spans="1:8" ht="15.95" customHeight="1">
      <c r="A11" s="99" t="s">
        <v>143</v>
      </c>
      <c r="B11" s="100">
        <v>1420</v>
      </c>
      <c r="C11" s="101">
        <v>320</v>
      </c>
      <c r="D11" s="89" t="s">
        <v>136</v>
      </c>
      <c r="E11" s="102" t="s">
        <v>144</v>
      </c>
      <c r="F11" s="102" t="s">
        <v>145</v>
      </c>
    </row>
    <row r="12" spans="1:8" ht="25.5">
      <c r="A12" s="99"/>
      <c r="B12" s="103"/>
      <c r="C12" s="103"/>
      <c r="D12" s="98" t="s">
        <v>138</v>
      </c>
      <c r="E12" s="188"/>
      <c r="F12" s="53"/>
    </row>
    <row r="13" spans="1:8" ht="15.95" customHeight="1">
      <c r="A13" s="104" t="s">
        <v>146</v>
      </c>
      <c r="B13" s="87">
        <v>1760</v>
      </c>
      <c r="C13" s="94">
        <v>357</v>
      </c>
      <c r="D13" s="73" t="s">
        <v>136</v>
      </c>
      <c r="E13" s="71" t="s">
        <v>267</v>
      </c>
      <c r="F13" s="96" t="s">
        <v>147</v>
      </c>
    </row>
    <row r="14" spans="1:8" ht="30.75" customHeight="1">
      <c r="A14" s="104"/>
      <c r="B14" s="87"/>
      <c r="C14" s="94"/>
      <c r="D14" s="98" t="s">
        <v>138</v>
      </c>
      <c r="E14" s="71"/>
      <c r="F14" s="96"/>
    </row>
    <row r="15" spans="1:8" ht="15.95" customHeight="1">
      <c r="A15" s="105" t="s">
        <v>148</v>
      </c>
      <c r="B15" s="94">
        <v>1200</v>
      </c>
      <c r="C15" s="94">
        <v>298</v>
      </c>
      <c r="D15" s="73" t="s">
        <v>136</v>
      </c>
      <c r="E15" s="71" t="s">
        <v>268</v>
      </c>
      <c r="F15" s="96" t="s">
        <v>149</v>
      </c>
    </row>
    <row r="16" spans="1:8" ht="30.75" customHeight="1">
      <c r="A16" s="106" t="s">
        <v>150</v>
      </c>
      <c r="B16" s="87"/>
      <c r="C16" s="94"/>
      <c r="D16" s="98" t="s">
        <v>138</v>
      </c>
      <c r="E16" s="71"/>
      <c r="F16" s="96"/>
    </row>
    <row r="17" spans="1:6" ht="15.95" customHeight="1">
      <c r="A17" s="105" t="s">
        <v>151</v>
      </c>
      <c r="B17" s="94">
        <v>2710</v>
      </c>
      <c r="C17" s="94">
        <v>462</v>
      </c>
      <c r="D17" s="73" t="s">
        <v>152</v>
      </c>
      <c r="E17" s="107" t="s">
        <v>269</v>
      </c>
      <c r="F17" s="96" t="s">
        <v>153</v>
      </c>
    </row>
    <row r="18" spans="1:6" ht="30.75" customHeight="1">
      <c r="A18" s="108" t="s">
        <v>150</v>
      </c>
      <c r="B18" s="94"/>
      <c r="C18" s="94"/>
      <c r="D18" s="98" t="s">
        <v>154</v>
      </c>
      <c r="E18" s="109"/>
      <c r="F18" s="96"/>
    </row>
    <row r="19" spans="1:6" ht="15.95" customHeight="1">
      <c r="A19" s="105" t="s">
        <v>155</v>
      </c>
      <c r="B19" s="94">
        <v>980</v>
      </c>
      <c r="C19" s="94">
        <v>206</v>
      </c>
      <c r="D19" s="73" t="s">
        <v>152</v>
      </c>
      <c r="E19" s="107" t="s">
        <v>270</v>
      </c>
      <c r="F19" s="96" t="s">
        <v>156</v>
      </c>
    </row>
    <row r="20" spans="1:6" ht="30.75" customHeight="1" thickBot="1">
      <c r="A20" s="110" t="s">
        <v>150</v>
      </c>
      <c r="B20" s="177"/>
      <c r="C20" s="111"/>
      <c r="D20" s="112" t="s">
        <v>154</v>
      </c>
      <c r="E20" s="113"/>
      <c r="F20" s="114"/>
    </row>
    <row r="21" spans="1:6" ht="15.95" customHeight="1">
      <c r="F21" s="27" t="s">
        <v>157</v>
      </c>
    </row>
    <row r="22" spans="1:6" ht="15.95" customHeight="1"/>
    <row r="23" spans="1:6" ht="15.95" customHeight="1"/>
    <row r="24" spans="1:6" ht="15.95" customHeight="1"/>
    <row r="25" spans="1:6" ht="15.95" customHeight="1"/>
    <row r="26" spans="1:6" ht="15.95" customHeight="1"/>
    <row r="27" spans="1:6" ht="15.95" customHeight="1"/>
    <row r="28" spans="1:6" ht="15.95" customHeight="1"/>
    <row r="29" spans="1:6" ht="15.95" customHeight="1"/>
    <row r="30" spans="1:6" ht="15.95" customHeight="1"/>
    <row r="31" spans="1:6" ht="15.95" customHeight="1"/>
    <row r="32" spans="1:6" ht="15.95" customHeight="1"/>
    <row r="33" ht="15.95" customHeight="1"/>
    <row r="34" ht="15.95" customHeight="1"/>
    <row r="35" ht="15.95" customHeight="1"/>
  </sheetData>
  <phoneticPr fontId="28"/>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2.75"/>
  <cols>
    <col min="1" max="1" width="6.25" style="4" customWidth="1"/>
    <col min="2" max="2" width="6.5" style="4" customWidth="1"/>
    <col min="3" max="9" width="9.25" style="4" customWidth="1"/>
    <col min="10" max="10" width="9.125" style="4" customWidth="1"/>
    <col min="11" max="16384" width="9" style="4"/>
  </cols>
  <sheetData>
    <row r="1" spans="1:11" ht="15" customHeight="1" thickBot="1">
      <c r="A1" s="138" t="s">
        <v>158</v>
      </c>
      <c r="G1" s="27"/>
      <c r="H1" s="27"/>
      <c r="I1" s="27" t="s">
        <v>271</v>
      </c>
      <c r="K1" s="165" t="s">
        <v>219</v>
      </c>
    </row>
    <row r="2" spans="1:11" s="45" customFormat="1" ht="15" customHeight="1">
      <c r="A2" s="115"/>
      <c r="B2" s="116" t="s">
        <v>52</v>
      </c>
      <c r="C2" s="227" t="s">
        <v>159</v>
      </c>
      <c r="D2" s="231"/>
      <c r="E2" s="242" t="s">
        <v>91</v>
      </c>
      <c r="F2" s="243"/>
      <c r="G2" s="227" t="s">
        <v>160</v>
      </c>
      <c r="H2" s="244"/>
      <c r="I2" s="203" t="s">
        <v>161</v>
      </c>
    </row>
    <row r="3" spans="1:11" s="45" customFormat="1" ht="15" customHeight="1">
      <c r="A3" s="117" t="s">
        <v>162</v>
      </c>
      <c r="B3" s="118"/>
      <c r="C3" s="67" t="s">
        <v>163</v>
      </c>
      <c r="D3" s="67" t="s">
        <v>164</v>
      </c>
      <c r="E3" s="67" t="s">
        <v>163</v>
      </c>
      <c r="F3" s="67" t="s">
        <v>164</v>
      </c>
      <c r="G3" s="67" t="s">
        <v>163</v>
      </c>
      <c r="H3" s="67" t="s">
        <v>164</v>
      </c>
      <c r="I3" s="232"/>
    </row>
    <row r="4" spans="1:11" s="55" customFormat="1" ht="15" customHeight="1">
      <c r="A4" s="245" t="s">
        <v>165</v>
      </c>
      <c r="B4" s="246"/>
      <c r="C4" s="120">
        <f>SUM(C5:C20)</f>
        <v>26</v>
      </c>
      <c r="D4" s="120">
        <f>SUM(D5:D20)</f>
        <v>40</v>
      </c>
      <c r="E4" s="120">
        <f>SUM(E5:E20)</f>
        <v>3848</v>
      </c>
      <c r="F4" s="120">
        <f>SUM(F5:F20)</f>
        <v>399</v>
      </c>
      <c r="G4" s="120">
        <f>SUM(C4,E4)</f>
        <v>3874</v>
      </c>
      <c r="H4" s="120">
        <f>SUM(D4,F4)</f>
        <v>439</v>
      </c>
      <c r="I4" s="120">
        <f t="shared" ref="I4:I20" si="0">SUM(G4:H4)</f>
        <v>4313</v>
      </c>
    </row>
    <row r="5" spans="1:11" ht="15" customHeight="1">
      <c r="A5" s="241" t="s">
        <v>166</v>
      </c>
      <c r="B5" s="236"/>
      <c r="C5" s="305">
        <v>2</v>
      </c>
      <c r="D5" s="305">
        <v>4</v>
      </c>
      <c r="E5" s="305">
        <v>45</v>
      </c>
      <c r="F5" s="305">
        <v>11</v>
      </c>
      <c r="G5" s="305">
        <f>C5+E5</f>
        <v>47</v>
      </c>
      <c r="H5" s="305">
        <f>D5+F5</f>
        <v>15</v>
      </c>
      <c r="I5" s="305">
        <f t="shared" si="0"/>
        <v>62</v>
      </c>
    </row>
    <row r="6" spans="1:11" ht="15" customHeight="1">
      <c r="A6" s="241" t="s">
        <v>167</v>
      </c>
      <c r="B6" s="236"/>
      <c r="C6" s="305">
        <v>1</v>
      </c>
      <c r="D6" s="305">
        <v>5</v>
      </c>
      <c r="E6" s="305">
        <v>337</v>
      </c>
      <c r="F6" s="305">
        <v>43</v>
      </c>
      <c r="G6" s="305">
        <f>C6+E6</f>
        <v>338</v>
      </c>
      <c r="H6" s="305">
        <f t="shared" ref="H6:H20" si="1">D6+F6</f>
        <v>48</v>
      </c>
      <c r="I6" s="305">
        <f t="shared" si="0"/>
        <v>386</v>
      </c>
    </row>
    <row r="7" spans="1:11" ht="15" customHeight="1">
      <c r="A7" s="241" t="s">
        <v>168</v>
      </c>
      <c r="B7" s="236"/>
      <c r="C7" s="306">
        <v>3</v>
      </c>
      <c r="D7" s="306">
        <v>0</v>
      </c>
      <c r="E7" s="305">
        <v>40</v>
      </c>
      <c r="F7" s="305">
        <v>10</v>
      </c>
      <c r="G7" s="305">
        <f t="shared" ref="G7:G20" si="2">C7+E7</f>
        <v>43</v>
      </c>
      <c r="H7" s="305">
        <f t="shared" si="1"/>
        <v>10</v>
      </c>
      <c r="I7" s="305">
        <f t="shared" si="0"/>
        <v>53</v>
      </c>
    </row>
    <row r="8" spans="1:11" ht="15" customHeight="1">
      <c r="A8" s="241" t="s">
        <v>169</v>
      </c>
      <c r="B8" s="236"/>
      <c r="C8" s="305">
        <v>3</v>
      </c>
      <c r="D8" s="305">
        <v>1</v>
      </c>
      <c r="E8" s="305">
        <v>314</v>
      </c>
      <c r="F8" s="305">
        <v>28</v>
      </c>
      <c r="G8" s="305">
        <f t="shared" si="2"/>
        <v>317</v>
      </c>
      <c r="H8" s="305">
        <f t="shared" si="1"/>
        <v>29</v>
      </c>
      <c r="I8" s="305">
        <f t="shared" si="0"/>
        <v>346</v>
      </c>
    </row>
    <row r="9" spans="1:11" ht="15" customHeight="1">
      <c r="A9" s="241" t="s">
        <v>170</v>
      </c>
      <c r="B9" s="236"/>
      <c r="C9" s="305">
        <v>1</v>
      </c>
      <c r="D9" s="305">
        <v>0</v>
      </c>
      <c r="E9" s="305">
        <v>174</v>
      </c>
      <c r="F9" s="305">
        <v>7</v>
      </c>
      <c r="G9" s="305">
        <f t="shared" si="2"/>
        <v>175</v>
      </c>
      <c r="H9" s="305">
        <f t="shared" si="1"/>
        <v>7</v>
      </c>
      <c r="I9" s="305">
        <f t="shared" si="0"/>
        <v>182</v>
      </c>
    </row>
    <row r="10" spans="1:11" ht="15" customHeight="1">
      <c r="A10" s="241" t="s">
        <v>171</v>
      </c>
      <c r="B10" s="236"/>
      <c r="C10" s="306">
        <v>1</v>
      </c>
      <c r="D10" s="306">
        <v>2</v>
      </c>
      <c r="E10" s="305">
        <v>293</v>
      </c>
      <c r="F10" s="305">
        <v>22</v>
      </c>
      <c r="G10" s="305">
        <f t="shared" si="2"/>
        <v>294</v>
      </c>
      <c r="H10" s="305">
        <f t="shared" si="1"/>
        <v>24</v>
      </c>
      <c r="I10" s="305">
        <f t="shared" si="0"/>
        <v>318</v>
      </c>
    </row>
    <row r="11" spans="1:11" ht="15" customHeight="1">
      <c r="A11" s="241" t="s">
        <v>172</v>
      </c>
      <c r="B11" s="236"/>
      <c r="C11" s="305">
        <v>1</v>
      </c>
      <c r="D11" s="305">
        <v>4</v>
      </c>
      <c r="E11" s="305">
        <v>219</v>
      </c>
      <c r="F11" s="305">
        <v>24</v>
      </c>
      <c r="G11" s="305">
        <f t="shared" si="2"/>
        <v>220</v>
      </c>
      <c r="H11" s="305">
        <f t="shared" si="1"/>
        <v>28</v>
      </c>
      <c r="I11" s="305">
        <f t="shared" si="0"/>
        <v>248</v>
      </c>
    </row>
    <row r="12" spans="1:11" ht="15" customHeight="1">
      <c r="A12" s="241" t="s">
        <v>173</v>
      </c>
      <c r="B12" s="236"/>
      <c r="C12" s="305">
        <v>6</v>
      </c>
      <c r="D12" s="305">
        <v>8</v>
      </c>
      <c r="E12" s="305">
        <v>264</v>
      </c>
      <c r="F12" s="305">
        <v>36</v>
      </c>
      <c r="G12" s="305">
        <f t="shared" si="2"/>
        <v>270</v>
      </c>
      <c r="H12" s="305">
        <f t="shared" si="1"/>
        <v>44</v>
      </c>
      <c r="I12" s="305">
        <f t="shared" si="0"/>
        <v>314</v>
      </c>
    </row>
    <row r="13" spans="1:11" ht="15" customHeight="1">
      <c r="A13" s="241" t="s">
        <v>174</v>
      </c>
      <c r="B13" s="236"/>
      <c r="C13" s="306">
        <v>1</v>
      </c>
      <c r="D13" s="306">
        <v>2</v>
      </c>
      <c r="E13" s="305">
        <v>95</v>
      </c>
      <c r="F13" s="305">
        <v>7</v>
      </c>
      <c r="G13" s="305">
        <f t="shared" si="2"/>
        <v>96</v>
      </c>
      <c r="H13" s="305">
        <f t="shared" si="1"/>
        <v>9</v>
      </c>
      <c r="I13" s="305">
        <f t="shared" si="0"/>
        <v>105</v>
      </c>
    </row>
    <row r="14" spans="1:11" ht="15" customHeight="1">
      <c r="A14" s="241" t="s">
        <v>175</v>
      </c>
      <c r="B14" s="236"/>
      <c r="C14" s="305">
        <v>1</v>
      </c>
      <c r="D14" s="305">
        <v>3</v>
      </c>
      <c r="E14" s="305">
        <v>273</v>
      </c>
      <c r="F14" s="305">
        <v>26</v>
      </c>
      <c r="G14" s="305">
        <f t="shared" si="2"/>
        <v>274</v>
      </c>
      <c r="H14" s="305">
        <f t="shared" si="1"/>
        <v>29</v>
      </c>
      <c r="I14" s="305">
        <f t="shared" si="0"/>
        <v>303</v>
      </c>
    </row>
    <row r="15" spans="1:11" ht="15" customHeight="1">
      <c r="A15" s="241" t="s">
        <v>176</v>
      </c>
      <c r="B15" s="236"/>
      <c r="C15" s="305">
        <v>1</v>
      </c>
      <c r="D15" s="305">
        <v>2</v>
      </c>
      <c r="E15" s="305">
        <v>574</v>
      </c>
      <c r="F15" s="305">
        <v>61</v>
      </c>
      <c r="G15" s="305">
        <f t="shared" si="2"/>
        <v>575</v>
      </c>
      <c r="H15" s="305">
        <f t="shared" si="1"/>
        <v>63</v>
      </c>
      <c r="I15" s="305">
        <f t="shared" si="0"/>
        <v>638</v>
      </c>
    </row>
    <row r="16" spans="1:11" ht="15" customHeight="1">
      <c r="A16" s="241" t="s">
        <v>177</v>
      </c>
      <c r="B16" s="236"/>
      <c r="C16" s="306">
        <v>2</v>
      </c>
      <c r="D16" s="306">
        <v>6</v>
      </c>
      <c r="E16" s="305">
        <v>637</v>
      </c>
      <c r="F16" s="305">
        <v>55</v>
      </c>
      <c r="G16" s="305">
        <f t="shared" si="2"/>
        <v>639</v>
      </c>
      <c r="H16" s="305">
        <f t="shared" si="1"/>
        <v>61</v>
      </c>
      <c r="I16" s="305">
        <f t="shared" si="0"/>
        <v>700</v>
      </c>
    </row>
    <row r="17" spans="1:9" ht="15" customHeight="1">
      <c r="A17" s="241" t="s">
        <v>178</v>
      </c>
      <c r="B17" s="236"/>
      <c r="C17" s="305">
        <v>2</v>
      </c>
      <c r="D17" s="305">
        <v>2</v>
      </c>
      <c r="E17" s="305">
        <v>51</v>
      </c>
      <c r="F17" s="305">
        <v>13</v>
      </c>
      <c r="G17" s="305">
        <f>C17+E17</f>
        <v>53</v>
      </c>
      <c r="H17" s="305">
        <f t="shared" si="1"/>
        <v>15</v>
      </c>
      <c r="I17" s="305">
        <f t="shared" si="0"/>
        <v>68</v>
      </c>
    </row>
    <row r="18" spans="1:9" ht="15" customHeight="1">
      <c r="A18" s="235" t="s">
        <v>179</v>
      </c>
      <c r="B18" s="236"/>
      <c r="C18" s="305">
        <v>0</v>
      </c>
      <c r="D18" s="307">
        <v>0</v>
      </c>
      <c r="E18" s="307">
        <v>252</v>
      </c>
      <c r="F18" s="307">
        <v>19</v>
      </c>
      <c r="G18" s="307">
        <f t="shared" si="2"/>
        <v>252</v>
      </c>
      <c r="H18" s="307">
        <f t="shared" si="1"/>
        <v>19</v>
      </c>
      <c r="I18" s="307">
        <f t="shared" si="0"/>
        <v>271</v>
      </c>
    </row>
    <row r="19" spans="1:9" ht="15" customHeight="1">
      <c r="A19" s="237" t="s">
        <v>180</v>
      </c>
      <c r="B19" s="238"/>
      <c r="C19" s="308">
        <v>1</v>
      </c>
      <c r="D19" s="307">
        <v>0</v>
      </c>
      <c r="E19" s="308">
        <v>146</v>
      </c>
      <c r="F19" s="308">
        <v>24</v>
      </c>
      <c r="G19" s="308">
        <f t="shared" si="2"/>
        <v>147</v>
      </c>
      <c r="H19" s="308">
        <f t="shared" si="1"/>
        <v>24</v>
      </c>
      <c r="I19" s="307">
        <f t="shared" si="0"/>
        <v>171</v>
      </c>
    </row>
    <row r="20" spans="1:9" ht="15" customHeight="1" thickBot="1">
      <c r="A20" s="239" t="s">
        <v>181</v>
      </c>
      <c r="B20" s="240"/>
      <c r="C20" s="305">
        <v>0</v>
      </c>
      <c r="D20" s="309">
        <v>1</v>
      </c>
      <c r="E20" s="308">
        <v>134</v>
      </c>
      <c r="F20" s="309">
        <v>13</v>
      </c>
      <c r="G20" s="309">
        <f t="shared" si="2"/>
        <v>134</v>
      </c>
      <c r="H20" s="309">
        <f t="shared" si="1"/>
        <v>14</v>
      </c>
      <c r="I20" s="307">
        <f t="shared" si="0"/>
        <v>148</v>
      </c>
    </row>
    <row r="21" spans="1:9" ht="15.95" customHeight="1">
      <c r="C21" s="56"/>
      <c r="D21" s="56"/>
      <c r="E21" s="56"/>
      <c r="F21" s="56"/>
      <c r="G21" s="56"/>
      <c r="H21" s="56"/>
      <c r="I21" s="56" t="s">
        <v>93</v>
      </c>
    </row>
    <row r="22" spans="1:9">
      <c r="A22" s="119"/>
      <c r="B22" s="119"/>
      <c r="C22" s="119"/>
      <c r="D22" s="119"/>
      <c r="E22" s="119"/>
      <c r="F22" s="119"/>
      <c r="G22" s="119"/>
    </row>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row r="39" ht="15.95" customHeight="1"/>
    <row r="40" ht="15.95" customHeight="1"/>
  </sheetData>
  <mergeCells count="21">
    <mergeCell ref="A18:B18"/>
    <mergeCell ref="A19:B19"/>
    <mergeCell ref="A20:B20"/>
    <mergeCell ref="A12:B12"/>
    <mergeCell ref="A13:B13"/>
    <mergeCell ref="A14:B14"/>
    <mergeCell ref="A15:B15"/>
    <mergeCell ref="A16:B16"/>
    <mergeCell ref="A17:B17"/>
    <mergeCell ref="A6:B6"/>
    <mergeCell ref="A7:B7"/>
    <mergeCell ref="A8:B8"/>
    <mergeCell ref="A9:B9"/>
    <mergeCell ref="A10:B10"/>
    <mergeCell ref="A11:B11"/>
    <mergeCell ref="C2:D2"/>
    <mergeCell ref="E2:F2"/>
    <mergeCell ref="G2:H2"/>
    <mergeCell ref="I2:I3"/>
    <mergeCell ref="A4:B4"/>
    <mergeCell ref="A5:B5"/>
  </mergeCells>
  <phoneticPr fontId="28"/>
  <hyperlinks>
    <hyperlink ref="K1" location="目次!A1" display="目次"/>
  </hyperlinks>
  <pageMargins left="0.95" right="0.78740157480314965"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election activeCell="L1" sqref="L1"/>
    </sheetView>
  </sheetViews>
  <sheetFormatPr defaultRowHeight="12.75"/>
  <cols>
    <col min="1" max="1" width="8.5" style="4" customWidth="1"/>
    <col min="2" max="2" width="10.75" style="4" customWidth="1"/>
    <col min="3" max="9" width="7.125" style="4" customWidth="1"/>
    <col min="10" max="10" width="8.25" style="4" customWidth="1"/>
    <col min="11" max="16384" width="9" style="4"/>
  </cols>
  <sheetData>
    <row r="1" spans="1:12" ht="15.95" customHeight="1" thickBot="1">
      <c r="A1" s="138" t="s">
        <v>182</v>
      </c>
      <c r="G1" s="27"/>
      <c r="H1" s="27"/>
      <c r="I1" s="27"/>
      <c r="J1" s="27" t="s">
        <v>271</v>
      </c>
      <c r="L1" s="165" t="s">
        <v>219</v>
      </c>
    </row>
    <row r="2" spans="1:12" s="45" customFormat="1">
      <c r="A2" s="115"/>
      <c r="B2" s="116" t="s">
        <v>183</v>
      </c>
      <c r="C2" s="181">
        <v>20</v>
      </c>
      <c r="D2" s="181" t="s">
        <v>184</v>
      </c>
      <c r="E2" s="21" t="s">
        <v>185</v>
      </c>
      <c r="F2" s="21" t="s">
        <v>186</v>
      </c>
      <c r="G2" s="21" t="s">
        <v>187</v>
      </c>
      <c r="H2" s="21" t="s">
        <v>272</v>
      </c>
      <c r="I2" s="21">
        <v>501</v>
      </c>
      <c r="J2" s="247" t="s">
        <v>41</v>
      </c>
    </row>
    <row r="3" spans="1:12" s="45" customFormat="1">
      <c r="A3" s="117" t="s">
        <v>52</v>
      </c>
      <c r="B3" s="118"/>
      <c r="C3" s="183" t="s">
        <v>188</v>
      </c>
      <c r="D3" s="183">
        <v>50</v>
      </c>
      <c r="E3" s="183">
        <v>100</v>
      </c>
      <c r="F3" s="183">
        <v>200</v>
      </c>
      <c r="G3" s="183">
        <v>300</v>
      </c>
      <c r="H3" s="183">
        <v>500</v>
      </c>
      <c r="I3" s="182" t="s">
        <v>189</v>
      </c>
      <c r="J3" s="204"/>
    </row>
    <row r="4" spans="1:12" s="55" customFormat="1" ht="12.95" customHeight="1">
      <c r="A4" s="248" t="s">
        <v>190</v>
      </c>
      <c r="B4" s="249"/>
      <c r="C4" s="310">
        <f>SUM(C5:C8)</f>
        <v>4081</v>
      </c>
      <c r="D4" s="132">
        <f t="shared" ref="D4:I4" si="0">SUM(D5:D8)</f>
        <v>140</v>
      </c>
      <c r="E4" s="132">
        <f t="shared" si="0"/>
        <v>45</v>
      </c>
      <c r="F4" s="132">
        <f t="shared" si="0"/>
        <v>22</v>
      </c>
      <c r="G4" s="132">
        <f t="shared" si="0"/>
        <v>6</v>
      </c>
      <c r="H4" s="132">
        <f t="shared" si="0"/>
        <v>8</v>
      </c>
      <c r="I4" s="132">
        <f t="shared" si="0"/>
        <v>11</v>
      </c>
      <c r="J4" s="132">
        <f>SUM(C4:I4)</f>
        <v>4313</v>
      </c>
    </row>
    <row r="5" spans="1:12" ht="12.95" customHeight="1">
      <c r="A5" s="250" t="s">
        <v>191</v>
      </c>
      <c r="B5" s="121" t="s">
        <v>163</v>
      </c>
      <c r="C5" s="133">
        <v>22</v>
      </c>
      <c r="D5" s="133">
        <v>4</v>
      </c>
      <c r="E5" s="133">
        <v>0</v>
      </c>
      <c r="F5" s="133">
        <v>0</v>
      </c>
      <c r="G5" s="133">
        <v>0</v>
      </c>
      <c r="H5" s="133">
        <v>0</v>
      </c>
      <c r="I5" s="133">
        <v>0</v>
      </c>
      <c r="J5" s="311">
        <f>SUM(C5:I5)</f>
        <v>26</v>
      </c>
    </row>
    <row r="6" spans="1:12" ht="12.95" customHeight="1">
      <c r="A6" s="251"/>
      <c r="B6" s="122" t="s">
        <v>192</v>
      </c>
      <c r="C6" s="133">
        <v>10</v>
      </c>
      <c r="D6" s="133">
        <v>19</v>
      </c>
      <c r="E6" s="133">
        <v>9</v>
      </c>
      <c r="F6" s="133">
        <v>2</v>
      </c>
      <c r="G6" s="133">
        <v>0</v>
      </c>
      <c r="H6" s="133">
        <v>0</v>
      </c>
      <c r="I6" s="133">
        <v>0</v>
      </c>
      <c r="J6" s="311">
        <f>SUM(C6:I6)</f>
        <v>40</v>
      </c>
    </row>
    <row r="7" spans="1:12" ht="12.95" customHeight="1">
      <c r="A7" s="250" t="s">
        <v>193</v>
      </c>
      <c r="B7" s="189" t="s">
        <v>163</v>
      </c>
      <c r="C7" s="133">
        <v>3803</v>
      </c>
      <c r="D7" s="133">
        <v>36</v>
      </c>
      <c r="E7" s="133">
        <v>6</v>
      </c>
      <c r="F7" s="133">
        <v>3</v>
      </c>
      <c r="G7" s="133">
        <v>0</v>
      </c>
      <c r="H7" s="133">
        <v>0</v>
      </c>
      <c r="I7" s="133">
        <v>0</v>
      </c>
      <c r="J7" s="311">
        <f>SUM(C7:I7)</f>
        <v>3848</v>
      </c>
    </row>
    <row r="8" spans="1:12" ht="12.95" customHeight="1" thickBot="1">
      <c r="A8" s="252"/>
      <c r="B8" s="123" t="s">
        <v>192</v>
      </c>
      <c r="C8" s="134">
        <v>246</v>
      </c>
      <c r="D8" s="134">
        <v>81</v>
      </c>
      <c r="E8" s="134">
        <v>30</v>
      </c>
      <c r="F8" s="134">
        <v>17</v>
      </c>
      <c r="G8" s="134">
        <v>6</v>
      </c>
      <c r="H8" s="134">
        <v>8</v>
      </c>
      <c r="I8" s="134">
        <v>11</v>
      </c>
      <c r="J8" s="312">
        <f>SUM(C8:I8)</f>
        <v>399</v>
      </c>
    </row>
    <row r="9" spans="1:12" ht="15.95" customHeight="1">
      <c r="C9" s="25"/>
      <c r="D9" s="25"/>
      <c r="E9" s="25"/>
      <c r="F9" s="25"/>
      <c r="G9" s="25"/>
      <c r="H9" s="25"/>
      <c r="I9" s="25"/>
      <c r="J9" s="25" t="s">
        <v>93</v>
      </c>
    </row>
    <row r="10" spans="1:12">
      <c r="A10" s="119"/>
      <c r="B10" s="119"/>
      <c r="C10" s="119"/>
      <c r="D10" s="119"/>
      <c r="E10" s="119"/>
      <c r="F10" s="119"/>
      <c r="G10" s="119"/>
    </row>
    <row r="11" spans="1:12" ht="15.95" customHeight="1">
      <c r="C11" s="154"/>
    </row>
    <row r="12" spans="1:12" ht="15.95" customHeight="1"/>
    <row r="13" spans="1:12" ht="15.95" customHeight="1"/>
    <row r="14" spans="1:12" ht="15.95" customHeight="1"/>
    <row r="15" spans="1:12" ht="15.95" customHeight="1"/>
    <row r="16" spans="1:12" ht="15.95" customHeight="1"/>
    <row r="17" ht="15.95" customHeight="1"/>
    <row r="18" ht="15.95" customHeight="1"/>
    <row r="19" ht="15.95" customHeight="1"/>
    <row r="20" ht="15.95" customHeight="1"/>
    <row r="21" ht="15.95" customHeight="1"/>
    <row r="22" ht="15.95" customHeight="1"/>
    <row r="23" ht="15.95" customHeight="1"/>
    <row r="24" ht="15.95" customHeight="1"/>
  </sheetData>
  <mergeCells count="4">
    <mergeCell ref="J2:J3"/>
    <mergeCell ref="A4:B4"/>
    <mergeCell ref="A5:A6"/>
    <mergeCell ref="A7:A8"/>
  </mergeCells>
  <phoneticPr fontId="28"/>
  <hyperlinks>
    <hyperlink ref="L1" location="目次!A1" display="目次"/>
  </hyperlinks>
  <pageMargins left="0.94" right="0.78740157480314965" top="0.98425196850393704" bottom="0.98425196850393704" header="0.51181102362204722" footer="0.51181102362204722"/>
  <headerFooter alignWithMargins="0"/>
</worksheet>
</file>