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H31,R1市勢の概要\05　31、1版公開データ\E 教育\"/>
    </mc:Choice>
  </mc:AlternateContent>
  <bookViews>
    <workbookView xWindow="0" yWindow="0" windowWidth="21570" windowHeight="7905"/>
  </bookViews>
  <sheets>
    <sheet name="目次" sheetId="1" r:id="rId1"/>
    <sheet name="52・53" sheetId="49" r:id="rId2"/>
    <sheet name="54" sheetId="50" r:id="rId3"/>
    <sheet name="55" sheetId="51" r:id="rId4"/>
    <sheet name="56-1" sheetId="28" r:id="rId5"/>
    <sheet name="56-2" sheetId="52" r:id="rId6"/>
    <sheet name="58" sheetId="53" r:id="rId7"/>
    <sheet name="59" sheetId="43" r:id="rId8"/>
    <sheet name="60" sheetId="54" r:id="rId9"/>
    <sheet name="61" sheetId="55" r:id="rId10"/>
    <sheet name="62" sheetId="56" r:id="rId11"/>
    <sheet name="63" sheetId="57" r:id="rId12"/>
    <sheet name="64" sheetId="48" r:id="rId13"/>
  </sheets>
  <definedNames>
    <definedName name="_xlnm.Print_Area" localSheetId="9">'61'!$A$1:$P$14</definedName>
    <definedName name="_xlnm.Print_Area" localSheetId="12">'64'!$A$1:$I$15</definedName>
  </definedNames>
  <calcPr calcId="162913"/>
</workbook>
</file>

<file path=xl/calcChain.xml><?xml version="1.0" encoding="utf-8"?>
<calcChain xmlns="http://schemas.openxmlformats.org/spreadsheetml/2006/main">
  <c r="N24" i="56" l="1"/>
  <c r="N23" i="56"/>
  <c r="N22" i="56"/>
  <c r="N21" i="56"/>
  <c r="N20" i="56"/>
  <c r="N19" i="56"/>
  <c r="N18" i="56"/>
  <c r="N17" i="56"/>
  <c r="N16" i="56"/>
  <c r="N15" i="56"/>
  <c r="N14" i="56"/>
  <c r="N13" i="56"/>
  <c r="N12" i="56"/>
  <c r="N11" i="56"/>
  <c r="N10" i="56"/>
  <c r="N9" i="56"/>
  <c r="N8" i="56"/>
  <c r="N7" i="56"/>
  <c r="N6" i="56"/>
  <c r="N5" i="56"/>
  <c r="N4" i="56" s="1"/>
  <c r="P4" i="56" s="1"/>
  <c r="O4" i="56"/>
  <c r="N12" i="55" l="1"/>
  <c r="N11" i="55"/>
  <c r="N10" i="55"/>
  <c r="N9" i="55"/>
  <c r="N8" i="55"/>
  <c r="N7" i="55"/>
  <c r="N6" i="55"/>
  <c r="N5" i="55"/>
  <c r="P4" i="55"/>
  <c r="O4" i="55"/>
  <c r="N4" i="55"/>
  <c r="P10" i="52" l="1"/>
  <c r="P8" i="52" s="1"/>
  <c r="O10" i="52"/>
  <c r="O8" i="52" s="1"/>
  <c r="F10" i="52"/>
  <c r="N8" i="52"/>
  <c r="M8" i="52"/>
  <c r="L8" i="52"/>
  <c r="K8" i="52"/>
  <c r="J8" i="52"/>
  <c r="I8" i="52"/>
  <c r="H8" i="52"/>
  <c r="G8" i="52"/>
  <c r="F8" i="52"/>
  <c r="E8" i="52"/>
  <c r="D8" i="52"/>
  <c r="C8" i="52"/>
  <c r="B8" i="52"/>
  <c r="E19" i="50" l="1"/>
  <c r="E17" i="50"/>
  <c r="E16" i="50"/>
  <c r="E15" i="50"/>
  <c r="E14" i="50"/>
  <c r="E13" i="50"/>
  <c r="E9" i="50" s="1"/>
  <c r="E8" i="50" s="1"/>
  <c r="E12" i="50"/>
  <c r="E11" i="50"/>
  <c r="E10" i="50"/>
  <c r="H9" i="50"/>
  <c r="H8" i="50" s="1"/>
  <c r="G9" i="50"/>
  <c r="F9" i="50"/>
  <c r="D9" i="50"/>
  <c r="D8" i="50" s="1"/>
  <c r="I8" i="50"/>
  <c r="G8" i="50"/>
  <c r="F8" i="50"/>
  <c r="E49" i="49" l="1"/>
  <c r="E48" i="49"/>
  <c r="E47" i="49"/>
  <c r="E46" i="49"/>
  <c r="E45" i="49"/>
  <c r="E44" i="49"/>
  <c r="E43" i="49"/>
  <c r="E42" i="49"/>
  <c r="E41" i="49"/>
  <c r="E39" i="49" s="1"/>
  <c r="G39" i="49"/>
  <c r="F39" i="49"/>
  <c r="D39" i="49"/>
  <c r="C39" i="49"/>
  <c r="E28" i="49"/>
  <c r="E27" i="49"/>
  <c r="E26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E12" i="49"/>
  <c r="E11" i="49"/>
  <c r="E10" i="49"/>
  <c r="E8" i="49" s="1"/>
  <c r="G8" i="49"/>
  <c r="F8" i="49"/>
  <c r="D8" i="49"/>
  <c r="C8" i="49"/>
</calcChain>
</file>

<file path=xl/sharedStrings.xml><?xml version="1.0" encoding="utf-8"?>
<sst xmlns="http://schemas.openxmlformats.org/spreadsheetml/2006/main" count="499" uniqueCount="235">
  <si>
    <t>52 小学校の状況</t>
  </si>
  <si>
    <t>各年5月1日現在</t>
  </si>
  <si>
    <t>年      度</t>
  </si>
  <si>
    <t>校      数</t>
  </si>
  <si>
    <t>教員数</t>
  </si>
  <si>
    <t>学級数</t>
  </si>
  <si>
    <t>学校名</t>
  </si>
  <si>
    <t>公私別</t>
  </si>
  <si>
    <t>総数</t>
  </si>
  <si>
    <t>男</t>
  </si>
  <si>
    <t>女</t>
  </si>
  <si>
    <t>丸山小学校</t>
  </si>
  <si>
    <t>公立</t>
  </si>
  <si>
    <t>追手町小学校</t>
  </si>
  <si>
    <t>浜井場小学校</t>
  </si>
  <si>
    <t>座光寺小学校</t>
  </si>
  <si>
    <t>松尾小学校</t>
  </si>
  <si>
    <t>下久堅小学校</t>
  </si>
  <si>
    <t>上久堅小学校</t>
  </si>
  <si>
    <t>千代小学校</t>
  </si>
  <si>
    <t>千栄小学校</t>
  </si>
  <si>
    <t>龍江小学校</t>
  </si>
  <si>
    <t>竜丘小学校</t>
  </si>
  <si>
    <t>川路小学校</t>
  </si>
  <si>
    <t>三穂小学校</t>
  </si>
  <si>
    <t>山本小学校</t>
  </si>
  <si>
    <t>伊賀良小学校</t>
  </si>
  <si>
    <t>鼎小学校</t>
  </si>
  <si>
    <t>上郷小学校</t>
  </si>
  <si>
    <t>上村小学校</t>
    <rPh sb="0" eb="2">
      <t>カミムラ</t>
    </rPh>
    <rPh sb="2" eb="5">
      <t>ショウガッコウ</t>
    </rPh>
    <phoneticPr fontId="4"/>
  </si>
  <si>
    <t>公立</t>
    <rPh sb="0" eb="2">
      <t>コウリツ</t>
    </rPh>
    <phoneticPr fontId="4"/>
  </si>
  <si>
    <t>和田小学校</t>
    <rPh sb="0" eb="2">
      <t>ワダ</t>
    </rPh>
    <rPh sb="2" eb="5">
      <t>ショウガッコウ</t>
    </rPh>
    <phoneticPr fontId="4"/>
  </si>
  <si>
    <t>資料：教育委員会事務局学校教育課</t>
    <rPh sb="8" eb="11">
      <t>ジムキョク</t>
    </rPh>
    <phoneticPr fontId="4"/>
  </si>
  <si>
    <t>53 中学校の状況</t>
  </si>
  <si>
    <t>生　徒　数</t>
    <rPh sb="0" eb="1">
      <t>ショウ</t>
    </rPh>
    <rPh sb="2" eb="3">
      <t>ト</t>
    </rPh>
    <rPh sb="4" eb="5">
      <t>カズ</t>
    </rPh>
    <phoneticPr fontId="4"/>
  </si>
  <si>
    <t>飯田東中学校</t>
  </si>
  <si>
    <t>飯田西中学校</t>
  </si>
  <si>
    <t>緑ヶ丘中学校</t>
  </si>
  <si>
    <t>竜東中学校</t>
  </si>
  <si>
    <t>竜峡中学校</t>
  </si>
  <si>
    <t>旭ヶ丘中学校</t>
  </si>
  <si>
    <t>鼎中学校</t>
  </si>
  <si>
    <t>高陵中学校</t>
  </si>
  <si>
    <t>遠山中学校</t>
    <rPh sb="0" eb="2">
      <t>トオヤマ</t>
    </rPh>
    <rPh sb="2" eb="5">
      <t>チュウガッコウ</t>
    </rPh>
    <phoneticPr fontId="4"/>
  </si>
  <si>
    <t>54 高等学校の状況</t>
    <phoneticPr fontId="4"/>
  </si>
  <si>
    <t>年度</t>
  </si>
  <si>
    <t>生　徒　数</t>
    <phoneticPr fontId="4"/>
  </si>
  <si>
    <t>（本務者）</t>
  </si>
  <si>
    <t>１年</t>
  </si>
  <si>
    <t>２年</t>
  </si>
  <si>
    <t>３年</t>
  </si>
  <si>
    <t>定４年</t>
  </si>
  <si>
    <t>全日制</t>
  </si>
  <si>
    <t>県立</t>
  </si>
  <si>
    <t>飯田風越</t>
  </si>
  <si>
    <t>下伊那農業</t>
  </si>
  <si>
    <t>阿南</t>
  </si>
  <si>
    <t>阿智</t>
  </si>
  <si>
    <t>飯田</t>
  </si>
  <si>
    <t>松川</t>
  </si>
  <si>
    <t>飯田女子</t>
  </si>
  <si>
    <t>私立</t>
  </si>
  <si>
    <t>定時制</t>
  </si>
  <si>
    <t>※ 飯田市及び下伊那郡内の全高等学校</t>
    <rPh sb="5" eb="6">
      <t>オヨ</t>
    </rPh>
    <phoneticPr fontId="4"/>
  </si>
  <si>
    <t>55 大学の状況</t>
  </si>
  <si>
    <t>年</t>
    <phoneticPr fontId="4"/>
  </si>
  <si>
    <t>学校数</t>
  </si>
  <si>
    <t>教職員数</t>
  </si>
  <si>
    <t>学科数</t>
  </si>
  <si>
    <t>学　生　数</t>
    <phoneticPr fontId="4"/>
  </si>
  <si>
    <t>内非常勤</t>
  </si>
  <si>
    <t>-</t>
    <phoneticPr fontId="4"/>
  </si>
  <si>
    <t>園数</t>
  </si>
  <si>
    <t>職員数</t>
  </si>
  <si>
    <t>在園児数</t>
  </si>
  <si>
    <t>　り園児数
一学級当た</t>
    <phoneticPr fontId="4"/>
  </si>
  <si>
    <t>たり園児数
教員一人当</t>
    <phoneticPr fontId="4"/>
  </si>
  <si>
    <t>年度</t>
    <phoneticPr fontId="4"/>
  </si>
  <si>
    <t>３歳</t>
  </si>
  <si>
    <t>４歳</t>
  </si>
  <si>
    <t>５歳</t>
  </si>
  <si>
    <t>公私別</t>
    <rPh sb="2" eb="3">
      <t>ベツ</t>
    </rPh>
    <phoneticPr fontId="4"/>
  </si>
  <si>
    <t>※平成27年度より私立幼稚園は幼保連携形認定こども園へ移行</t>
    <rPh sb="1" eb="3">
      <t>ヘイセイ</t>
    </rPh>
    <rPh sb="5" eb="7">
      <t>ネンド</t>
    </rPh>
    <rPh sb="9" eb="11">
      <t>シリツ</t>
    </rPh>
    <rPh sb="11" eb="14">
      <t>ヨウチエン</t>
    </rPh>
    <rPh sb="15" eb="16">
      <t>ヨウ</t>
    </rPh>
    <rPh sb="16" eb="17">
      <t>ホ</t>
    </rPh>
    <rPh sb="17" eb="19">
      <t>レンケイ</t>
    </rPh>
    <rPh sb="19" eb="20">
      <t>ガタ</t>
    </rPh>
    <rPh sb="20" eb="22">
      <t>ニンテイ</t>
    </rPh>
    <rPh sb="25" eb="26">
      <t>エン</t>
    </rPh>
    <rPh sb="27" eb="29">
      <t>イコウ</t>
    </rPh>
    <phoneticPr fontId="4"/>
  </si>
  <si>
    <t>56-2 幼保連携型認定こども園の状況</t>
    <rPh sb="6" eb="7">
      <t>ホ</t>
    </rPh>
    <rPh sb="7" eb="10">
      <t>レンケイガタ</t>
    </rPh>
    <rPh sb="10" eb="12">
      <t>ニンテイ</t>
    </rPh>
    <rPh sb="15" eb="16">
      <t>エン</t>
    </rPh>
    <phoneticPr fontId="4"/>
  </si>
  <si>
    <t>教育・保育職員</t>
    <rPh sb="0" eb="2">
      <t>キョウイク</t>
    </rPh>
    <rPh sb="3" eb="5">
      <t>ホイク</t>
    </rPh>
    <rPh sb="5" eb="7">
      <t>ショクイン</t>
    </rPh>
    <phoneticPr fontId="4"/>
  </si>
  <si>
    <t>その他職員</t>
    <rPh sb="2" eb="3">
      <t>タ</t>
    </rPh>
    <rPh sb="3" eb="5">
      <t>ショクイン</t>
    </rPh>
    <phoneticPr fontId="4"/>
  </si>
  <si>
    <t>一学級当たり園児数</t>
    <rPh sb="6" eb="8">
      <t>エンジ</t>
    </rPh>
    <rPh sb="8" eb="9">
      <t>スウ</t>
    </rPh>
    <phoneticPr fontId="4"/>
  </si>
  <si>
    <t>教育・保育職員一人当たり園児数</t>
    <rPh sb="0" eb="2">
      <t>キョウイク</t>
    </rPh>
    <rPh sb="3" eb="5">
      <t>ホイク</t>
    </rPh>
    <rPh sb="5" eb="7">
      <t>ショクイン</t>
    </rPh>
    <rPh sb="7" eb="9">
      <t>ヒトリ</t>
    </rPh>
    <rPh sb="9" eb="10">
      <t>ア</t>
    </rPh>
    <rPh sb="12" eb="14">
      <t>エンジ</t>
    </rPh>
    <rPh sb="14" eb="15">
      <t>スウ</t>
    </rPh>
    <phoneticPr fontId="4"/>
  </si>
  <si>
    <t>0歳</t>
    <rPh sb="1" eb="2">
      <t>サイ</t>
    </rPh>
    <phoneticPr fontId="4"/>
  </si>
  <si>
    <t>1歳</t>
    <rPh sb="1" eb="2">
      <t>サイ</t>
    </rPh>
    <phoneticPr fontId="4"/>
  </si>
  <si>
    <t>2歳</t>
    <rPh sb="1" eb="2">
      <t>サイ</t>
    </rPh>
    <phoneticPr fontId="4"/>
  </si>
  <si>
    <t>58 専修学校の状況</t>
  </si>
  <si>
    <t>校数</t>
  </si>
  <si>
    <t>生徒数</t>
  </si>
  <si>
    <t>教員</t>
  </si>
  <si>
    <t>職員</t>
  </si>
  <si>
    <t>-</t>
  </si>
  <si>
    <t>59 学校給食共同調理場・給食室の状況</t>
  </si>
  <si>
    <t>調理場名</t>
  </si>
  <si>
    <t>開設
年月日</t>
  </si>
  <si>
    <t>年　　　間　　　　給食日数
（目標）</t>
  </si>
  <si>
    <t>調理場職員数</t>
  </si>
  <si>
    <t>内児童生徒数</t>
  </si>
  <si>
    <t>該当校名</t>
  </si>
  <si>
    <t>栄養士</t>
  </si>
  <si>
    <t>調理員</t>
  </si>
  <si>
    <t>計</t>
  </si>
  <si>
    <t>総　　数</t>
  </si>
  <si>
    <t>丸山共同
調理場</t>
  </si>
  <si>
    <t>丸山小・追手町小・浜井場小
座光寺小・飯田東中・飯田西中</t>
  </si>
  <si>
    <t>竜峡共同
調理場</t>
  </si>
  <si>
    <t>矢高共同
調理場</t>
  </si>
  <si>
    <t>上郷小
給食室</t>
  </si>
  <si>
    <t>上郷小</t>
  </si>
  <si>
    <t>高陵中
給食室</t>
  </si>
  <si>
    <t>高陵中</t>
  </si>
  <si>
    <t>南信濃給食センター</t>
    <rPh sb="0" eb="3">
      <t>ミナミシナノ</t>
    </rPh>
    <rPh sb="3" eb="5">
      <t>キュウショク</t>
    </rPh>
    <phoneticPr fontId="4"/>
  </si>
  <si>
    <t>上村小・和田小・遠山中</t>
    <rPh sb="0" eb="2">
      <t>カミムラ</t>
    </rPh>
    <rPh sb="2" eb="3">
      <t>ショウ</t>
    </rPh>
    <rPh sb="4" eb="6">
      <t>ワダ</t>
    </rPh>
    <rPh sb="8" eb="9">
      <t>トウ</t>
    </rPh>
    <rPh sb="9" eb="10">
      <t>ヤマ</t>
    </rPh>
    <phoneticPr fontId="4"/>
  </si>
  <si>
    <t>60　中学校卒業者の卒業後の状況</t>
  </si>
  <si>
    <t>61 高等学校進路別卒業者数</t>
  </si>
  <si>
    <t>死亡・不詳</t>
  </si>
  <si>
    <t>62 高等学校産業大分類別就職者数</t>
  </si>
  <si>
    <t>県内</t>
  </si>
  <si>
    <t>県外</t>
  </si>
  <si>
    <t>就職者総数</t>
  </si>
  <si>
    <t>漁業</t>
  </si>
  <si>
    <t>建設業</t>
  </si>
  <si>
    <t>製造業</t>
  </si>
  <si>
    <t>電気・ガス
熱供給・水道業</t>
  </si>
  <si>
    <t>金融・保険業</t>
  </si>
  <si>
    <t>63 奨学金貸与の状況</t>
  </si>
  <si>
    <t>年　度</t>
  </si>
  <si>
    <t>貸与月額</t>
  </si>
  <si>
    <t>年度別採用者数</t>
  </si>
  <si>
    <t>高校生</t>
  </si>
  <si>
    <t>64 宿泊訓練施設の状況</t>
  </si>
  <si>
    <t>◎大平宿泊訓練施設（元大平分校、大平公民館、炊事場）</t>
  </si>
  <si>
    <t>位置</t>
  </si>
  <si>
    <t>開設</t>
  </si>
  <si>
    <t>敷地</t>
  </si>
  <si>
    <t>2,546.91㎡　市有地988.91㎡　借用分1,558㎡</t>
  </si>
  <si>
    <t>建物</t>
  </si>
  <si>
    <t>606.57㎡</t>
  </si>
  <si>
    <t>宿泊室9　　WC2</t>
  </si>
  <si>
    <t>炊事場</t>
  </si>
  <si>
    <t>238.49㎡</t>
  </si>
  <si>
    <t>収容可能人員</t>
  </si>
  <si>
    <t>E教育　目次</t>
    <rPh sb="1" eb="3">
      <t>キョウイク</t>
    </rPh>
    <rPh sb="4" eb="6">
      <t>モクジ</t>
    </rPh>
    <phoneticPr fontId="8"/>
  </si>
  <si>
    <t>052・053小中学校の状況</t>
    <rPh sb="7" eb="11">
      <t>ショウチュウガッコウ</t>
    </rPh>
    <rPh sb="12" eb="14">
      <t>ジョウキョウ</t>
    </rPh>
    <phoneticPr fontId="8"/>
  </si>
  <si>
    <t>054高等学校の状況</t>
    <rPh sb="3" eb="5">
      <t>コウトウ</t>
    </rPh>
    <rPh sb="5" eb="7">
      <t>ガッコウ</t>
    </rPh>
    <rPh sb="8" eb="10">
      <t>ジョウキョウ</t>
    </rPh>
    <phoneticPr fontId="8"/>
  </si>
  <si>
    <t>055大学の状況</t>
    <rPh sb="3" eb="5">
      <t>ダイガク</t>
    </rPh>
    <rPh sb="6" eb="8">
      <t>ジョウキョウ</t>
    </rPh>
    <phoneticPr fontId="8"/>
  </si>
  <si>
    <t>058専修学校の状況</t>
    <rPh sb="3" eb="5">
      <t>センシュウ</t>
    </rPh>
    <rPh sb="5" eb="7">
      <t>ガッコウ</t>
    </rPh>
    <rPh sb="8" eb="10">
      <t>ジョウキョウ</t>
    </rPh>
    <phoneticPr fontId="8"/>
  </si>
  <si>
    <t>059学校給食共同調理場・給食室の状況</t>
    <rPh sb="3" eb="5">
      <t>ガッコウ</t>
    </rPh>
    <rPh sb="5" eb="7">
      <t>キュウショク</t>
    </rPh>
    <rPh sb="7" eb="9">
      <t>キョウドウ</t>
    </rPh>
    <rPh sb="9" eb="11">
      <t>チョウリ</t>
    </rPh>
    <rPh sb="11" eb="12">
      <t>ジョウ</t>
    </rPh>
    <rPh sb="13" eb="16">
      <t>キュウショクシツ</t>
    </rPh>
    <rPh sb="17" eb="19">
      <t>ジョウキョウ</t>
    </rPh>
    <phoneticPr fontId="8"/>
  </si>
  <si>
    <t>060中学卒業者の卒業後の状況</t>
    <rPh sb="3" eb="5">
      <t>チュウガク</t>
    </rPh>
    <rPh sb="5" eb="8">
      <t>ソツギョウシャ</t>
    </rPh>
    <rPh sb="9" eb="12">
      <t>ソツギョウゴ</t>
    </rPh>
    <rPh sb="13" eb="15">
      <t>ジョウキョウ</t>
    </rPh>
    <phoneticPr fontId="8"/>
  </si>
  <si>
    <t>061高等学校進路別卒業者数</t>
    <rPh sb="3" eb="5">
      <t>コウトウ</t>
    </rPh>
    <rPh sb="5" eb="7">
      <t>ガッコウ</t>
    </rPh>
    <rPh sb="7" eb="9">
      <t>シンロ</t>
    </rPh>
    <rPh sb="9" eb="10">
      <t>ベツ</t>
    </rPh>
    <rPh sb="10" eb="12">
      <t>ソツギョウ</t>
    </rPh>
    <rPh sb="12" eb="13">
      <t>シャ</t>
    </rPh>
    <rPh sb="13" eb="14">
      <t>スウ</t>
    </rPh>
    <phoneticPr fontId="8"/>
  </si>
  <si>
    <t>062高等学校産業大分類別就職者数</t>
    <rPh sb="3" eb="5">
      <t>コウトウ</t>
    </rPh>
    <rPh sb="5" eb="7">
      <t>ガッコウ</t>
    </rPh>
    <rPh sb="7" eb="9">
      <t>サンギョウ</t>
    </rPh>
    <rPh sb="9" eb="12">
      <t>ダイブンルイ</t>
    </rPh>
    <rPh sb="12" eb="13">
      <t>ベツ</t>
    </rPh>
    <rPh sb="13" eb="15">
      <t>シュウショク</t>
    </rPh>
    <rPh sb="15" eb="16">
      <t>シャ</t>
    </rPh>
    <rPh sb="16" eb="17">
      <t>スウ</t>
    </rPh>
    <phoneticPr fontId="8"/>
  </si>
  <si>
    <t>063奨学金貸与の状況</t>
    <rPh sb="3" eb="6">
      <t>ショウガクキン</t>
    </rPh>
    <rPh sb="6" eb="8">
      <t>タイヨ</t>
    </rPh>
    <rPh sb="9" eb="11">
      <t>ジョウキョウ</t>
    </rPh>
    <phoneticPr fontId="8"/>
  </si>
  <si>
    <t>064宿泊訓練施設の状況</t>
    <rPh sb="3" eb="5">
      <t>シュクハク</t>
    </rPh>
    <rPh sb="5" eb="7">
      <t>クンレン</t>
    </rPh>
    <rPh sb="7" eb="9">
      <t>シセツ</t>
    </rPh>
    <rPh sb="10" eb="12">
      <t>ジョウキョウ</t>
    </rPh>
    <phoneticPr fontId="8"/>
  </si>
  <si>
    <t>056-2幼保連携型認定こども園の状況</t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rPh sb="17" eb="19">
      <t>ジョウキョウ</t>
    </rPh>
    <phoneticPr fontId="1"/>
  </si>
  <si>
    <t>資料：学校基本調査</t>
    <rPh sb="3" eb="5">
      <t>ガッコウ</t>
    </rPh>
    <rPh sb="5" eb="7">
      <t>キホン</t>
    </rPh>
    <rPh sb="7" eb="9">
      <t>チョウサ</t>
    </rPh>
    <phoneticPr fontId="4"/>
  </si>
  <si>
    <t>飯田OIDE長姫</t>
    <rPh sb="6" eb="7">
      <t>オサ</t>
    </rPh>
    <rPh sb="7" eb="8">
      <t>ヒメ</t>
    </rPh>
    <phoneticPr fontId="4"/>
  </si>
  <si>
    <t>資料：長野県教育委員会「教育要覧」</t>
    <rPh sb="3" eb="6">
      <t>ナガノケン</t>
    </rPh>
    <rPh sb="12" eb="14">
      <t>キョウイク</t>
    </rPh>
    <rPh sb="14" eb="16">
      <t>ヨウラン</t>
    </rPh>
    <phoneticPr fontId="4"/>
  </si>
  <si>
    <t>千代小・千栄小・龍江小
竜丘小・川路小・三穂小
緑ヶ丘中・竜東中・竜峡中</t>
  </si>
  <si>
    <t>松尾小・下久堅小・上久堅小
山本小・伊賀良小・鼎小
旭ヶ丘中・鼎中</t>
    <rPh sb="32" eb="33">
      <t>チュウ</t>
    </rPh>
    <phoneticPr fontId="4"/>
  </si>
  <si>
    <t>卒業年月</t>
    <rPh sb="0" eb="2">
      <t>ソツギョウ</t>
    </rPh>
    <rPh sb="2" eb="3">
      <t>ネン</t>
    </rPh>
    <rPh sb="3" eb="4">
      <t>ゲツ</t>
    </rPh>
    <phoneticPr fontId="1"/>
  </si>
  <si>
    <t>卒業者
総数</t>
    <rPh sb="0" eb="3">
      <t>ソツギョウシャ</t>
    </rPh>
    <rPh sb="4" eb="6">
      <t>ソウスウ</t>
    </rPh>
    <phoneticPr fontId="1"/>
  </si>
  <si>
    <t>Ａ
高等学校等進学者</t>
    <rPh sb="2" eb="4">
      <t>コウトウ</t>
    </rPh>
    <rPh sb="4" eb="6">
      <t>ガッコウ</t>
    </rPh>
    <rPh sb="6" eb="7">
      <t>トウ</t>
    </rPh>
    <rPh sb="7" eb="10">
      <t>シンガクシャ</t>
    </rPh>
    <phoneticPr fontId="1"/>
  </si>
  <si>
    <t>Ｂ
専修学校進学者</t>
    <rPh sb="2" eb="4">
      <t>センシュウ</t>
    </rPh>
    <rPh sb="4" eb="6">
      <t>ガッコウ</t>
    </rPh>
    <rPh sb="6" eb="9">
      <t>シンガクシャ</t>
    </rPh>
    <phoneticPr fontId="1"/>
  </si>
  <si>
    <t>Ｃ
専修学校等入学者</t>
    <rPh sb="2" eb="4">
      <t>センシュウ</t>
    </rPh>
    <rPh sb="4" eb="6">
      <t>ガッコウ</t>
    </rPh>
    <rPh sb="6" eb="7">
      <t>トウ</t>
    </rPh>
    <rPh sb="7" eb="10">
      <t>ニュウガクシャ</t>
    </rPh>
    <phoneticPr fontId="1"/>
  </si>
  <si>
    <t>Ｄ　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1">
      <t>シ</t>
    </rPh>
    <rPh sb="11" eb="12">
      <t>セツ</t>
    </rPh>
    <rPh sb="12" eb="13">
      <t>トウ</t>
    </rPh>
    <rPh sb="13" eb="16">
      <t>ニュウガクシャ</t>
    </rPh>
    <phoneticPr fontId="1"/>
  </si>
  <si>
    <t>就職者
（A～Dを除く）</t>
    <rPh sb="0" eb="3">
      <t>シュウショクシャ</t>
    </rPh>
    <rPh sb="9" eb="10">
      <t>ノゾ</t>
    </rPh>
    <phoneticPr fontId="1"/>
  </si>
  <si>
    <t>左記以外
の者</t>
    <rPh sb="0" eb="2">
      <t>サキ</t>
    </rPh>
    <rPh sb="2" eb="4">
      <t>イガイ</t>
    </rPh>
    <rPh sb="6" eb="7">
      <t>モノ</t>
    </rPh>
    <phoneticPr fontId="1"/>
  </si>
  <si>
    <t>死亡・
不詳</t>
    <rPh sb="0" eb="2">
      <t>シボウ</t>
    </rPh>
    <rPh sb="4" eb="6">
      <t>フショウ</t>
    </rPh>
    <phoneticPr fontId="1"/>
  </si>
  <si>
    <t>進学率
（％）</t>
    <rPh sb="0" eb="3">
      <t>シンガクリツ</t>
    </rPh>
    <phoneticPr fontId="1"/>
  </si>
  <si>
    <t>就職率
（％）</t>
    <rPh sb="0" eb="3">
      <t>シュウショクリツ</t>
    </rPh>
    <phoneticPr fontId="1"/>
  </si>
  <si>
    <t>平成27年3月卒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</si>
  <si>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※ Ａ～Ｄは、就職進学者を含む。</t>
    <rPh sb="7" eb="9">
      <t>シュウショク</t>
    </rPh>
    <rPh sb="9" eb="11">
      <t>シンガク</t>
    </rPh>
    <rPh sb="11" eb="12">
      <t>シャ</t>
    </rPh>
    <rPh sb="13" eb="14">
      <t>フク</t>
    </rPh>
    <phoneticPr fontId="1"/>
  </si>
  <si>
    <t>※ 進学率は、「Ａ高等学校等進学者」の割合である。</t>
    <rPh sb="2" eb="5">
      <t>シンガクリツ</t>
    </rPh>
    <rPh sb="9" eb="11">
      <t>コウトウ</t>
    </rPh>
    <rPh sb="11" eb="13">
      <t>ガッコウ</t>
    </rPh>
    <rPh sb="13" eb="14">
      <t>トウ</t>
    </rPh>
    <rPh sb="14" eb="16">
      <t>シンガク</t>
    </rPh>
    <rPh sb="16" eb="17">
      <t>シャ</t>
    </rPh>
    <rPh sb="19" eb="21">
      <t>ワリアイ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</si>
  <si>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</si>
  <si>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</si>
  <si>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総数</t>
    <rPh sb="0" eb="2">
      <t>ソウスウ</t>
    </rPh>
    <phoneticPr fontId="1"/>
  </si>
  <si>
    <t>卒業者
総数</t>
  </si>
  <si>
    <t>Ｄ 公共職業
能力開発施設等</t>
    <rPh sb="2" eb="4">
      <t>コウキョウ</t>
    </rPh>
    <rPh sb="4" eb="6">
      <t>ショクギョウ</t>
    </rPh>
    <rPh sb="7" eb="9">
      <t>ノウリョク</t>
    </rPh>
    <rPh sb="9" eb="11">
      <t>カイハツ</t>
    </rPh>
    <rPh sb="11" eb="13">
      <t>シセツ</t>
    </rPh>
    <rPh sb="13" eb="14">
      <t>ナド</t>
    </rPh>
    <phoneticPr fontId="1"/>
  </si>
  <si>
    <t>一時的な仕事についた者</t>
    <rPh sb="0" eb="3">
      <t>イチジテキ</t>
    </rPh>
    <rPh sb="4" eb="6">
      <t>シゴト</t>
    </rPh>
    <rPh sb="10" eb="11">
      <t>モノ</t>
    </rPh>
    <phoneticPr fontId="1"/>
  </si>
  <si>
    <t>上記以外の者</t>
    <rPh sb="0" eb="2">
      <t>ジョウキ</t>
    </rPh>
    <rPh sb="2" eb="4">
      <t>イガイ</t>
    </rPh>
    <rPh sb="5" eb="6">
      <t>モノ</t>
    </rPh>
    <phoneticPr fontId="1"/>
  </si>
  <si>
    <t xml:space="preserve">          　年度
　区分</t>
    <rPh sb="15" eb="17">
      <t>クブン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</si>
  <si>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</si>
  <si>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</si>
  <si>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農業、林業</t>
    <rPh sb="3" eb="5">
      <t>リンギョウ</t>
    </rPh>
    <phoneticPr fontId="1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</si>
  <si>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</si>
  <si>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情報通信業</t>
    <rPh sb="0" eb="2">
      <t>ジョウホウ</t>
    </rPh>
    <phoneticPr fontId="1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</si>
  <si>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</si>
  <si>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不動産業、物品賃貸業</t>
    <rPh sb="5" eb="7">
      <t>ブッピン</t>
    </rPh>
    <rPh sb="7" eb="9">
      <t>チンタイ</t>
    </rPh>
    <rPh sb="9" eb="10">
      <t>ギョウ</t>
    </rPh>
    <phoneticPr fontId="1"/>
  </si>
  <si>
    <t>学術研究、専門・技術ｻｰﾋﾞｽ業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"/>
  </si>
  <si>
    <t>宿泊業、飲料サービス業</t>
    <rPh sb="0" eb="2">
      <t>シュクハク</t>
    </rPh>
    <rPh sb="2" eb="3">
      <t>ギョウ</t>
    </rPh>
    <rPh sb="4" eb="6">
      <t>インリョウ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</si>
  <si>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</si>
  <si>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教育・学習
支援業</t>
    <rPh sb="0" eb="2">
      <t>キョウイク</t>
    </rPh>
    <rPh sb="3" eb="5">
      <t>ガクシュウ</t>
    </rPh>
    <rPh sb="6" eb="8">
      <t>シエン</t>
    </rPh>
    <rPh sb="8" eb="9">
      <t>ギョウ</t>
    </rPh>
    <phoneticPr fontId="1"/>
  </si>
  <si>
    <t>医療・福祉</t>
    <rPh sb="0" eb="2">
      <t>イリョウ</t>
    </rPh>
    <rPh sb="3" eb="5">
      <t>フクシ</t>
    </rPh>
    <phoneticPr fontId="1"/>
  </si>
  <si>
    <t>複合サービス業</t>
    <rPh sb="0" eb="2">
      <t>フクゴウ</t>
    </rPh>
    <rPh sb="6" eb="7">
      <t>ギョウ</t>
    </rPh>
    <phoneticPr fontId="1"/>
  </si>
  <si>
    <t>ｻｰﾋﾞｽ業（他に分類されないもの）</t>
    <rPh sb="7" eb="8">
      <t>タ</t>
    </rPh>
    <rPh sb="9" eb="11">
      <t>ブンルイ</t>
    </rPh>
    <phoneticPr fontId="1"/>
  </si>
  <si>
    <t>公務（他に分類されるものを除く）</t>
    <rPh sb="3" eb="4">
      <t>タ</t>
    </rPh>
    <rPh sb="5" eb="7">
      <t>ブンルイ</t>
    </rPh>
    <rPh sb="13" eb="14">
      <t>ノゾ</t>
    </rPh>
    <phoneticPr fontId="1"/>
  </si>
  <si>
    <t>上記以外のもの</t>
    <rPh sb="0" eb="2">
      <t>ジョウキ</t>
    </rPh>
    <rPh sb="2" eb="4">
      <t>イガイ</t>
    </rPh>
    <phoneticPr fontId="1"/>
  </si>
  <si>
    <t>各年度</t>
    <rPh sb="0" eb="2">
      <t>カクネン</t>
    </rPh>
    <rPh sb="2" eb="3">
      <t>ド</t>
    </rPh>
    <phoneticPr fontId="1"/>
  </si>
  <si>
    <t>大学生等</t>
    <rPh sb="3" eb="4">
      <t>トウ</t>
    </rPh>
    <phoneticPr fontId="1"/>
  </si>
  <si>
    <t>資料：教育委員会事務局学校教育課</t>
    <rPh sb="8" eb="11">
      <t>ジムキョク</t>
    </rPh>
    <phoneticPr fontId="1"/>
  </si>
  <si>
    <t>目次</t>
    <rPh sb="0" eb="2">
      <t>モクジ</t>
    </rPh>
    <phoneticPr fontId="22"/>
  </si>
  <si>
    <t>資料：飯田女子短期大学事務局</t>
    <rPh sb="11" eb="14">
      <t>ジムキョク</t>
    </rPh>
    <phoneticPr fontId="4"/>
  </si>
  <si>
    <t>56-1 幼稚園の状況</t>
    <phoneticPr fontId="4"/>
  </si>
  <si>
    <t>資料：学校基本調査</t>
    <phoneticPr fontId="4"/>
  </si>
  <si>
    <t>※平成28年度末より公立幼稚園が統合により廃園となった</t>
    <rPh sb="1" eb="3">
      <t>ヘイセイ</t>
    </rPh>
    <rPh sb="5" eb="7">
      <t>ネンド</t>
    </rPh>
    <rPh sb="7" eb="8">
      <t>マツ</t>
    </rPh>
    <rPh sb="10" eb="12">
      <t>コウリツ</t>
    </rPh>
    <rPh sb="12" eb="15">
      <t>ヨウチエン</t>
    </rPh>
    <rPh sb="16" eb="18">
      <t>トウゴウ</t>
    </rPh>
    <rPh sb="21" eb="23">
      <t>ハイエン</t>
    </rPh>
    <phoneticPr fontId="4"/>
  </si>
  <si>
    <t>056-1幼稚園の状況</t>
    <rPh sb="5" eb="8">
      <t>ヨウチエン</t>
    </rPh>
    <rPh sb="9" eb="11">
      <t>ジョウキョウ</t>
    </rPh>
    <phoneticPr fontId="8"/>
  </si>
  <si>
    <t>平成28年3月卒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</si>
  <si>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児　童　数</t>
    <phoneticPr fontId="4"/>
  </si>
  <si>
    <t>-</t>
    <phoneticPr fontId="1"/>
  </si>
  <si>
    <t>資料：学校基本調査</t>
    <phoneticPr fontId="1"/>
  </si>
  <si>
    <t>公私
別</t>
    <phoneticPr fontId="4"/>
  </si>
  <si>
    <t>平成29年3月卒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</si>
  <si>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　　　 年度　　　　　　区分</t>
    <phoneticPr fontId="1"/>
  </si>
  <si>
    <t>Ａ 大学等
　進学者</t>
    <phoneticPr fontId="1"/>
  </si>
  <si>
    <t>Ｂ 専修学校
（専門課程）</t>
    <phoneticPr fontId="1"/>
  </si>
  <si>
    <t>Ｃ 専修学校等
（一般課程）</t>
    <phoneticPr fontId="1"/>
  </si>
  <si>
    <t>就職者
(ABCＤを除く)</t>
    <phoneticPr fontId="1"/>
  </si>
  <si>
    <t>　 Ａ・Ｂ・Ｃには、就職進学者及び就職して入学した者を含む。</t>
    <phoneticPr fontId="1"/>
  </si>
  <si>
    <t>資料：学校基本調査</t>
    <rPh sb="7" eb="9">
      <t>チョウサ</t>
    </rPh>
    <phoneticPr fontId="1"/>
  </si>
  <si>
    <t>卸売･小売業</t>
    <phoneticPr fontId="1"/>
  </si>
  <si>
    <t>飯田市上飯田7828番地</t>
    <phoneticPr fontId="1"/>
  </si>
  <si>
    <t>元大平分校　190人</t>
    <phoneticPr fontId="1"/>
  </si>
  <si>
    <t>大平公民館　75人</t>
    <phoneticPr fontId="1"/>
  </si>
  <si>
    <t>R1</t>
    <phoneticPr fontId="1"/>
  </si>
  <si>
    <t>R1</t>
    <phoneticPr fontId="4"/>
  </si>
  <si>
    <t>令和元年5月1日現在</t>
    <rPh sb="0" eb="2">
      <t>レイワ</t>
    </rPh>
    <rPh sb="2" eb="3">
      <t>モト</t>
    </rPh>
    <phoneticPr fontId="4"/>
  </si>
  <si>
    <t>平成30年3月卒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</si>
  <si>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平成31年3月卒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</si>
  <si>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30（31年3月卒業）</t>
    <rPh sb="5" eb="6">
      <t>ネン</t>
    </rPh>
    <rPh sb="7" eb="8">
      <t>ガツ</t>
    </rPh>
    <rPh sb="8" eb="10">
      <t>ソツギョウ</t>
    </rPh>
    <phoneticPr fontId="1"/>
  </si>
  <si>
    <t>平成31年４月１日現在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</si>
</sst>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#,##0;[Red]\-#,##0;\-"/>
    <numFmt numFmtId="178" formatCode="\(0\);;\-"/>
    <numFmt numFmtId="179" formatCode="0.0"/>
    <numFmt numFmtId="180" formatCode="#,##0;;\-"/>
    <numFmt numFmtId="181" formatCode="[$-411]ggge&quot;年&quot;m&quot;月&quot;"/>
    <numFmt numFmtId="182" formatCode="#,##0;[Red]\(#,##0\);\-"/>
    <numFmt numFmtId="183" formatCode="0.0;;\-"/>
    <numFmt numFmtId="184" formatCode="0_);[Red]\(0\)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8"/>
      <color theme="1"/>
      <name val="HGS創英角ｺﾞｼｯｸUB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" fillId="0" borderId="0"/>
    <xf numFmtId="0" fontId="6" fillId="0" borderId="0"/>
  </cellStyleXfs>
  <cellXfs count="345">
    <xf numFmtId="0" fontId="0" fillId="0" borderId="0" xfId="0">
      <alignment vertical="center"/>
    </xf>
    <xf numFmtId="0" fontId="3" fillId="0" borderId="0" xfId="4" applyFont="1"/>
    <xf numFmtId="0" fontId="2" fillId="0" borderId="0" xfId="4" applyFont="1"/>
    <xf numFmtId="0" fontId="2" fillId="0" borderId="1" xfId="4" applyFont="1" applyFill="1" applyBorder="1" applyAlignment="1">
      <alignment horizontal="distributed" vertical="center" justifyLastLine="1"/>
    </xf>
    <xf numFmtId="0" fontId="2" fillId="0" borderId="2" xfId="4" applyFont="1" applyFill="1" applyBorder="1" applyAlignment="1">
      <alignment horizontal="distributed" vertical="center" justifyLastLine="1"/>
    </xf>
    <xf numFmtId="0" fontId="2" fillId="0" borderId="3" xfId="4" applyFont="1" applyFill="1" applyBorder="1" applyAlignment="1">
      <alignment horizontal="centerContinuous" vertical="center"/>
    </xf>
    <xf numFmtId="0" fontId="2" fillId="0" borderId="4" xfId="4" applyFont="1" applyFill="1" applyBorder="1" applyAlignment="1">
      <alignment horizontal="centerContinuous" vertical="center"/>
    </xf>
    <xf numFmtId="0" fontId="2" fillId="0" borderId="0" xfId="4" applyFont="1" applyFill="1"/>
    <xf numFmtId="0" fontId="2" fillId="0" borderId="5" xfId="4" applyFont="1" applyFill="1" applyBorder="1" applyAlignment="1">
      <alignment horizontal="distributed" vertical="center" justifyLastLine="1"/>
    </xf>
    <xf numFmtId="0" fontId="2" fillId="0" borderId="6" xfId="4" applyFont="1" applyFill="1" applyBorder="1" applyAlignment="1">
      <alignment horizontal="distributed" vertical="center" justifyLastLine="1"/>
    </xf>
    <xf numFmtId="0" fontId="2" fillId="0" borderId="0" xfId="4" quotePrefix="1" applyFont="1" applyFill="1" applyBorder="1" applyAlignment="1">
      <alignment horizontal="distributed"/>
    </xf>
    <xf numFmtId="0" fontId="2" fillId="0" borderId="7" xfId="4" applyFont="1" applyFill="1" applyBorder="1" applyAlignment="1">
      <alignment horizontal="center"/>
    </xf>
    <xf numFmtId="38" fontId="2" fillId="0" borderId="0" xfId="4" applyNumberFormat="1" applyFont="1"/>
    <xf numFmtId="0" fontId="16" fillId="0" borderId="0" xfId="4" applyFont="1" applyAlignment="1">
      <alignment horizontal="center"/>
    </xf>
    <xf numFmtId="0" fontId="16" fillId="0" borderId="7" xfId="4" applyFont="1" applyFill="1" applyBorder="1" applyAlignment="1">
      <alignment horizontal="center"/>
    </xf>
    <xf numFmtId="38" fontId="16" fillId="0" borderId="0" xfId="4" applyNumberFormat="1" applyFont="1"/>
    <xf numFmtId="0" fontId="5" fillId="0" borderId="0" xfId="4" applyFont="1" applyAlignment="1">
      <alignment horizontal="center"/>
    </xf>
    <xf numFmtId="38" fontId="5" fillId="0" borderId="0" xfId="4" applyNumberFormat="1" applyFont="1" applyAlignment="1">
      <alignment horizontal="right"/>
    </xf>
    <xf numFmtId="0" fontId="5" fillId="0" borderId="0" xfId="4" applyFont="1"/>
    <xf numFmtId="0" fontId="16" fillId="0" borderId="0" xfId="4" quotePrefix="1" applyFont="1" applyFill="1" applyBorder="1" applyAlignment="1">
      <alignment horizontal="distributed"/>
    </xf>
    <xf numFmtId="38" fontId="16" fillId="0" borderId="0" xfId="2" applyFont="1" applyFill="1" applyBorder="1"/>
    <xf numFmtId="0" fontId="16" fillId="0" borderId="0" xfId="4" applyFont="1" applyFill="1" applyBorder="1" applyAlignment="1">
      <alignment horizontal="distributed"/>
    </xf>
    <xf numFmtId="0" fontId="16" fillId="0" borderId="8" xfId="4" applyFont="1" applyFill="1" applyBorder="1" applyAlignment="1">
      <alignment horizontal="distributed"/>
    </xf>
    <xf numFmtId="0" fontId="16" fillId="0" borderId="0" xfId="4" applyFont="1" applyFill="1" applyBorder="1" applyAlignment="1">
      <alignment horizontal="center"/>
    </xf>
    <xf numFmtId="0" fontId="16" fillId="0" borderId="9" xfId="4" applyFont="1" applyFill="1" applyBorder="1" applyAlignment="1">
      <alignment horizontal="distributed"/>
    </xf>
    <xf numFmtId="0" fontId="16" fillId="0" borderId="1" xfId="4" applyFont="1" applyFill="1" applyBorder="1"/>
    <xf numFmtId="0" fontId="16" fillId="0" borderId="0" xfId="4" applyFont="1" applyFill="1" applyBorder="1"/>
    <xf numFmtId="0" fontId="16" fillId="0" borderId="0" xfId="4" applyFont="1" applyFill="1" applyBorder="1" applyAlignment="1">
      <alignment horizontal="right"/>
    </xf>
    <xf numFmtId="0" fontId="17" fillId="0" borderId="0" xfId="4" applyFont="1"/>
    <xf numFmtId="0" fontId="16" fillId="0" borderId="0" xfId="4" applyFont="1"/>
    <xf numFmtId="0" fontId="16" fillId="0" borderId="1" xfId="4" applyFont="1" applyFill="1" applyBorder="1" applyAlignment="1">
      <alignment horizontal="distributed" vertical="center" justifyLastLine="1"/>
    </xf>
    <xf numFmtId="0" fontId="16" fillId="0" borderId="2" xfId="4" applyFont="1" applyFill="1" applyBorder="1" applyAlignment="1">
      <alignment horizontal="distributed" vertical="center" justifyLastLine="1"/>
    </xf>
    <xf numFmtId="0" fontId="16" fillId="0" borderId="3" xfId="4" applyFont="1" applyFill="1" applyBorder="1" applyAlignment="1">
      <alignment horizontal="centerContinuous" vertical="center"/>
    </xf>
    <xf numFmtId="0" fontId="16" fillId="0" borderId="4" xfId="4" applyFont="1" applyFill="1" applyBorder="1" applyAlignment="1">
      <alignment horizontal="centerContinuous" vertical="center"/>
    </xf>
    <xf numFmtId="0" fontId="16" fillId="0" borderId="5" xfId="4" applyFont="1" applyFill="1" applyBorder="1" applyAlignment="1">
      <alignment horizontal="distributed" vertical="center" justifyLastLine="1"/>
    </xf>
    <xf numFmtId="0" fontId="16" fillId="0" borderId="6" xfId="4" applyFont="1" applyFill="1" applyBorder="1" applyAlignment="1">
      <alignment horizontal="distributed" vertical="center" justifyLastLine="1"/>
    </xf>
    <xf numFmtId="0" fontId="18" fillId="0" borderId="0" xfId="4" applyFont="1" applyAlignment="1">
      <alignment horizontal="center"/>
    </xf>
    <xf numFmtId="38" fontId="18" fillId="0" borderId="0" xfId="4" applyNumberFormat="1" applyFont="1"/>
    <xf numFmtId="0" fontId="18" fillId="0" borderId="0" xfId="4" quotePrefix="1" applyFont="1" applyFill="1" applyBorder="1" applyAlignment="1">
      <alignment horizontal="distributed"/>
    </xf>
    <xf numFmtId="0" fontId="18" fillId="0" borderId="7" xfId="4" applyFont="1" applyFill="1" applyBorder="1"/>
    <xf numFmtId="38" fontId="18" fillId="0" borderId="0" xfId="2" applyFont="1" applyFill="1" applyBorder="1"/>
    <xf numFmtId="0" fontId="16" fillId="0" borderId="10" xfId="4" applyFont="1" applyFill="1" applyBorder="1" applyAlignment="1">
      <alignment horizontal="center"/>
    </xf>
    <xf numFmtId="0" fontId="2" fillId="0" borderId="1" xfId="4" applyFont="1" applyFill="1" applyBorder="1"/>
    <xf numFmtId="0" fontId="2" fillId="0" borderId="0" xfId="4" applyFont="1" applyFill="1" applyAlignment="1">
      <alignment vertical="center"/>
    </xf>
    <xf numFmtId="0" fontId="2" fillId="0" borderId="7" xfId="4" applyFont="1" applyBorder="1" applyAlignment="1">
      <alignment horizontal="center" vertical="center"/>
    </xf>
    <xf numFmtId="176" fontId="2" fillId="0" borderId="0" xfId="4" applyNumberFormat="1" applyFont="1" applyBorder="1" applyAlignment="1">
      <alignment vertical="center"/>
    </xf>
    <xf numFmtId="0" fontId="2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38" fontId="5" fillId="0" borderId="0" xfId="4" applyNumberFormat="1" applyFont="1" applyAlignment="1">
      <alignment vertical="center"/>
    </xf>
    <xf numFmtId="38" fontId="2" fillId="0" borderId="0" xfId="4" applyNumberFormat="1" applyFont="1" applyBorder="1" applyAlignment="1">
      <alignment vertical="center"/>
    </xf>
    <xf numFmtId="0" fontId="2" fillId="0" borderId="0" xfId="4" applyFont="1" applyBorder="1" applyAlignment="1">
      <alignment vertical="center"/>
    </xf>
    <xf numFmtId="38" fontId="2" fillId="0" borderId="0" xfId="4" applyNumberFormat="1" applyFont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11" xfId="4" applyFont="1" applyBorder="1" applyAlignment="1">
      <alignment vertical="center"/>
    </xf>
    <xf numFmtId="0" fontId="2" fillId="0" borderId="11" xfId="4" applyFont="1" applyBorder="1" applyAlignment="1">
      <alignment horizontal="distributed" vertical="center"/>
    </xf>
    <xf numFmtId="0" fontId="2" fillId="0" borderId="10" xfId="4" applyFont="1" applyBorder="1" applyAlignment="1">
      <alignment horizontal="center" vertical="center"/>
    </xf>
    <xf numFmtId="0" fontId="19" fillId="0" borderId="11" xfId="4" applyFont="1" applyBorder="1" applyAlignment="1">
      <alignment vertical="center"/>
    </xf>
    <xf numFmtId="38" fontId="19" fillId="0" borderId="11" xfId="2" applyFont="1" applyFill="1" applyBorder="1" applyAlignment="1">
      <alignment vertical="center"/>
    </xf>
    <xf numFmtId="38" fontId="19" fillId="0" borderId="11" xfId="2" applyFont="1" applyBorder="1" applyAlignment="1">
      <alignment vertical="center"/>
    </xf>
    <xf numFmtId="0" fontId="2" fillId="0" borderId="1" xfId="4" applyFont="1" applyBorder="1" applyAlignment="1">
      <alignment horizontal="right"/>
    </xf>
    <xf numFmtId="0" fontId="2" fillId="0" borderId="0" xfId="4" applyFont="1" applyAlignment="1">
      <alignment horizontal="right"/>
    </xf>
    <xf numFmtId="0" fontId="2" fillId="0" borderId="2" xfId="4" applyFont="1" applyFill="1" applyBorder="1" applyAlignment="1">
      <alignment horizontal="centerContinuous" vertical="center"/>
    </xf>
    <xf numFmtId="0" fontId="2" fillId="0" borderId="12" xfId="4" applyFont="1" applyFill="1" applyBorder="1" applyAlignment="1">
      <alignment horizontal="centerContinuous" vertical="center"/>
    </xf>
    <xf numFmtId="0" fontId="2" fillId="0" borderId="6" xfId="4" applyFont="1" applyFill="1" applyBorder="1" applyAlignment="1">
      <alignment vertical="center"/>
    </xf>
    <xf numFmtId="0" fontId="2" fillId="0" borderId="0" xfId="4" quotePrefix="1" applyFont="1" applyBorder="1" applyAlignment="1">
      <alignment horizontal="centerContinuous" vertical="center"/>
    </xf>
    <xf numFmtId="0" fontId="2" fillId="0" borderId="7" xfId="4" applyFont="1" applyBorder="1"/>
    <xf numFmtId="0" fontId="2" fillId="0" borderId="0" xfId="4" applyFont="1" applyBorder="1"/>
    <xf numFmtId="178" fontId="2" fillId="0" borderId="0" xfId="4" applyNumberFormat="1" applyFont="1" applyBorder="1"/>
    <xf numFmtId="0" fontId="2" fillId="0" borderId="0" xfId="4" applyFont="1" applyBorder="1" applyAlignment="1">
      <alignment horizontal="right"/>
    </xf>
    <xf numFmtId="0" fontId="2" fillId="0" borderId="8" xfId="4" quotePrefix="1" applyFont="1" applyBorder="1" applyAlignment="1">
      <alignment horizontal="centerContinuous" vertical="center"/>
    </xf>
    <xf numFmtId="0" fontId="5" fillId="0" borderId="9" xfId="4" quotePrefix="1" applyFont="1" applyBorder="1" applyAlignment="1">
      <alignment horizontal="centerContinuous" vertical="center"/>
    </xf>
    <xf numFmtId="0" fontId="5" fillId="0" borderId="11" xfId="4" applyFont="1" applyBorder="1"/>
    <xf numFmtId="178" fontId="5" fillId="0" borderId="11" xfId="4" applyNumberFormat="1" applyFont="1" applyBorder="1"/>
    <xf numFmtId="0" fontId="5" fillId="0" borderId="11" xfId="4" applyFont="1" applyBorder="1" applyAlignment="1">
      <alignment horizontal="right"/>
    </xf>
    <xf numFmtId="0" fontId="2" fillId="0" borderId="0" xfId="4" applyFont="1" applyAlignment="1">
      <alignment wrapText="1"/>
    </xf>
    <xf numFmtId="0" fontId="2" fillId="0" borderId="0" xfId="4" applyFont="1" applyAlignment="1">
      <alignment horizontal="centerContinuous" vertical="top" wrapText="1"/>
    </xf>
    <xf numFmtId="0" fontId="2" fillId="0" borderId="0" xfId="4" applyFont="1" applyAlignment="1">
      <alignment horizontal="centerContinuous"/>
    </xf>
    <xf numFmtId="0" fontId="2" fillId="0" borderId="0" xfId="4" applyFont="1" applyAlignment="1">
      <alignment vertical="top"/>
    </xf>
    <xf numFmtId="0" fontId="2" fillId="0" borderId="0" xfId="4" applyFont="1" applyAlignment="1"/>
    <xf numFmtId="0" fontId="2" fillId="0" borderId="0" xfId="4"/>
    <xf numFmtId="0" fontId="2" fillId="0" borderId="0" xfId="4" applyFill="1"/>
    <xf numFmtId="0" fontId="2" fillId="0" borderId="0" xfId="4" applyFont="1" applyFill="1" applyAlignment="1">
      <alignment horizontal="center" vertical="center"/>
    </xf>
    <xf numFmtId="0" fontId="2" fillId="0" borderId="14" xfId="4" applyFont="1" applyFill="1" applyBorder="1" applyAlignment="1">
      <alignment horizontal="center" vertical="center"/>
    </xf>
    <xf numFmtId="0" fontId="2" fillId="0" borderId="0" xfId="4" applyFill="1" applyAlignment="1">
      <alignment horizontal="center"/>
    </xf>
    <xf numFmtId="0" fontId="2" fillId="0" borderId="0" xfId="4" quotePrefix="1" applyFont="1" applyAlignment="1">
      <alignment horizontal="center"/>
    </xf>
    <xf numFmtId="0" fontId="2" fillId="0" borderId="7" xfId="4" applyFont="1" applyBorder="1" applyAlignment="1">
      <alignment horizontal="right"/>
    </xf>
    <xf numFmtId="179" fontId="2" fillId="0" borderId="0" xfId="4" applyNumberFormat="1" applyFont="1" applyAlignment="1">
      <alignment horizontal="right"/>
    </xf>
    <xf numFmtId="0" fontId="2" fillId="0" borderId="8" xfId="4" applyFont="1" applyBorder="1" applyAlignment="1">
      <alignment horizontal="center"/>
    </xf>
    <xf numFmtId="179" fontId="2" fillId="0" borderId="0" xfId="4" applyNumberFormat="1" applyFont="1"/>
    <xf numFmtId="0" fontId="2" fillId="0" borderId="7" xfId="4" applyFont="1" applyFill="1" applyBorder="1" applyAlignment="1">
      <alignment horizontal="right"/>
    </xf>
    <xf numFmtId="0" fontId="2" fillId="0" borderId="0" xfId="4" applyFont="1" applyFill="1" applyBorder="1" applyAlignment="1">
      <alignment horizontal="right"/>
    </xf>
    <xf numFmtId="0" fontId="5" fillId="0" borderId="8" xfId="4" applyFont="1" applyBorder="1" applyAlignment="1">
      <alignment horizontal="center"/>
    </xf>
    <xf numFmtId="0" fontId="2" fillId="0" borderId="0" xfId="4" applyFont="1" applyAlignment="1">
      <alignment horizontal="center"/>
    </xf>
    <xf numFmtId="0" fontId="2" fillId="0" borderId="11" xfId="4" applyFont="1" applyBorder="1" applyAlignment="1">
      <alignment horizontal="center"/>
    </xf>
    <xf numFmtId="0" fontId="2" fillId="0" borderId="10" xfId="4" applyFont="1" applyBorder="1" applyAlignment="1">
      <alignment horizontal="right"/>
    </xf>
    <xf numFmtId="1" fontId="2" fillId="0" borderId="0" xfId="4" applyNumberFormat="1" applyFont="1" applyAlignment="1">
      <alignment horizontal="right"/>
    </xf>
    <xf numFmtId="17" fontId="2" fillId="0" borderId="0" xfId="4" applyNumberFormat="1"/>
    <xf numFmtId="0" fontId="3" fillId="0" borderId="0" xfId="5" applyFont="1"/>
    <xf numFmtId="0" fontId="7" fillId="0" borderId="0" xfId="5" applyFont="1"/>
    <xf numFmtId="0" fontId="7" fillId="0" borderId="0" xfId="5" applyFont="1" applyAlignment="1">
      <alignment horizontal="right"/>
    </xf>
    <xf numFmtId="0" fontId="7" fillId="0" borderId="0" xfId="5" applyFont="1" applyFill="1"/>
    <xf numFmtId="0" fontId="7" fillId="0" borderId="15" xfId="5" applyFont="1" applyFill="1" applyBorder="1" applyAlignment="1">
      <alignment horizontal="center" vertical="center"/>
    </xf>
    <xf numFmtId="0" fontId="7" fillId="0" borderId="16" xfId="5" applyFont="1" applyFill="1" applyBorder="1" applyAlignment="1">
      <alignment horizontal="center" vertical="center"/>
    </xf>
    <xf numFmtId="0" fontId="7" fillId="0" borderId="0" xfId="5" applyFont="1" applyBorder="1" applyAlignment="1">
      <alignment horizontal="center"/>
    </xf>
    <xf numFmtId="180" fontId="7" fillId="0" borderId="7" xfId="5" applyNumberFormat="1" applyFont="1" applyBorder="1"/>
    <xf numFmtId="180" fontId="7" fillId="0" borderId="0" xfId="5" applyNumberFormat="1" applyFont="1" applyBorder="1" applyAlignment="1">
      <alignment horizontal="right"/>
    </xf>
    <xf numFmtId="180" fontId="7" fillId="0" borderId="0" xfId="5" applyNumberFormat="1" applyFont="1" applyBorder="1"/>
    <xf numFmtId="0" fontId="6" fillId="0" borderId="11" xfId="5" applyFont="1" applyBorder="1" applyAlignment="1">
      <alignment horizontal="center"/>
    </xf>
    <xf numFmtId="180" fontId="6" fillId="0" borderId="10" xfId="5" applyNumberFormat="1" applyFont="1" applyBorder="1"/>
    <xf numFmtId="180" fontId="6" fillId="0" borderId="11" xfId="5" applyNumberFormat="1" applyFont="1" applyBorder="1" applyAlignment="1">
      <alignment horizontal="right"/>
    </xf>
    <xf numFmtId="180" fontId="6" fillId="0" borderId="11" xfId="5" applyNumberFormat="1" applyFont="1" applyBorder="1"/>
    <xf numFmtId="0" fontId="6" fillId="0" borderId="0" xfId="5" applyFont="1"/>
    <xf numFmtId="0" fontId="7" fillId="0" borderId="0" xfId="5" applyFont="1" applyBorder="1"/>
    <xf numFmtId="0" fontId="3" fillId="0" borderId="0" xfId="4" applyFont="1" applyFill="1"/>
    <xf numFmtId="0" fontId="2" fillId="0" borderId="15" xfId="4" applyFont="1" applyFill="1" applyBorder="1" applyAlignment="1">
      <alignment horizontal="center" vertical="center" textRotation="255" wrapText="1"/>
    </xf>
    <xf numFmtId="0" fontId="5" fillId="0" borderId="17" xfId="4" applyFont="1" applyFill="1" applyBorder="1" applyAlignment="1">
      <alignment horizontal="center" vertical="center" wrapText="1"/>
    </xf>
    <xf numFmtId="38" fontId="5" fillId="0" borderId="0" xfId="2" applyFont="1" applyAlignment="1">
      <alignment vertical="center"/>
    </xf>
    <xf numFmtId="0" fontId="2" fillId="0" borderId="8" xfId="4" applyFont="1" applyFill="1" applyBorder="1" applyAlignment="1">
      <alignment horizontal="center" vertical="center" wrapText="1"/>
    </xf>
    <xf numFmtId="181" fontId="2" fillId="0" borderId="0" xfId="4" applyNumberFormat="1" applyFont="1" applyAlignment="1">
      <alignment horizontal="center" vertical="center"/>
    </xf>
    <xf numFmtId="0" fontId="2" fillId="0" borderId="0" xfId="4" applyFont="1" applyAlignment="1">
      <alignment vertical="center" wrapText="1"/>
    </xf>
    <xf numFmtId="181" fontId="2" fillId="0" borderId="0" xfId="4" applyNumberFormat="1" applyFont="1" applyBorder="1" applyAlignment="1">
      <alignment horizontal="center" vertical="center"/>
    </xf>
    <xf numFmtId="181" fontId="2" fillId="0" borderId="11" xfId="4" applyNumberFormat="1" applyFont="1" applyBorder="1" applyAlignment="1">
      <alignment horizontal="center" vertical="center"/>
    </xf>
    <xf numFmtId="0" fontId="2" fillId="0" borderId="11" xfId="4" applyFont="1" applyBorder="1" applyAlignment="1">
      <alignment vertical="center" wrapText="1"/>
    </xf>
    <xf numFmtId="0" fontId="2" fillId="0" borderId="0" xfId="4" applyAlignment="1">
      <alignment horizontal="right"/>
    </xf>
    <xf numFmtId="0" fontId="3" fillId="0" borderId="0" xfId="5" applyFont="1" applyAlignment="1">
      <alignment vertical="center"/>
    </xf>
    <xf numFmtId="38" fontId="7" fillId="0" borderId="0" xfId="3" applyFont="1" applyAlignment="1">
      <alignment vertical="center"/>
    </xf>
    <xf numFmtId="0" fontId="7" fillId="0" borderId="0" xfId="5" applyFont="1" applyAlignment="1">
      <alignment vertical="center"/>
    </xf>
    <xf numFmtId="38" fontId="9" fillId="0" borderId="4" xfId="3" applyFont="1" applyFill="1" applyBorder="1" applyAlignment="1">
      <alignment horizontal="center" vertical="center" wrapText="1"/>
    </xf>
    <xf numFmtId="38" fontId="10" fillId="0" borderId="4" xfId="3" applyFont="1" applyFill="1" applyBorder="1" applyAlignment="1">
      <alignment horizontal="center" vertical="center" wrapText="1"/>
    </xf>
    <xf numFmtId="38" fontId="11" fillId="0" borderId="4" xfId="3" applyFont="1" applyFill="1" applyBorder="1" applyAlignment="1">
      <alignment horizontal="center" vertical="center" wrapText="1"/>
    </xf>
    <xf numFmtId="0" fontId="7" fillId="0" borderId="0" xfId="5" applyFont="1" applyFill="1" applyAlignment="1">
      <alignment vertical="center"/>
    </xf>
    <xf numFmtId="0" fontId="7" fillId="0" borderId="8" xfId="5" applyFont="1" applyBorder="1" applyAlignment="1">
      <alignment horizontal="center" vertical="center"/>
    </xf>
    <xf numFmtId="182" fontId="7" fillId="0" borderId="0" xfId="3" applyNumberFormat="1" applyFont="1" applyBorder="1" applyAlignment="1">
      <alignment vertical="center"/>
    </xf>
    <xf numFmtId="183" fontId="7" fillId="0" borderId="0" xfId="5" applyNumberFormat="1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9" xfId="5" applyFont="1" applyBorder="1" applyAlignment="1">
      <alignment horizontal="center" vertical="center"/>
    </xf>
    <xf numFmtId="183" fontId="6" fillId="0" borderId="11" xfId="5" applyNumberFormat="1" applyFont="1" applyBorder="1" applyAlignment="1">
      <alignment vertical="center"/>
    </xf>
    <xf numFmtId="183" fontId="6" fillId="0" borderId="11" xfId="5" applyNumberFormat="1" applyFont="1" applyBorder="1" applyAlignment="1">
      <alignment horizontal="right" vertical="center"/>
    </xf>
    <xf numFmtId="0" fontId="7" fillId="0" borderId="0" xfId="5" applyFont="1" applyAlignment="1">
      <alignment horizontal="right" vertical="center"/>
    </xf>
    <xf numFmtId="0" fontId="3" fillId="0" borderId="0" xfId="5" applyFont="1" applyFill="1"/>
    <xf numFmtId="0" fontId="6" fillId="0" borderId="0" xfId="5" applyFont="1" applyFill="1"/>
    <xf numFmtId="0" fontId="9" fillId="0" borderId="6" xfId="5" applyFont="1" applyFill="1" applyBorder="1" applyAlignment="1">
      <alignment horizontal="center"/>
    </xf>
    <xf numFmtId="0" fontId="9" fillId="0" borderId="13" xfId="5" applyFont="1" applyFill="1" applyBorder="1" applyAlignment="1">
      <alignment horizontal="center"/>
    </xf>
    <xf numFmtId="0" fontId="9" fillId="0" borderId="16" xfId="5" applyFont="1" applyFill="1" applyBorder="1" applyAlignment="1">
      <alignment horizontal="center"/>
    </xf>
    <xf numFmtId="0" fontId="12" fillId="0" borderId="13" xfId="5" applyFont="1" applyFill="1" applyBorder="1" applyAlignment="1">
      <alignment horizontal="center"/>
    </xf>
    <xf numFmtId="0" fontId="12" fillId="0" borderId="16" xfId="5" applyFont="1" applyFill="1" applyBorder="1" applyAlignment="1">
      <alignment horizontal="center"/>
    </xf>
    <xf numFmtId="0" fontId="9" fillId="0" borderId="8" xfId="5" applyFont="1" applyFill="1" applyBorder="1" applyAlignment="1">
      <alignment horizontal="center" vertical="center" wrapText="1"/>
    </xf>
    <xf numFmtId="177" fontId="9" fillId="0" borderId="0" xfId="3" applyNumberFormat="1" applyFont="1" applyFill="1" applyBorder="1" applyAlignment="1">
      <alignment horizontal="right" vertical="center"/>
    </xf>
    <xf numFmtId="177" fontId="12" fillId="0" borderId="0" xfId="3" applyNumberFormat="1" applyFont="1" applyFill="1" applyBorder="1" applyAlignment="1">
      <alignment horizontal="right" vertical="center"/>
    </xf>
    <xf numFmtId="184" fontId="7" fillId="0" borderId="0" xfId="5" applyNumberFormat="1" applyFont="1" applyFill="1"/>
    <xf numFmtId="0" fontId="9" fillId="0" borderId="9" xfId="5" applyFont="1" applyFill="1" applyBorder="1" applyAlignment="1">
      <alignment horizontal="center" vertical="center" wrapText="1"/>
    </xf>
    <xf numFmtId="177" fontId="9" fillId="0" borderId="11" xfId="3" applyNumberFormat="1" applyFont="1" applyFill="1" applyBorder="1" applyAlignment="1">
      <alignment horizontal="right" vertical="center"/>
    </xf>
    <xf numFmtId="177" fontId="12" fillId="0" borderId="11" xfId="3" applyNumberFormat="1" applyFont="1" applyFill="1" applyBorder="1" applyAlignment="1">
      <alignment horizontal="right" vertical="center"/>
    </xf>
    <xf numFmtId="0" fontId="7" fillId="0" borderId="0" xfId="5" applyFont="1" applyFill="1" applyAlignment="1"/>
    <xf numFmtId="0" fontId="7" fillId="0" borderId="0" xfId="5" applyFont="1" applyFill="1" applyAlignment="1">
      <alignment horizontal="right"/>
    </xf>
    <xf numFmtId="0" fontId="7" fillId="0" borderId="0" xfId="5" applyFont="1" applyFill="1" applyAlignment="1">
      <alignment wrapText="1"/>
    </xf>
    <xf numFmtId="177" fontId="6" fillId="0" borderId="0" xfId="5" applyNumberFormat="1" applyFont="1" applyFill="1"/>
    <xf numFmtId="0" fontId="9" fillId="0" borderId="15" xfId="5" applyFont="1" applyFill="1" applyBorder="1" applyAlignment="1">
      <alignment horizontal="center"/>
    </xf>
    <xf numFmtId="180" fontId="7" fillId="0" borderId="18" xfId="5" applyNumberFormat="1" applyFont="1" applyFill="1" applyBorder="1" applyAlignment="1">
      <alignment horizontal="right" vertical="center"/>
    </xf>
    <xf numFmtId="0" fontId="7" fillId="0" borderId="19" xfId="5" applyFont="1" applyFill="1" applyBorder="1" applyAlignment="1">
      <alignment vertical="center"/>
    </xf>
    <xf numFmtId="180" fontId="7" fillId="0" borderId="20" xfId="5" applyNumberFormat="1" applyFont="1" applyFill="1" applyBorder="1" applyAlignment="1">
      <alignment horizontal="right" vertical="center"/>
    </xf>
    <xf numFmtId="180" fontId="7" fillId="0" borderId="21" xfId="5" applyNumberFormat="1" applyFont="1" applyFill="1" applyBorder="1" applyAlignment="1">
      <alignment horizontal="right" vertical="center"/>
    </xf>
    <xf numFmtId="0" fontId="7" fillId="0" borderId="23" xfId="5" applyFont="1" applyFill="1" applyBorder="1" applyAlignment="1">
      <alignment horizontal="distributed" vertical="center" wrapText="1"/>
    </xf>
    <xf numFmtId="0" fontId="9" fillId="0" borderId="23" xfId="5" applyFont="1" applyFill="1" applyBorder="1" applyAlignment="1">
      <alignment horizontal="distributed" vertical="center" wrapText="1"/>
    </xf>
    <xf numFmtId="0" fontId="11" fillId="0" borderId="23" xfId="5" applyFont="1" applyFill="1" applyBorder="1" applyAlignment="1">
      <alignment horizontal="distributed" vertical="center" wrapText="1"/>
    </xf>
    <xf numFmtId="180" fontId="7" fillId="0" borderId="7" xfId="5" applyNumberFormat="1" applyFont="1" applyFill="1" applyBorder="1" applyAlignment="1">
      <alignment horizontal="right" vertical="center" wrapText="1"/>
    </xf>
    <xf numFmtId="180" fontId="7" fillId="0" borderId="0" xfId="5" applyNumberFormat="1" applyFont="1" applyFill="1" applyBorder="1" applyAlignment="1">
      <alignment horizontal="right" vertical="center" wrapText="1"/>
    </xf>
    <xf numFmtId="180" fontId="7" fillId="0" borderId="24" xfId="5" applyNumberFormat="1" applyFont="1" applyFill="1" applyBorder="1" applyAlignment="1">
      <alignment horizontal="right" vertical="center"/>
    </xf>
    <xf numFmtId="180" fontId="7" fillId="0" borderId="11" xfId="5" applyNumberFormat="1" applyFont="1" applyFill="1" applyBorder="1" applyAlignment="1">
      <alignment horizontal="right" vertical="center"/>
    </xf>
    <xf numFmtId="0" fontId="7" fillId="0" borderId="25" xfId="5" applyFont="1" applyFill="1" applyBorder="1" applyAlignment="1">
      <alignment horizontal="distributed" vertical="center" wrapText="1"/>
    </xf>
    <xf numFmtId="180" fontId="7" fillId="0" borderId="10" xfId="5" applyNumberFormat="1" applyFont="1" applyFill="1" applyBorder="1" applyAlignment="1">
      <alignment horizontal="right" vertical="center"/>
    </xf>
    <xf numFmtId="0" fontId="7" fillId="0" borderId="17" xfId="5" applyFont="1" applyFill="1" applyBorder="1" applyAlignment="1">
      <alignment horizontal="center" vertical="center"/>
    </xf>
    <xf numFmtId="38" fontId="7" fillId="0" borderId="21" xfId="3" applyFont="1" applyBorder="1" applyAlignment="1">
      <alignment vertical="center"/>
    </xf>
    <xf numFmtId="177" fontId="7" fillId="0" borderId="21" xfId="3" applyNumberFormat="1" applyFont="1" applyBorder="1" applyAlignment="1">
      <alignment horizontal="right" vertical="center"/>
    </xf>
    <xf numFmtId="177" fontId="7" fillId="0" borderId="21" xfId="3" applyNumberFormat="1" applyFont="1" applyBorder="1" applyAlignment="1">
      <alignment vertical="center"/>
    </xf>
    <xf numFmtId="0" fontId="7" fillId="0" borderId="8" xfId="5" applyFont="1" applyFill="1" applyBorder="1" applyAlignment="1">
      <alignment horizontal="center" vertical="center"/>
    </xf>
    <xf numFmtId="38" fontId="7" fillId="0" borderId="0" xfId="3" applyFont="1" applyBorder="1" applyAlignment="1">
      <alignment vertical="center"/>
    </xf>
    <xf numFmtId="177" fontId="7" fillId="0" borderId="0" xfId="3" applyNumberFormat="1" applyFont="1" applyBorder="1" applyAlignment="1">
      <alignment horizontal="right" vertical="center"/>
    </xf>
    <xf numFmtId="177" fontId="7" fillId="0" borderId="0" xfId="3" applyNumberFormat="1" applyFont="1" applyBorder="1" applyAlignment="1">
      <alignment vertical="center"/>
    </xf>
    <xf numFmtId="0" fontId="7" fillId="0" borderId="0" xfId="5" applyFont="1" applyBorder="1" applyAlignment="1">
      <alignment vertical="center"/>
    </xf>
    <xf numFmtId="38" fontId="7" fillId="0" borderId="7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/>
    </xf>
    <xf numFmtId="0" fontId="6" fillId="0" borderId="9" xfId="5" applyFont="1" applyFill="1" applyBorder="1" applyAlignment="1">
      <alignment horizontal="center" vertical="center"/>
    </xf>
    <xf numFmtId="38" fontId="20" fillId="0" borderId="10" xfId="3" applyFont="1" applyFill="1" applyBorder="1" applyAlignment="1">
      <alignment horizontal="right" vertical="center"/>
    </xf>
    <xf numFmtId="38" fontId="20" fillId="0" borderId="11" xfId="3" applyFont="1" applyFill="1" applyBorder="1" applyAlignment="1">
      <alignment horizontal="right" vertical="center"/>
    </xf>
    <xf numFmtId="177" fontId="20" fillId="0" borderId="11" xfId="3" applyNumberFormat="1" applyFont="1" applyBorder="1" applyAlignment="1">
      <alignment horizontal="right" vertical="center"/>
    </xf>
    <xf numFmtId="177" fontId="20" fillId="0" borderId="11" xfId="3" applyNumberFormat="1" applyFont="1" applyBorder="1" applyAlignment="1">
      <alignment vertical="center"/>
    </xf>
    <xf numFmtId="0" fontId="13" fillId="0" borderId="0" xfId="5" applyFont="1" applyFill="1" applyBorder="1" applyAlignment="1">
      <alignment horizontal="center" vertical="center"/>
    </xf>
    <xf numFmtId="38" fontId="13" fillId="0" borderId="0" xfId="3" applyFont="1" applyFill="1" applyBorder="1" applyAlignment="1">
      <alignment horizontal="right" vertical="center"/>
    </xf>
    <xf numFmtId="177" fontId="14" fillId="0" borderId="0" xfId="3" applyNumberFormat="1" applyFont="1" applyBorder="1" applyAlignment="1">
      <alignment horizontal="right" vertical="center"/>
    </xf>
    <xf numFmtId="177" fontId="13" fillId="0" borderId="0" xfId="3" applyNumberFormat="1" applyFont="1" applyBorder="1" applyAlignment="1">
      <alignment vertical="center"/>
    </xf>
    <xf numFmtId="0" fontId="7" fillId="0" borderId="0" xfId="5" applyFont="1" applyAlignment="1">
      <alignment horizontal="distributed"/>
    </xf>
    <xf numFmtId="58" fontId="7" fillId="0" borderId="0" xfId="5" applyNumberFormat="1" applyFont="1" applyAlignment="1">
      <alignment horizontal="left"/>
    </xf>
    <xf numFmtId="0" fontId="2" fillId="0" borderId="0" xfId="4" applyFont="1" applyFill="1" applyBorder="1" applyAlignment="1">
      <alignment vertical="top" textRotation="255"/>
    </xf>
    <xf numFmtId="38" fontId="2" fillId="0" borderId="0" xfId="2" applyFont="1" applyAlignment="1">
      <alignment vertical="center"/>
    </xf>
    <xf numFmtId="38" fontId="2" fillId="0" borderId="0" xfId="2" applyFont="1" applyBorder="1" applyAlignment="1">
      <alignment vertical="center"/>
    </xf>
    <xf numFmtId="0" fontId="2" fillId="0" borderId="9" xfId="4" applyFill="1" applyBorder="1" applyAlignment="1">
      <alignment horizontal="center" vertical="center" wrapText="1"/>
    </xf>
    <xf numFmtId="38" fontId="2" fillId="0" borderId="11" xfId="2" applyFont="1" applyBorder="1" applyAlignment="1">
      <alignment vertical="center"/>
    </xf>
    <xf numFmtId="0" fontId="19" fillId="0" borderId="0" xfId="4" applyFont="1" applyFill="1"/>
    <xf numFmtId="0" fontId="7" fillId="0" borderId="0" xfId="5" applyFont="1" applyFill="1" applyBorder="1"/>
    <xf numFmtId="0" fontId="2" fillId="0" borderId="11" xfId="4" applyFont="1" applyBorder="1" applyAlignment="1">
      <alignment horizontal="right"/>
    </xf>
    <xf numFmtId="0" fontId="2" fillId="0" borderId="1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180" fontId="7" fillId="0" borderId="22" xfId="5" applyNumberFormat="1" applyFont="1" applyFill="1" applyBorder="1" applyAlignment="1">
      <alignment horizontal="right" vertical="center"/>
    </xf>
    <xf numFmtId="180" fontId="7" fillId="0" borderId="0" xfId="5" applyNumberFormat="1" applyFont="1" applyFill="1" applyBorder="1" applyAlignment="1">
      <alignment horizontal="right" vertical="center"/>
    </xf>
    <xf numFmtId="180" fontId="7" fillId="0" borderId="7" xfId="5" applyNumberFormat="1" applyFont="1" applyFill="1" applyBorder="1" applyAlignment="1">
      <alignment horizontal="right" vertical="center"/>
    </xf>
    <xf numFmtId="38" fontId="0" fillId="0" borderId="0" xfId="2" applyFont="1" applyFill="1" applyBorder="1"/>
    <xf numFmtId="0" fontId="15" fillId="0" borderId="0" xfId="1" applyAlignment="1"/>
    <xf numFmtId="38" fontId="0" fillId="0" borderId="0" xfId="2" applyFont="1" applyBorder="1" applyAlignment="1">
      <alignment vertical="center"/>
    </xf>
    <xf numFmtId="38" fontId="0" fillId="0" borderId="0" xfId="2" applyFont="1" applyAlignment="1">
      <alignment vertical="center"/>
    </xf>
    <xf numFmtId="38" fontId="0" fillId="0" borderId="0" xfId="2" applyFont="1" applyFill="1" applyBorder="1" applyAlignment="1">
      <alignment vertical="center"/>
    </xf>
    <xf numFmtId="177" fontId="0" fillId="0" borderId="0" xfId="2" applyNumberFormat="1" applyFont="1" applyAlignment="1">
      <alignment horizontal="right" vertical="center"/>
    </xf>
    <xf numFmtId="0" fontId="2" fillId="0" borderId="0" xfId="4" applyFont="1" applyFill="1" applyBorder="1" applyAlignment="1">
      <alignment horizontal="centerContinuous" vertical="center"/>
    </xf>
    <xf numFmtId="178" fontId="2" fillId="0" borderId="0" xfId="4" applyNumberFormat="1" applyFont="1" applyFill="1" applyBorder="1"/>
    <xf numFmtId="0" fontId="5" fillId="0" borderId="0" xfId="4" applyFont="1" applyAlignment="1">
      <alignment horizontal="right"/>
    </xf>
    <xf numFmtId="0" fontId="2" fillId="0" borderId="0" xfId="4" applyFont="1" applyFill="1" applyBorder="1" applyAlignment="1">
      <alignment horizontal="left"/>
    </xf>
    <xf numFmtId="2" fontId="5" fillId="0" borderId="0" xfId="4" applyNumberFormat="1" applyFont="1"/>
    <xf numFmtId="2" fontId="2" fillId="0" borderId="11" xfId="4" applyNumberFormat="1" applyFont="1" applyBorder="1" applyAlignment="1">
      <alignment horizontal="right"/>
    </xf>
    <xf numFmtId="182" fontId="7" fillId="0" borderId="0" xfId="3" applyNumberFormat="1" applyFont="1" applyBorder="1" applyAlignment="1">
      <alignment horizontal="right" vertical="center"/>
    </xf>
    <xf numFmtId="183" fontId="7" fillId="0" borderId="0" xfId="5" applyNumberFormat="1" applyFont="1" applyBorder="1" applyAlignment="1">
      <alignment horizontal="right" vertical="center"/>
    </xf>
    <xf numFmtId="182" fontId="0" fillId="0" borderId="11" xfId="3" applyNumberFormat="1" applyFont="1" applyBorder="1" applyAlignment="1">
      <alignment vertical="center"/>
    </xf>
    <xf numFmtId="182" fontId="0" fillId="0" borderId="11" xfId="3" applyNumberFormat="1" applyFont="1" applyBorder="1" applyAlignment="1">
      <alignment horizontal="right" vertical="center"/>
    </xf>
    <xf numFmtId="0" fontId="15" fillId="0" borderId="0" xfId="1" applyAlignment="1">
      <alignment vertical="center"/>
    </xf>
    <xf numFmtId="0" fontId="15" fillId="0" borderId="0" xfId="1" applyFill="1" applyAlignment="1"/>
    <xf numFmtId="0" fontId="12" fillId="0" borderId="15" xfId="5" applyFont="1" applyFill="1" applyBorder="1" applyAlignment="1">
      <alignment horizontal="center"/>
    </xf>
    <xf numFmtId="180" fontId="6" fillId="0" borderId="18" xfId="5" applyNumberFormat="1" applyFont="1" applyFill="1" applyBorder="1" applyAlignment="1">
      <alignment horizontal="right" vertical="center"/>
    </xf>
    <xf numFmtId="180" fontId="6" fillId="0" borderId="0" xfId="5" applyNumberFormat="1" applyFont="1" applyFill="1" applyBorder="1" applyAlignment="1">
      <alignment horizontal="right" vertical="center"/>
    </xf>
    <xf numFmtId="0" fontId="7" fillId="0" borderId="23" xfId="5" applyFont="1" applyFill="1" applyBorder="1" applyAlignment="1">
      <alignment vertical="center"/>
    </xf>
    <xf numFmtId="180" fontId="7" fillId="0" borderId="7" xfId="5" applyNumberFormat="1" applyFont="1" applyFill="1" applyBorder="1" applyAlignment="1">
      <alignment vertical="center"/>
    </xf>
    <xf numFmtId="180" fontId="7" fillId="0" borderId="0" xfId="5" applyNumberFormat="1" applyFont="1" applyFill="1" applyBorder="1" applyAlignment="1">
      <alignment vertical="center"/>
    </xf>
    <xf numFmtId="180" fontId="7" fillId="0" borderId="31" xfId="5" applyNumberFormat="1" applyFont="1" applyFill="1" applyBorder="1" applyAlignment="1">
      <alignment vertical="center"/>
    </xf>
    <xf numFmtId="180" fontId="7" fillId="0" borderId="22" xfId="5" applyNumberFormat="1" applyFont="1" applyFill="1" applyBorder="1" applyAlignment="1">
      <alignment vertical="center"/>
    </xf>
    <xf numFmtId="180" fontId="6" fillId="0" borderId="22" xfId="5" applyNumberFormat="1" applyFont="1" applyFill="1" applyBorder="1" applyAlignment="1">
      <alignment vertical="center"/>
    </xf>
    <xf numFmtId="180" fontId="6" fillId="0" borderId="0" xfId="5" applyNumberFormat="1" applyFont="1" applyFill="1" applyBorder="1" applyAlignment="1">
      <alignment vertical="center"/>
    </xf>
    <xf numFmtId="180" fontId="6" fillId="0" borderId="11" xfId="5" applyNumberFormat="1" applyFont="1" applyFill="1" applyBorder="1" applyAlignment="1">
      <alignment horizontal="right" vertical="center"/>
    </xf>
    <xf numFmtId="177" fontId="9" fillId="0" borderId="36" xfId="3" applyNumberFormat="1" applyFont="1" applyFill="1" applyBorder="1" applyAlignment="1">
      <alignment horizontal="right" vertical="center"/>
    </xf>
    <xf numFmtId="177" fontId="9" fillId="0" borderId="18" xfId="3" applyNumberFormat="1" applyFont="1" applyFill="1" applyBorder="1" applyAlignment="1">
      <alignment horizontal="right" vertical="center"/>
    </xf>
    <xf numFmtId="177" fontId="9" fillId="0" borderId="31" xfId="3" applyNumberFormat="1" applyFont="1" applyFill="1" applyBorder="1" applyAlignment="1">
      <alignment horizontal="right" vertical="center"/>
    </xf>
    <xf numFmtId="177" fontId="9" fillId="0" borderId="22" xfId="3" applyNumberFormat="1" applyFont="1" applyFill="1" applyBorder="1" applyAlignment="1">
      <alignment horizontal="right" vertical="center"/>
    </xf>
    <xf numFmtId="177" fontId="9" fillId="0" borderId="37" xfId="3" applyNumberFormat="1" applyFont="1" applyFill="1" applyBorder="1" applyAlignment="1">
      <alignment horizontal="right" vertical="center"/>
    </xf>
    <xf numFmtId="177" fontId="9" fillId="0" borderId="24" xfId="3" applyNumberFormat="1" applyFont="1" applyFill="1" applyBorder="1" applyAlignment="1">
      <alignment horizontal="right" vertical="center"/>
    </xf>
    <xf numFmtId="177" fontId="9" fillId="0" borderId="18" xfId="5" applyNumberFormat="1" applyFont="1" applyFill="1" applyBorder="1" applyAlignment="1">
      <alignment vertical="center"/>
    </xf>
    <xf numFmtId="177" fontId="9" fillId="0" borderId="22" xfId="5" applyNumberFormat="1" applyFont="1" applyFill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0" fontId="2" fillId="0" borderId="15" xfId="4" applyFont="1" applyFill="1" applyBorder="1" applyAlignment="1">
      <alignment horizontal="center" vertical="center"/>
    </xf>
    <xf numFmtId="0" fontId="2" fillId="0" borderId="0" xfId="4" applyFont="1" applyFill="1" applyBorder="1"/>
    <xf numFmtId="177" fontId="9" fillId="0" borderId="21" xfId="3" applyNumberFormat="1" applyFont="1" applyFill="1" applyBorder="1" applyAlignment="1">
      <alignment horizontal="right" vertical="center"/>
    </xf>
    <xf numFmtId="177" fontId="9" fillId="0" borderId="0" xfId="5" applyNumberFormat="1" applyFont="1" applyFill="1" applyAlignment="1">
      <alignment vertical="center"/>
    </xf>
    <xf numFmtId="177" fontId="12" fillId="0" borderId="0" xfId="5" applyNumberFormat="1" applyFont="1" applyFill="1" applyAlignment="1">
      <alignment vertical="center"/>
    </xf>
    <xf numFmtId="177" fontId="9" fillId="0" borderId="0" xfId="5" applyNumberFormat="1" applyFont="1" applyFill="1" applyAlignment="1">
      <alignment horizontal="right" vertical="center"/>
    </xf>
    <xf numFmtId="177" fontId="12" fillId="0" borderId="11" xfId="5" applyNumberFormat="1" applyFont="1" applyFill="1" applyBorder="1" applyAlignment="1">
      <alignment vertical="center"/>
    </xf>
    <xf numFmtId="0" fontId="2" fillId="0" borderId="11" xfId="4" applyFont="1" applyBorder="1" applyAlignment="1">
      <alignment horizontal="right"/>
    </xf>
    <xf numFmtId="0" fontId="5" fillId="0" borderId="0" xfId="4" applyFont="1" applyAlignment="1">
      <alignment horizontal="center" vertical="center"/>
    </xf>
    <xf numFmtId="0" fontId="2" fillId="0" borderId="0" xfId="4" applyFont="1" applyAlignment="1">
      <alignment horizontal="distributed" vertical="center"/>
    </xf>
    <xf numFmtId="0" fontId="2" fillId="0" borderId="13" xfId="4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7" fillId="0" borderId="12" xfId="5" applyFont="1" applyFill="1" applyBorder="1" applyAlignment="1">
      <alignment horizontal="center" vertical="center"/>
    </xf>
    <xf numFmtId="0" fontId="7" fillId="0" borderId="26" xfId="5" applyFont="1" applyFill="1" applyBorder="1" applyAlignment="1">
      <alignment horizontal="center" vertical="center"/>
    </xf>
    <xf numFmtId="38" fontId="5" fillId="0" borderId="0" xfId="4" applyNumberFormat="1" applyFont="1" applyFill="1" applyAlignment="1">
      <alignment horizontal="right"/>
    </xf>
    <xf numFmtId="2" fontId="2" fillId="0" borderId="0" xfId="4" applyNumberFormat="1" applyFont="1" applyFill="1" applyBorder="1"/>
    <xf numFmtId="180" fontId="6" fillId="0" borderId="24" xfId="5" applyNumberFormat="1" applyFont="1" applyFill="1" applyBorder="1" applyAlignment="1">
      <alignment vertical="center"/>
    </xf>
    <xf numFmtId="0" fontId="15" fillId="0" borderId="0" xfId="1">
      <alignment vertical="center"/>
    </xf>
    <xf numFmtId="0" fontId="21" fillId="2" borderId="0" xfId="0" applyFont="1" applyFill="1" applyAlignment="1">
      <alignment horizontal="center" vertical="center"/>
    </xf>
    <xf numFmtId="0" fontId="15" fillId="0" borderId="0" xfId="1" applyAlignment="1">
      <alignment horizontal="left" vertical="center"/>
    </xf>
    <xf numFmtId="0" fontId="2" fillId="0" borderId="1" xfId="4" applyFont="1" applyFill="1" applyBorder="1" applyAlignment="1">
      <alignment horizontal="right"/>
    </xf>
    <xf numFmtId="0" fontId="2" fillId="0" borderId="11" xfId="4" applyFont="1" applyBorder="1" applyAlignment="1">
      <alignment horizontal="right"/>
    </xf>
    <xf numFmtId="0" fontId="2" fillId="0" borderId="27" xfId="4" applyFont="1" applyFill="1" applyBorder="1" applyAlignment="1">
      <alignment horizontal="distributed" vertical="center" justifyLastLine="1"/>
    </xf>
    <xf numFmtId="0" fontId="2" fillId="0" borderId="13" xfId="4" applyFont="1" applyFill="1" applyBorder="1" applyAlignment="1">
      <alignment horizontal="distributed" vertical="center" justifyLastLine="1"/>
    </xf>
    <xf numFmtId="0" fontId="16" fillId="0" borderId="1" xfId="4" applyFont="1" applyFill="1" applyBorder="1" applyAlignment="1">
      <alignment horizontal="right"/>
    </xf>
    <xf numFmtId="0" fontId="16" fillId="0" borderId="11" xfId="4" applyFont="1" applyBorder="1" applyAlignment="1">
      <alignment horizontal="right"/>
    </xf>
    <xf numFmtId="0" fontId="16" fillId="0" borderId="27" xfId="4" applyFont="1" applyFill="1" applyBorder="1" applyAlignment="1">
      <alignment horizontal="distributed" vertical="center" justifyLastLine="1"/>
    </xf>
    <xf numFmtId="0" fontId="16" fillId="0" borderId="13" xfId="4" applyFont="1" applyFill="1" applyBorder="1" applyAlignment="1">
      <alignment horizontal="distributed" vertical="center" justifyLastLine="1"/>
    </xf>
    <xf numFmtId="0" fontId="2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2" fillId="0" borderId="0" xfId="4" applyFont="1" applyAlignment="1">
      <alignment horizontal="distributed" vertical="center"/>
    </xf>
    <xf numFmtId="0" fontId="2" fillId="0" borderId="8" xfId="4" applyFont="1" applyBorder="1" applyAlignment="1">
      <alignment horizontal="distributed" vertical="center"/>
    </xf>
    <xf numFmtId="0" fontId="2" fillId="0" borderId="1" xfId="4" applyFont="1" applyFill="1" applyBorder="1" applyAlignment="1">
      <alignment horizontal="distributed" vertical="center"/>
    </xf>
    <xf numFmtId="0" fontId="2" fillId="0" borderId="28" xfId="4" applyFont="1" applyFill="1" applyBorder="1" applyAlignment="1">
      <alignment horizontal="distributed" vertical="center"/>
    </xf>
    <xf numFmtId="0" fontId="2" fillId="0" borderId="27" xfId="4" applyFont="1" applyFill="1" applyBorder="1" applyAlignment="1">
      <alignment horizontal="center" vertical="center"/>
    </xf>
    <xf numFmtId="0" fontId="2" fillId="0" borderId="13" xfId="4" applyFont="1" applyFill="1" applyBorder="1" applyAlignment="1">
      <alignment horizontal="center" vertical="center"/>
    </xf>
    <xf numFmtId="0" fontId="2" fillId="0" borderId="5" xfId="4" applyFont="1" applyFill="1" applyBorder="1" applyAlignment="1">
      <alignment horizontal="distributed" vertical="center"/>
    </xf>
    <xf numFmtId="0" fontId="2" fillId="0" borderId="14" xfId="4" applyFont="1" applyFill="1" applyBorder="1" applyAlignment="1">
      <alignment horizontal="distributed" vertical="center"/>
    </xf>
    <xf numFmtId="0" fontId="2" fillId="0" borderId="0" xfId="4" quotePrefix="1" applyFont="1" applyAlignment="1">
      <alignment horizontal="center" vertical="center"/>
    </xf>
    <xf numFmtId="0" fontId="2" fillId="0" borderId="8" xfId="4" quotePrefix="1" applyFont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5" xfId="4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2" fillId="0" borderId="19" xfId="4" quotePrefix="1" applyFont="1" applyFill="1" applyBorder="1" applyAlignment="1">
      <alignment horizontal="distributed" vertical="center" justifyLastLine="1"/>
    </xf>
    <xf numFmtId="0" fontId="2" fillId="0" borderId="23" xfId="4" applyFont="1" applyFill="1" applyBorder="1" applyAlignment="1">
      <alignment horizontal="center" vertical="center"/>
    </xf>
    <xf numFmtId="0" fontId="2" fillId="0" borderId="27" xfId="4" applyFont="1" applyFill="1" applyBorder="1" applyAlignment="1">
      <alignment horizontal="center" vertical="center" textRotation="255"/>
    </xf>
    <xf numFmtId="0" fontId="2" fillId="0" borderId="23" xfId="4" applyFont="1" applyFill="1" applyBorder="1" applyAlignment="1">
      <alignment horizontal="center" vertical="center" textRotation="255"/>
    </xf>
    <xf numFmtId="0" fontId="2" fillId="0" borderId="13" xfId="4" applyFont="1" applyFill="1" applyBorder="1" applyAlignment="1">
      <alignment horizontal="center" vertical="center" textRotation="255"/>
    </xf>
    <xf numFmtId="0" fontId="2" fillId="0" borderId="3" xfId="4" applyFont="1" applyFill="1" applyBorder="1" applyAlignment="1">
      <alignment horizontal="distributed" vertical="center" justifyLastLine="1"/>
    </xf>
    <xf numFmtId="0" fontId="2" fillId="0" borderId="4" xfId="4" applyFont="1" applyFill="1" applyBorder="1" applyAlignment="1">
      <alignment horizontal="distributed" vertical="center" justifyLastLine="1"/>
    </xf>
    <xf numFmtId="0" fontId="2" fillId="0" borderId="12" xfId="4" applyFont="1" applyFill="1" applyBorder="1" applyAlignment="1">
      <alignment horizontal="distributed" vertical="center" justifyLastLine="1"/>
    </xf>
    <xf numFmtId="0" fontId="2" fillId="0" borderId="27" xfId="4" applyFont="1" applyFill="1" applyBorder="1" applyAlignment="1">
      <alignment horizontal="center" vertical="top" textRotation="255" wrapText="1"/>
    </xf>
    <xf numFmtId="0" fontId="2" fillId="0" borderId="23" xfId="4" applyFont="1" applyFill="1" applyBorder="1" applyAlignment="1">
      <alignment horizontal="center" vertical="top" textRotation="255"/>
    </xf>
    <xf numFmtId="0" fontId="2" fillId="0" borderId="13" xfId="4" applyFont="1" applyFill="1" applyBorder="1" applyAlignment="1">
      <alignment horizontal="center" vertical="top" textRotation="255"/>
    </xf>
    <xf numFmtId="0" fontId="2" fillId="0" borderId="2" xfId="4" applyFont="1" applyFill="1" applyBorder="1" applyAlignment="1">
      <alignment horizontal="center" vertical="top" textRotation="255" wrapText="1"/>
    </xf>
    <xf numFmtId="0" fontId="2" fillId="0" borderId="7" xfId="4" applyFont="1" applyFill="1" applyBorder="1" applyAlignment="1">
      <alignment horizontal="center" vertical="top" textRotation="255"/>
    </xf>
    <xf numFmtId="0" fontId="2" fillId="0" borderId="6" xfId="4" applyFont="1" applyFill="1" applyBorder="1" applyAlignment="1">
      <alignment horizontal="center" vertical="top" textRotation="255"/>
    </xf>
    <xf numFmtId="0" fontId="2" fillId="0" borderId="16" xfId="4" applyFont="1" applyFill="1" applyBorder="1" applyAlignment="1">
      <alignment horizontal="distributed" vertical="center" justifyLastLine="1"/>
    </xf>
    <xf numFmtId="0" fontId="2" fillId="0" borderId="29" xfId="4" applyFont="1" applyFill="1" applyBorder="1" applyAlignment="1">
      <alignment horizontal="distributed" vertical="center" justifyLastLine="1"/>
    </xf>
    <xf numFmtId="0" fontId="2" fillId="0" borderId="26" xfId="4" applyFont="1" applyFill="1" applyBorder="1" applyAlignment="1">
      <alignment horizontal="distributed" vertical="center" justifyLastLine="1"/>
    </xf>
    <xf numFmtId="0" fontId="2" fillId="0" borderId="19" xfId="4" applyFont="1" applyFill="1" applyBorder="1" applyAlignment="1">
      <alignment horizontal="center" vertical="center" justifyLastLine="1"/>
    </xf>
    <xf numFmtId="0" fontId="2" fillId="0" borderId="13" xfId="4" applyFont="1" applyFill="1" applyBorder="1" applyAlignment="1">
      <alignment horizontal="center" vertical="center" justifyLastLine="1"/>
    </xf>
    <xf numFmtId="0" fontId="2" fillId="0" borderId="27" xfId="4" applyFont="1" applyFill="1" applyBorder="1" applyAlignment="1">
      <alignment horizontal="center" vertical="center" textRotation="255" wrapText="1"/>
    </xf>
    <xf numFmtId="0" fontId="2" fillId="0" borderId="23" xfId="4" applyFont="1" applyFill="1" applyBorder="1" applyAlignment="1">
      <alignment horizontal="center" vertical="center" textRotation="255" wrapText="1"/>
    </xf>
    <xf numFmtId="0" fontId="2" fillId="0" borderId="13" xfId="4" applyFont="1" applyFill="1" applyBorder="1" applyAlignment="1">
      <alignment horizontal="center" vertical="center" textRotation="255" wrapText="1"/>
    </xf>
    <xf numFmtId="0" fontId="2" fillId="0" borderId="3" xfId="4" applyFont="1" applyFill="1" applyBorder="1" applyAlignment="1">
      <alignment horizontal="center" vertical="center" justifyLastLine="1"/>
    </xf>
    <xf numFmtId="0" fontId="2" fillId="0" borderId="4" xfId="4" applyFont="1" applyFill="1" applyBorder="1" applyAlignment="1">
      <alignment horizontal="center" vertical="center" justifyLastLine="1"/>
    </xf>
    <xf numFmtId="0" fontId="2" fillId="0" borderId="12" xfId="4" applyFont="1" applyFill="1" applyBorder="1" applyAlignment="1">
      <alignment horizontal="center" vertical="center" justifyLastLine="1"/>
    </xf>
    <xf numFmtId="0" fontId="2" fillId="0" borderId="7" xfId="4" applyFont="1" applyFill="1" applyBorder="1" applyAlignment="1">
      <alignment horizontal="center" vertical="top" textRotation="255" wrapText="1"/>
    </xf>
    <xf numFmtId="0" fontId="2" fillId="0" borderId="6" xfId="4" applyFont="1" applyFill="1" applyBorder="1" applyAlignment="1">
      <alignment horizontal="center" vertical="top" textRotation="255" wrapText="1"/>
    </xf>
    <xf numFmtId="0" fontId="7" fillId="0" borderId="4" xfId="5" applyFont="1" applyFill="1" applyBorder="1" applyAlignment="1">
      <alignment horizontal="center" vertical="center"/>
    </xf>
    <xf numFmtId="0" fontId="7" fillId="0" borderId="29" xfId="5" applyFont="1" applyFill="1" applyBorder="1" applyAlignment="1">
      <alignment horizontal="center" vertical="center"/>
    </xf>
    <xf numFmtId="0" fontId="7" fillId="0" borderId="30" xfId="5" applyFont="1" applyFill="1" applyBorder="1" applyAlignment="1">
      <alignment horizontal="center" vertical="center"/>
    </xf>
    <xf numFmtId="0" fontId="7" fillId="0" borderId="3" xfId="5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center" vertical="center"/>
    </xf>
    <xf numFmtId="0" fontId="2" fillId="0" borderId="16" xfId="4" applyFont="1" applyFill="1" applyBorder="1" applyAlignment="1">
      <alignment horizontal="center" vertical="center"/>
    </xf>
    <xf numFmtId="0" fontId="2" fillId="0" borderId="12" xfId="4" applyFont="1" applyFill="1" applyBorder="1" applyAlignment="1">
      <alignment horizontal="center" vertical="center"/>
    </xf>
    <xf numFmtId="0" fontId="2" fillId="0" borderId="26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 wrapText="1"/>
    </xf>
    <xf numFmtId="0" fontId="2" fillId="0" borderId="15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15" xfId="4" applyFont="1" applyFill="1" applyBorder="1" applyAlignment="1">
      <alignment horizontal="center" vertical="center" wrapText="1"/>
    </xf>
    <xf numFmtId="0" fontId="9" fillId="0" borderId="34" xfId="5" applyFont="1" applyFill="1" applyBorder="1" applyAlignment="1">
      <alignment vertical="top" wrapText="1"/>
    </xf>
    <xf numFmtId="0" fontId="12" fillId="0" borderId="35" xfId="5" applyFont="1" applyFill="1" applyBorder="1" applyAlignment="1">
      <alignment vertical="top" wrapText="1"/>
    </xf>
    <xf numFmtId="0" fontId="9" fillId="0" borderId="3" xfId="5" applyFont="1" applyFill="1" applyBorder="1" applyAlignment="1">
      <alignment horizontal="center"/>
    </xf>
    <xf numFmtId="0" fontId="9" fillId="0" borderId="4" xfId="5" applyFont="1" applyFill="1" applyBorder="1" applyAlignment="1">
      <alignment horizontal="center"/>
    </xf>
    <xf numFmtId="0" fontId="9" fillId="0" borderId="1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7" fillId="0" borderId="32" xfId="5" applyFont="1" applyFill="1" applyBorder="1" applyAlignment="1">
      <alignment vertical="top" wrapText="1"/>
    </xf>
    <xf numFmtId="0" fontId="7" fillId="0" borderId="33" xfId="5" applyFont="1" applyFill="1" applyBorder="1" applyAlignment="1">
      <alignment vertical="top" wrapText="1"/>
    </xf>
    <xf numFmtId="0" fontId="7" fillId="0" borderId="3" xfId="5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6" fillId="0" borderId="3" xfId="5" applyFont="1" applyFill="1" applyBorder="1" applyAlignment="1">
      <alignment horizontal="center"/>
    </xf>
    <xf numFmtId="0" fontId="6" fillId="0" borderId="4" xfId="5" applyFont="1" applyFill="1" applyBorder="1" applyAlignment="1">
      <alignment horizontal="center"/>
    </xf>
    <xf numFmtId="0" fontId="6" fillId="0" borderId="12" xfId="5" applyFont="1" applyFill="1" applyBorder="1" applyAlignment="1">
      <alignment horizontal="center"/>
    </xf>
    <xf numFmtId="0" fontId="7" fillId="0" borderId="12" xfId="5" applyFont="1" applyFill="1" applyBorder="1" applyAlignment="1">
      <alignment horizontal="center" vertical="center"/>
    </xf>
    <xf numFmtId="0" fontId="7" fillId="0" borderId="26" xfId="5" applyFont="1" applyFill="1" applyBorder="1" applyAlignment="1">
      <alignment horizontal="center" vertical="center"/>
    </xf>
  </cellXfs>
  <cellStyles count="6">
    <cellStyle name="ハイパーリンク" xfId="1" builtinId="8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styles" Target="styles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4"/>
  <sheetViews>
    <sheetView showGridLines="0" tabSelected="1" zoomScale="120" zoomScaleNormal="120" workbookViewId="0">
      <selection sqref="A1:D1"/>
    </sheetView>
  </sheetViews>
  <sheetFormatPr defaultRowHeight="13.5" x14ac:dyDescent="0.15"/>
  <cols>
    <col min="1" max="4" width="13.625" customWidth="1"/>
  </cols>
  <sheetData>
    <row r="1" spans="1:4" ht="30.75" customHeight="1" x14ac:dyDescent="0.15">
      <c r="A1" s="264" t="s">
        <v>147</v>
      </c>
      <c r="B1" s="264"/>
      <c r="C1" s="264"/>
      <c r="D1" s="264"/>
    </row>
    <row r="2" spans="1:4" ht="30.75" customHeight="1" x14ac:dyDescent="0.15"/>
    <row r="3" spans="1:4" ht="30.75" customHeight="1" x14ac:dyDescent="0.15">
      <c r="A3" s="263" t="s">
        <v>148</v>
      </c>
      <c r="B3" s="263"/>
      <c r="C3" s="263"/>
      <c r="D3" s="263"/>
    </row>
    <row r="4" spans="1:4" ht="30.75" customHeight="1" x14ac:dyDescent="0.15">
      <c r="A4" s="263" t="s">
        <v>149</v>
      </c>
      <c r="B4" s="263"/>
      <c r="C4" s="263"/>
      <c r="D4" s="263"/>
    </row>
    <row r="5" spans="1:4" ht="30.75" customHeight="1" x14ac:dyDescent="0.15">
      <c r="A5" s="263" t="s">
        <v>150</v>
      </c>
      <c r="B5" s="263"/>
      <c r="C5" s="263"/>
      <c r="D5" s="263"/>
    </row>
    <row r="6" spans="1:4" ht="30.75" customHeight="1" x14ac:dyDescent="0.15">
      <c r="A6" s="263" t="s">
        <v>210</v>
      </c>
      <c r="B6" s="263"/>
      <c r="C6" s="263"/>
      <c r="D6" s="263"/>
    </row>
    <row r="7" spans="1:4" ht="30.75" customHeight="1" x14ac:dyDescent="0.15">
      <c r="A7" s="265" t="s">
        <v>158</v>
      </c>
      <c r="B7" s="265"/>
      <c r="C7" s="265"/>
      <c r="D7" s="265"/>
    </row>
    <row r="8" spans="1:4" ht="30.75" customHeight="1" x14ac:dyDescent="0.15">
      <c r="A8" s="263" t="s">
        <v>151</v>
      </c>
      <c r="B8" s="263"/>
      <c r="C8" s="263"/>
      <c r="D8" s="263"/>
    </row>
    <row r="9" spans="1:4" ht="30.75" customHeight="1" x14ac:dyDescent="0.15">
      <c r="A9" s="263" t="s">
        <v>152</v>
      </c>
      <c r="B9" s="263"/>
      <c r="C9" s="263"/>
      <c r="D9" s="263"/>
    </row>
    <row r="10" spans="1:4" ht="30.75" customHeight="1" x14ac:dyDescent="0.15">
      <c r="A10" s="263" t="s">
        <v>153</v>
      </c>
      <c r="B10" s="263"/>
      <c r="C10" s="263"/>
      <c r="D10" s="263"/>
    </row>
    <row r="11" spans="1:4" ht="30.75" customHeight="1" x14ac:dyDescent="0.15">
      <c r="A11" s="263" t="s">
        <v>154</v>
      </c>
      <c r="B11" s="263"/>
      <c r="C11" s="263"/>
      <c r="D11" s="263"/>
    </row>
    <row r="12" spans="1:4" ht="30.75" customHeight="1" x14ac:dyDescent="0.15">
      <c r="A12" s="263" t="s">
        <v>155</v>
      </c>
      <c r="B12" s="263"/>
      <c r="C12" s="263"/>
      <c r="D12" s="263"/>
    </row>
    <row r="13" spans="1:4" ht="30.75" customHeight="1" x14ac:dyDescent="0.15">
      <c r="A13" s="263" t="s">
        <v>156</v>
      </c>
      <c r="B13" s="263"/>
      <c r="C13" s="263"/>
      <c r="D13" s="263"/>
    </row>
    <row r="14" spans="1:4" ht="30.75" customHeight="1" x14ac:dyDescent="0.15">
      <c r="A14" s="263" t="s">
        <v>157</v>
      </c>
      <c r="B14" s="263"/>
      <c r="C14" s="263"/>
      <c r="D14" s="263"/>
    </row>
  </sheetData>
  <mergeCells count="13">
    <mergeCell ref="A11:D11"/>
    <mergeCell ref="A12:D12"/>
    <mergeCell ref="A13:D13"/>
    <mergeCell ref="A14:D14"/>
    <mergeCell ref="A1:D1"/>
    <mergeCell ref="A3:D3"/>
    <mergeCell ref="A4:D4"/>
    <mergeCell ref="A5:D5"/>
    <mergeCell ref="A6:D6"/>
    <mergeCell ref="A8:D8"/>
    <mergeCell ref="A7:D7"/>
    <mergeCell ref="A9:D9"/>
    <mergeCell ref="A10:D10"/>
  </mergeCells>
  <phoneticPr fontId="1"/>
  <hyperlinks>
    <hyperlink ref="A3:D3" location="'52・53'!A1" display="052・053小中学校の状況"/>
    <hyperlink ref="A4:D4" location="'54'!A1" display="054高等学校の状況"/>
    <hyperlink ref="A5:D5" location="'55'!A1" display="055大学の状況"/>
    <hyperlink ref="A6:D6" location="'56-1'!R1C1" display="056-1幼稚園の状況"/>
    <hyperlink ref="A8:D8" location="'58'!A1" display="058専修学校の状況"/>
    <hyperlink ref="A9:D9" location="'59'!A1" display="059学校給食共同調理場・給食室の状況"/>
    <hyperlink ref="A10:D10" location="'60'!A1" display="060中学卒業者の卒業後の状況"/>
    <hyperlink ref="A11:D11" location="'61'!A1" display="061高等学校進路別卒業者数"/>
    <hyperlink ref="A12:D12" location="'62'!A1" display="062高等学校産業大分類別就職者数"/>
    <hyperlink ref="A13:D13" location="'63'!A1" display="063奨学金貸与の状況"/>
    <hyperlink ref="A14:D14" location="'64'!A1" display="064宿泊訓練施設の状況"/>
    <hyperlink ref="A7:D7" location="'56-2'!A1" display="056-2幼保連携型認定こども園の状況"/>
  </hyperlinks>
  <pageMargins left="0.7" right="0.7" top="0.75" bottom="0.75" header="0.3" footer="0.3"/>
  <pageSetup paperSize="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zoomScaleNormal="100" workbookViewId="0">
      <selection activeCell="R1" sqref="R1"/>
    </sheetView>
  </sheetViews>
  <sheetFormatPr defaultRowHeight="13.5" x14ac:dyDescent="0.15"/>
  <cols>
    <col min="1" max="1" width="12.375" style="100" customWidth="1"/>
    <col min="2" max="10" width="5.125" style="100" customWidth="1"/>
    <col min="11" max="13" width="5.125" style="140" customWidth="1"/>
    <col min="14" max="16" width="5.125" style="100" customWidth="1"/>
    <col min="17" max="16384" width="9" style="100"/>
  </cols>
  <sheetData>
    <row r="1" spans="1:18" ht="15" thickBot="1" x14ac:dyDescent="0.2">
      <c r="A1" s="139" t="s">
        <v>119</v>
      </c>
      <c r="R1" s="223" t="s">
        <v>205</v>
      </c>
    </row>
    <row r="2" spans="1:18" x14ac:dyDescent="0.15">
      <c r="A2" s="329" t="s">
        <v>217</v>
      </c>
      <c r="B2" s="331">
        <v>26</v>
      </c>
      <c r="C2" s="332"/>
      <c r="D2" s="333"/>
      <c r="E2" s="331">
        <v>27</v>
      </c>
      <c r="F2" s="332"/>
      <c r="G2" s="333"/>
      <c r="H2" s="331">
        <v>28</v>
      </c>
      <c r="I2" s="332"/>
      <c r="J2" s="333"/>
      <c r="K2" s="331">
        <v>29</v>
      </c>
      <c r="L2" s="332"/>
      <c r="M2" s="332"/>
      <c r="N2" s="334" t="s">
        <v>233</v>
      </c>
      <c r="O2" s="335"/>
      <c r="P2" s="335"/>
    </row>
    <row r="3" spans="1:18" x14ac:dyDescent="0.15">
      <c r="A3" s="330"/>
      <c r="B3" s="141" t="s">
        <v>8</v>
      </c>
      <c r="C3" s="141" t="s">
        <v>178</v>
      </c>
      <c r="D3" s="141" t="s">
        <v>179</v>
      </c>
      <c r="E3" s="142" t="s">
        <v>8</v>
      </c>
      <c r="F3" s="142" t="s">
        <v>178</v>
      </c>
      <c r="G3" s="141" t="s">
        <v>179</v>
      </c>
      <c r="H3" s="142" t="s">
        <v>8</v>
      </c>
      <c r="I3" s="142" t="s">
        <v>178</v>
      </c>
      <c r="J3" s="143" t="s">
        <v>179</v>
      </c>
      <c r="K3" s="142" t="s">
        <v>8</v>
      </c>
      <c r="L3" s="142" t="s">
        <v>178</v>
      </c>
      <c r="M3" s="143" t="s">
        <v>179</v>
      </c>
      <c r="N3" s="144" t="s">
        <v>180</v>
      </c>
      <c r="O3" s="144" t="s">
        <v>178</v>
      </c>
      <c r="P3" s="145" t="s">
        <v>179</v>
      </c>
    </row>
    <row r="4" spans="1:18" ht="40.5" customHeight="1" x14ac:dyDescent="0.15">
      <c r="A4" s="146" t="s">
        <v>181</v>
      </c>
      <c r="B4" s="147">
        <v>1198</v>
      </c>
      <c r="C4" s="147">
        <v>536</v>
      </c>
      <c r="D4" s="235">
        <v>662</v>
      </c>
      <c r="E4" s="236">
        <v>1183</v>
      </c>
      <c r="F4" s="147">
        <v>537</v>
      </c>
      <c r="G4" s="147">
        <v>646</v>
      </c>
      <c r="H4" s="241">
        <v>1182</v>
      </c>
      <c r="I4" s="246">
        <v>571</v>
      </c>
      <c r="J4" s="235">
        <v>611</v>
      </c>
      <c r="K4" s="247">
        <v>1207</v>
      </c>
      <c r="L4" s="147">
        <v>542</v>
      </c>
      <c r="M4" s="235">
        <v>665</v>
      </c>
      <c r="N4" s="248">
        <f>SUM(O4:P4)</f>
        <v>1153</v>
      </c>
      <c r="O4" s="148">
        <f>SUM(O5:O12)</f>
        <v>509</v>
      </c>
      <c r="P4" s="148">
        <f>SUM(P5:P12)</f>
        <v>644</v>
      </c>
      <c r="Q4" s="149"/>
    </row>
    <row r="5" spans="1:18" ht="40.5" customHeight="1" x14ac:dyDescent="0.15">
      <c r="A5" s="146" t="s">
        <v>218</v>
      </c>
      <c r="B5" s="147">
        <v>620</v>
      </c>
      <c r="C5" s="147">
        <v>221</v>
      </c>
      <c r="D5" s="237">
        <v>399</v>
      </c>
      <c r="E5" s="238">
        <v>633</v>
      </c>
      <c r="F5" s="147">
        <v>242</v>
      </c>
      <c r="G5" s="147">
        <v>391</v>
      </c>
      <c r="H5" s="242">
        <v>648</v>
      </c>
      <c r="I5" s="147">
        <v>257</v>
      </c>
      <c r="J5" s="237">
        <v>391</v>
      </c>
      <c r="K5" s="247">
        <v>611</v>
      </c>
      <c r="L5" s="147">
        <v>232</v>
      </c>
      <c r="M5" s="237">
        <v>379</v>
      </c>
      <c r="N5" s="248">
        <f t="shared" ref="N5:N12" si="0">SUM(O5:P5)</f>
        <v>597</v>
      </c>
      <c r="O5" s="148">
        <v>221</v>
      </c>
      <c r="P5" s="148">
        <v>376</v>
      </c>
    </row>
    <row r="6" spans="1:18" ht="40.5" customHeight="1" x14ac:dyDescent="0.15">
      <c r="A6" s="146" t="s">
        <v>219</v>
      </c>
      <c r="B6" s="147">
        <v>220</v>
      </c>
      <c r="C6" s="147">
        <v>98</v>
      </c>
      <c r="D6" s="237">
        <v>122</v>
      </c>
      <c r="E6" s="238">
        <v>211</v>
      </c>
      <c r="F6" s="147">
        <v>88</v>
      </c>
      <c r="G6" s="147">
        <v>123</v>
      </c>
      <c r="H6" s="242">
        <v>179</v>
      </c>
      <c r="I6" s="147">
        <v>84</v>
      </c>
      <c r="J6" s="237">
        <v>95</v>
      </c>
      <c r="K6" s="247">
        <v>225</v>
      </c>
      <c r="L6" s="147">
        <v>89</v>
      </c>
      <c r="M6" s="237">
        <v>136</v>
      </c>
      <c r="N6" s="248">
        <f t="shared" si="0"/>
        <v>189</v>
      </c>
      <c r="O6" s="148">
        <v>63</v>
      </c>
      <c r="P6" s="148">
        <v>126</v>
      </c>
    </row>
    <row r="7" spans="1:18" ht="40.5" customHeight="1" x14ac:dyDescent="0.15">
      <c r="A7" s="146" t="s">
        <v>220</v>
      </c>
      <c r="B7" s="147">
        <v>36</v>
      </c>
      <c r="C7" s="147">
        <v>26</v>
      </c>
      <c r="D7" s="237">
        <v>10</v>
      </c>
      <c r="E7" s="238">
        <v>44</v>
      </c>
      <c r="F7" s="147">
        <v>32</v>
      </c>
      <c r="G7" s="147">
        <v>12</v>
      </c>
      <c r="H7" s="242">
        <v>18</v>
      </c>
      <c r="I7" s="147">
        <v>12</v>
      </c>
      <c r="J7" s="237">
        <v>6</v>
      </c>
      <c r="K7" s="247">
        <v>53</v>
      </c>
      <c r="L7" s="147">
        <v>39</v>
      </c>
      <c r="M7" s="237">
        <v>14</v>
      </c>
      <c r="N7" s="248">
        <f t="shared" si="0"/>
        <v>41</v>
      </c>
      <c r="O7" s="148">
        <v>32</v>
      </c>
      <c r="P7" s="148">
        <v>9</v>
      </c>
    </row>
    <row r="8" spans="1:18" ht="40.5" customHeight="1" x14ac:dyDescent="0.15">
      <c r="A8" s="146" t="s">
        <v>182</v>
      </c>
      <c r="B8" s="147">
        <v>7</v>
      </c>
      <c r="C8" s="147">
        <v>7</v>
      </c>
      <c r="D8" s="237" t="s">
        <v>96</v>
      </c>
      <c r="E8" s="238">
        <v>6</v>
      </c>
      <c r="F8" s="147">
        <v>6</v>
      </c>
      <c r="G8" s="147" t="s">
        <v>96</v>
      </c>
      <c r="H8" s="242">
        <v>10</v>
      </c>
      <c r="I8" s="147">
        <v>10</v>
      </c>
      <c r="J8" s="237" t="s">
        <v>96</v>
      </c>
      <c r="K8" s="247">
        <v>15</v>
      </c>
      <c r="L8" s="147">
        <v>15</v>
      </c>
      <c r="M8" s="237" t="s">
        <v>96</v>
      </c>
      <c r="N8" s="248">
        <f t="shared" si="0"/>
        <v>13</v>
      </c>
      <c r="O8" s="148">
        <v>13</v>
      </c>
      <c r="P8" s="148" t="s">
        <v>213</v>
      </c>
    </row>
    <row r="9" spans="1:18" ht="40.5" customHeight="1" x14ac:dyDescent="0.15">
      <c r="A9" s="146" t="s">
        <v>221</v>
      </c>
      <c r="B9" s="147">
        <v>279</v>
      </c>
      <c r="C9" s="147">
        <v>171</v>
      </c>
      <c r="D9" s="237">
        <v>108</v>
      </c>
      <c r="E9" s="238">
        <v>251</v>
      </c>
      <c r="F9" s="147">
        <v>154</v>
      </c>
      <c r="G9" s="147">
        <v>97</v>
      </c>
      <c r="H9" s="242">
        <v>265</v>
      </c>
      <c r="I9" s="147">
        <v>163</v>
      </c>
      <c r="J9" s="237">
        <v>102</v>
      </c>
      <c r="K9" s="247">
        <v>253</v>
      </c>
      <c r="L9" s="147">
        <v>144</v>
      </c>
      <c r="M9" s="237">
        <v>109</v>
      </c>
      <c r="N9" s="248">
        <f t="shared" si="0"/>
        <v>278</v>
      </c>
      <c r="O9" s="148">
        <v>161</v>
      </c>
      <c r="P9" s="148">
        <v>117</v>
      </c>
    </row>
    <row r="10" spans="1:18" ht="40.5" customHeight="1" x14ac:dyDescent="0.15">
      <c r="A10" s="146" t="s">
        <v>183</v>
      </c>
      <c r="B10" s="147" t="s">
        <v>96</v>
      </c>
      <c r="C10" s="147" t="s">
        <v>96</v>
      </c>
      <c r="D10" s="237" t="s">
        <v>96</v>
      </c>
      <c r="E10" s="238" t="s">
        <v>96</v>
      </c>
      <c r="F10" s="147" t="s">
        <v>96</v>
      </c>
      <c r="G10" s="147" t="s">
        <v>96</v>
      </c>
      <c r="H10" s="242">
        <v>0</v>
      </c>
      <c r="I10" s="147" t="s">
        <v>96</v>
      </c>
      <c r="J10" s="237" t="s">
        <v>96</v>
      </c>
      <c r="K10" s="249">
        <v>0</v>
      </c>
      <c r="L10" s="147" t="s">
        <v>96</v>
      </c>
      <c r="M10" s="237" t="s">
        <v>96</v>
      </c>
      <c r="N10" s="248">
        <f t="shared" si="0"/>
        <v>1</v>
      </c>
      <c r="O10" s="148">
        <v>1</v>
      </c>
      <c r="P10" s="148" t="s">
        <v>213</v>
      </c>
    </row>
    <row r="11" spans="1:18" ht="40.5" customHeight="1" x14ac:dyDescent="0.15">
      <c r="A11" s="146" t="s">
        <v>184</v>
      </c>
      <c r="B11" s="147">
        <v>36</v>
      </c>
      <c r="C11" s="147">
        <v>13</v>
      </c>
      <c r="D11" s="237">
        <v>26</v>
      </c>
      <c r="E11" s="238">
        <v>35</v>
      </c>
      <c r="F11" s="147">
        <v>15</v>
      </c>
      <c r="G11" s="147">
        <v>20</v>
      </c>
      <c r="H11" s="242">
        <v>62</v>
      </c>
      <c r="I11" s="147">
        <v>45</v>
      </c>
      <c r="J11" s="237">
        <v>17</v>
      </c>
      <c r="K11" s="247">
        <v>50</v>
      </c>
      <c r="L11" s="147">
        <v>23</v>
      </c>
      <c r="M11" s="237">
        <v>27</v>
      </c>
      <c r="N11" s="248">
        <f t="shared" si="0"/>
        <v>34</v>
      </c>
      <c r="O11" s="148">
        <v>18</v>
      </c>
      <c r="P11" s="148">
        <v>16</v>
      </c>
    </row>
    <row r="12" spans="1:18" ht="40.5" customHeight="1" thickBot="1" x14ac:dyDescent="0.2">
      <c r="A12" s="150" t="s">
        <v>120</v>
      </c>
      <c r="B12" s="151" t="s">
        <v>96</v>
      </c>
      <c r="C12" s="151" t="s">
        <v>96</v>
      </c>
      <c r="D12" s="239" t="s">
        <v>96</v>
      </c>
      <c r="E12" s="240" t="s">
        <v>96</v>
      </c>
      <c r="F12" s="151" t="s">
        <v>96</v>
      </c>
      <c r="G12" s="151" t="s">
        <v>96</v>
      </c>
      <c r="H12" s="240">
        <v>0</v>
      </c>
      <c r="I12" s="151" t="s">
        <v>96</v>
      </c>
      <c r="J12" s="239" t="s">
        <v>96</v>
      </c>
      <c r="K12" s="151">
        <v>0</v>
      </c>
      <c r="L12" s="151" t="s">
        <v>96</v>
      </c>
      <c r="M12" s="239" t="s">
        <v>96</v>
      </c>
      <c r="N12" s="250">
        <f t="shared" si="0"/>
        <v>0</v>
      </c>
      <c r="O12" s="152" t="s">
        <v>213</v>
      </c>
      <c r="P12" s="152" t="s">
        <v>213</v>
      </c>
    </row>
    <row r="13" spans="1:18" x14ac:dyDescent="0.15">
      <c r="A13" s="153" t="s">
        <v>222</v>
      </c>
      <c r="P13" s="154" t="s">
        <v>223</v>
      </c>
    </row>
    <row r="15" spans="1:18" x14ac:dyDescent="0.15">
      <c r="A15" s="155"/>
    </row>
    <row r="16" spans="1:18" x14ac:dyDescent="0.15">
      <c r="A16" s="155"/>
    </row>
    <row r="17" spans="1:11" x14ac:dyDescent="0.15">
      <c r="A17" s="155"/>
    </row>
    <row r="18" spans="1:11" x14ac:dyDescent="0.15">
      <c r="A18" s="155"/>
      <c r="K18" s="156"/>
    </row>
    <row r="19" spans="1:11" x14ac:dyDescent="0.15">
      <c r="A19" s="155"/>
    </row>
    <row r="20" spans="1:11" x14ac:dyDescent="0.15">
      <c r="A20" s="155"/>
    </row>
    <row r="21" spans="1:11" x14ac:dyDescent="0.15">
      <c r="A21" s="155"/>
    </row>
    <row r="22" spans="1:11" x14ac:dyDescent="0.15">
      <c r="A22" s="155"/>
    </row>
    <row r="23" spans="1:11" x14ac:dyDescent="0.15">
      <c r="A23" s="155"/>
    </row>
    <row r="24" spans="1:11" x14ac:dyDescent="0.15">
      <c r="A24" s="155"/>
    </row>
    <row r="25" spans="1:11" x14ac:dyDescent="0.15">
      <c r="A25" s="155"/>
    </row>
    <row r="26" spans="1:11" x14ac:dyDescent="0.15">
      <c r="A26" s="155"/>
    </row>
    <row r="27" spans="1:11" x14ac:dyDescent="0.15">
      <c r="A27" s="155"/>
    </row>
    <row r="28" spans="1:11" x14ac:dyDescent="0.15">
      <c r="A28" s="155"/>
    </row>
    <row r="29" spans="1:11" x14ac:dyDescent="0.15">
      <c r="A29" s="155"/>
    </row>
    <row r="30" spans="1:11" x14ac:dyDescent="0.15">
      <c r="A30" s="155"/>
    </row>
    <row r="31" spans="1:11" x14ac:dyDescent="0.15">
      <c r="A31" s="155"/>
    </row>
    <row r="32" spans="1:11" x14ac:dyDescent="0.15">
      <c r="A32" s="155"/>
    </row>
    <row r="33" spans="1:1" x14ac:dyDescent="0.15">
      <c r="A33" s="155"/>
    </row>
    <row r="34" spans="1:1" x14ac:dyDescent="0.15">
      <c r="A34" s="155"/>
    </row>
    <row r="35" spans="1:1" x14ac:dyDescent="0.15">
      <c r="A35" s="155"/>
    </row>
    <row r="36" spans="1:1" x14ac:dyDescent="0.15">
      <c r="A36" s="155"/>
    </row>
    <row r="37" spans="1:1" x14ac:dyDescent="0.15">
      <c r="A37" s="155"/>
    </row>
    <row r="38" spans="1:1" x14ac:dyDescent="0.15">
      <c r="A38" s="155"/>
    </row>
  </sheetData>
  <mergeCells count="6">
    <mergeCell ref="N2:P2"/>
    <mergeCell ref="A2:A3"/>
    <mergeCell ref="B2:D2"/>
    <mergeCell ref="E2:G2"/>
    <mergeCell ref="H2:J2"/>
    <mergeCell ref="K2:M2"/>
  </mergeCells>
  <phoneticPr fontId="22"/>
  <hyperlinks>
    <hyperlink ref="R1" location="目次!A1" display="目次"/>
  </hyperlinks>
  <pageMargins left="0.86614173228346458" right="0.86614173228346458" top="0.98425196850393704" bottom="0.98425196850393704" header="0.51181102362204722" footer="0.51181102362204722"/>
  <pageSetup paperSize="9" scale="9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zoomScaleNormal="100" workbookViewId="0">
      <pane xSplit="1" ySplit="3" topLeftCell="B4" activePane="bottomRight" state="frozen"/>
      <selection pane="topRight" activeCell="C1" sqref="C1"/>
      <selection pane="bottomLeft" activeCell="A5" sqref="A5"/>
      <selection pane="bottomRight" activeCell="R1" sqref="R1"/>
    </sheetView>
  </sheetViews>
  <sheetFormatPr defaultRowHeight="13.5" x14ac:dyDescent="0.15"/>
  <cols>
    <col min="1" max="1" width="13.375" style="100" customWidth="1"/>
    <col min="2" max="4" width="4" style="140" customWidth="1"/>
    <col min="5" max="7" width="4.25" style="100" customWidth="1"/>
    <col min="8" max="10" width="4.75" style="100" customWidth="1"/>
    <col min="11" max="13" width="4.75" style="100" bestFit="1" customWidth="1"/>
    <col min="14" max="16" width="4.75" style="100" customWidth="1"/>
    <col min="17" max="16384" width="9" style="100"/>
  </cols>
  <sheetData>
    <row r="1" spans="1:18" ht="15" thickBot="1" x14ac:dyDescent="0.2">
      <c r="A1" s="139" t="s">
        <v>121</v>
      </c>
      <c r="R1" s="223" t="s">
        <v>205</v>
      </c>
    </row>
    <row r="2" spans="1:18" ht="13.5" customHeight="1" x14ac:dyDescent="0.15">
      <c r="A2" s="336" t="s">
        <v>185</v>
      </c>
      <c r="B2" s="338">
        <v>26</v>
      </c>
      <c r="C2" s="339"/>
      <c r="D2" s="339"/>
      <c r="E2" s="338">
        <v>27</v>
      </c>
      <c r="F2" s="339"/>
      <c r="G2" s="339"/>
      <c r="H2" s="338">
        <v>28</v>
      </c>
      <c r="I2" s="339"/>
      <c r="J2" s="339"/>
      <c r="K2" s="338">
        <v>29</v>
      </c>
      <c r="L2" s="339"/>
      <c r="M2" s="339"/>
      <c r="N2" s="340">
        <v>30</v>
      </c>
      <c r="O2" s="341"/>
      <c r="P2" s="342"/>
    </row>
    <row r="3" spans="1:18" x14ac:dyDescent="0.15">
      <c r="A3" s="337"/>
      <c r="B3" s="157" t="s">
        <v>8</v>
      </c>
      <c r="C3" s="157" t="s">
        <v>122</v>
      </c>
      <c r="D3" s="143" t="s">
        <v>123</v>
      </c>
      <c r="E3" s="157" t="s">
        <v>180</v>
      </c>
      <c r="F3" s="157" t="s">
        <v>186</v>
      </c>
      <c r="G3" s="143" t="s">
        <v>187</v>
      </c>
      <c r="H3" s="157" t="s">
        <v>180</v>
      </c>
      <c r="I3" s="157" t="s">
        <v>186</v>
      </c>
      <c r="J3" s="143" t="s">
        <v>187</v>
      </c>
      <c r="K3" s="157" t="s">
        <v>180</v>
      </c>
      <c r="L3" s="157" t="s">
        <v>186</v>
      </c>
      <c r="M3" s="143" t="s">
        <v>187</v>
      </c>
      <c r="N3" s="224" t="s">
        <v>8</v>
      </c>
      <c r="O3" s="224" t="s">
        <v>122</v>
      </c>
      <c r="P3" s="145" t="s">
        <v>123</v>
      </c>
    </row>
    <row r="4" spans="1:18" ht="30" customHeight="1" x14ac:dyDescent="0.15">
      <c r="A4" s="159" t="s">
        <v>124</v>
      </c>
      <c r="B4" s="160">
        <v>279</v>
      </c>
      <c r="C4" s="161">
        <v>246</v>
      </c>
      <c r="D4" s="161">
        <v>33</v>
      </c>
      <c r="E4" s="158">
        <v>254</v>
      </c>
      <c r="F4" s="161">
        <v>218</v>
      </c>
      <c r="G4" s="161">
        <v>36</v>
      </c>
      <c r="H4" s="158">
        <v>265</v>
      </c>
      <c r="I4" s="161">
        <v>231</v>
      </c>
      <c r="J4" s="161">
        <v>34</v>
      </c>
      <c r="K4" s="158">
        <v>253</v>
      </c>
      <c r="L4" s="161">
        <v>220</v>
      </c>
      <c r="M4" s="161">
        <v>33</v>
      </c>
      <c r="N4" s="225">
        <f>SUM(N5:N24)</f>
        <v>233</v>
      </c>
      <c r="O4" s="226">
        <f>SUM(O5:O24)</f>
        <v>127</v>
      </c>
      <c r="P4" s="226">
        <f>N4-O4</f>
        <v>106</v>
      </c>
    </row>
    <row r="5" spans="1:18" ht="30" customHeight="1" x14ac:dyDescent="0.15">
      <c r="A5" s="227" t="s">
        <v>188</v>
      </c>
      <c r="B5" s="228">
        <v>3</v>
      </c>
      <c r="C5" s="229">
        <v>3</v>
      </c>
      <c r="D5" s="230">
        <v>0</v>
      </c>
      <c r="E5" s="231">
        <v>3</v>
      </c>
      <c r="F5" s="229">
        <v>3</v>
      </c>
      <c r="G5" s="230">
        <v>0</v>
      </c>
      <c r="H5" s="231">
        <v>2</v>
      </c>
      <c r="I5" s="229">
        <v>2</v>
      </c>
      <c r="J5" s="230">
        <v>0</v>
      </c>
      <c r="K5" s="231">
        <v>1</v>
      </c>
      <c r="L5" s="229">
        <v>1</v>
      </c>
      <c r="M5" s="230">
        <v>0</v>
      </c>
      <c r="N5" s="232">
        <f>SUM(O5:P5)</f>
        <v>1</v>
      </c>
      <c r="O5" s="226" t="s">
        <v>213</v>
      </c>
      <c r="P5" s="233">
        <v>1</v>
      </c>
      <c r="Q5" s="199"/>
    </row>
    <row r="6" spans="1:18" ht="30" customHeight="1" x14ac:dyDescent="0.15">
      <c r="A6" s="162" t="s">
        <v>125</v>
      </c>
      <c r="B6" s="205">
        <v>0</v>
      </c>
      <c r="C6" s="204">
        <v>0</v>
      </c>
      <c r="D6" s="204">
        <v>0</v>
      </c>
      <c r="E6" s="203">
        <v>0</v>
      </c>
      <c r="F6" s="204">
        <v>0</v>
      </c>
      <c r="G6" s="204">
        <v>0</v>
      </c>
      <c r="H6" s="203">
        <v>0</v>
      </c>
      <c r="I6" s="204">
        <v>0</v>
      </c>
      <c r="J6" s="204">
        <v>0</v>
      </c>
      <c r="K6" s="203">
        <v>0</v>
      </c>
      <c r="L6" s="204">
        <v>0</v>
      </c>
      <c r="M6" s="204">
        <v>0</v>
      </c>
      <c r="N6" s="232">
        <f t="shared" ref="N6:N24" si="0">SUM(O6:P6)</f>
        <v>0</v>
      </c>
      <c r="O6" s="226" t="s">
        <v>213</v>
      </c>
      <c r="P6" s="226" t="s">
        <v>213</v>
      </c>
    </row>
    <row r="7" spans="1:18" ht="30" customHeight="1" x14ac:dyDescent="0.15">
      <c r="A7" s="163" t="s">
        <v>189</v>
      </c>
      <c r="B7" s="205">
        <v>0</v>
      </c>
      <c r="C7" s="204">
        <v>0</v>
      </c>
      <c r="D7" s="204" t="s">
        <v>96</v>
      </c>
      <c r="E7" s="203">
        <v>0</v>
      </c>
      <c r="F7" s="204">
        <v>0</v>
      </c>
      <c r="G7" s="204">
        <v>0</v>
      </c>
      <c r="H7" s="203">
        <v>0</v>
      </c>
      <c r="I7" s="204">
        <v>0</v>
      </c>
      <c r="J7" s="204">
        <v>0</v>
      </c>
      <c r="K7" s="203">
        <v>0</v>
      </c>
      <c r="L7" s="204">
        <v>0</v>
      </c>
      <c r="M7" s="204">
        <v>0</v>
      </c>
      <c r="N7" s="232">
        <f t="shared" si="0"/>
        <v>0</v>
      </c>
      <c r="O7" s="226" t="s">
        <v>213</v>
      </c>
      <c r="P7" s="226" t="s">
        <v>213</v>
      </c>
    </row>
    <row r="8" spans="1:18" ht="30" customHeight="1" x14ac:dyDescent="0.15">
      <c r="A8" s="162" t="s">
        <v>126</v>
      </c>
      <c r="B8" s="205">
        <v>28</v>
      </c>
      <c r="C8" s="204">
        <v>24</v>
      </c>
      <c r="D8" s="204">
        <v>4</v>
      </c>
      <c r="E8" s="203">
        <v>28</v>
      </c>
      <c r="F8" s="204">
        <v>25</v>
      </c>
      <c r="G8" s="204">
        <v>3</v>
      </c>
      <c r="H8" s="203">
        <v>20</v>
      </c>
      <c r="I8" s="204">
        <v>15</v>
      </c>
      <c r="J8" s="204">
        <v>5</v>
      </c>
      <c r="K8" s="203">
        <v>35</v>
      </c>
      <c r="L8" s="204">
        <v>27</v>
      </c>
      <c r="M8" s="204">
        <v>8</v>
      </c>
      <c r="N8" s="232">
        <f t="shared" si="0"/>
        <v>28</v>
      </c>
      <c r="O8" s="226">
        <v>27</v>
      </c>
      <c r="P8" s="226">
        <v>1</v>
      </c>
    </row>
    <row r="9" spans="1:18" ht="30" customHeight="1" x14ac:dyDescent="0.15">
      <c r="A9" s="162" t="s">
        <v>127</v>
      </c>
      <c r="B9" s="205">
        <v>135</v>
      </c>
      <c r="C9" s="204">
        <v>122</v>
      </c>
      <c r="D9" s="204">
        <v>13</v>
      </c>
      <c r="E9" s="203">
        <v>127</v>
      </c>
      <c r="F9" s="204">
        <v>112</v>
      </c>
      <c r="G9" s="204">
        <v>15</v>
      </c>
      <c r="H9" s="203">
        <v>142</v>
      </c>
      <c r="I9" s="204">
        <v>131</v>
      </c>
      <c r="J9" s="204">
        <v>11</v>
      </c>
      <c r="K9" s="203">
        <v>135</v>
      </c>
      <c r="L9" s="204">
        <v>121</v>
      </c>
      <c r="M9" s="204">
        <v>14</v>
      </c>
      <c r="N9" s="232">
        <f t="shared" si="0"/>
        <v>121</v>
      </c>
      <c r="O9" s="226">
        <v>69</v>
      </c>
      <c r="P9" s="226">
        <v>52</v>
      </c>
    </row>
    <row r="10" spans="1:18" ht="30" customHeight="1" x14ac:dyDescent="0.15">
      <c r="A10" s="163" t="s">
        <v>128</v>
      </c>
      <c r="B10" s="205">
        <v>6</v>
      </c>
      <c r="C10" s="204">
        <v>6</v>
      </c>
      <c r="D10" s="204">
        <v>0</v>
      </c>
      <c r="E10" s="203">
        <v>6</v>
      </c>
      <c r="F10" s="204">
        <v>6</v>
      </c>
      <c r="G10" s="204">
        <v>0</v>
      </c>
      <c r="H10" s="203">
        <v>6</v>
      </c>
      <c r="I10" s="204">
        <v>6</v>
      </c>
      <c r="J10" s="204">
        <v>0</v>
      </c>
      <c r="K10" s="203">
        <v>2</v>
      </c>
      <c r="L10" s="204">
        <v>2</v>
      </c>
      <c r="M10" s="204">
        <v>0</v>
      </c>
      <c r="N10" s="232">
        <f t="shared" si="0"/>
        <v>4</v>
      </c>
      <c r="O10" s="226">
        <v>4</v>
      </c>
      <c r="P10" s="226" t="s">
        <v>213</v>
      </c>
    </row>
    <row r="11" spans="1:18" ht="30" customHeight="1" x14ac:dyDescent="0.15">
      <c r="A11" s="162" t="s">
        <v>190</v>
      </c>
      <c r="B11" s="205">
        <v>3</v>
      </c>
      <c r="C11" s="204">
        <v>3</v>
      </c>
      <c r="D11" s="204" t="s">
        <v>96</v>
      </c>
      <c r="E11" s="203">
        <v>2</v>
      </c>
      <c r="F11" s="204">
        <v>1</v>
      </c>
      <c r="G11" s="204">
        <v>1</v>
      </c>
      <c r="H11" s="203">
        <v>2</v>
      </c>
      <c r="I11" s="204">
        <v>2</v>
      </c>
      <c r="J11" s="204">
        <v>0</v>
      </c>
      <c r="K11" s="203">
        <v>0</v>
      </c>
      <c r="L11" s="204">
        <v>0</v>
      </c>
      <c r="M11" s="204">
        <v>0</v>
      </c>
      <c r="N11" s="232">
        <f t="shared" si="0"/>
        <v>0</v>
      </c>
      <c r="O11" s="226" t="s">
        <v>213</v>
      </c>
      <c r="P11" s="226" t="s">
        <v>213</v>
      </c>
    </row>
    <row r="12" spans="1:18" ht="30" customHeight="1" x14ac:dyDescent="0.15">
      <c r="A12" s="162" t="s">
        <v>191</v>
      </c>
      <c r="B12" s="205">
        <v>9</v>
      </c>
      <c r="C12" s="204">
        <v>4</v>
      </c>
      <c r="D12" s="204">
        <v>5</v>
      </c>
      <c r="E12" s="203">
        <v>10</v>
      </c>
      <c r="F12" s="204">
        <v>8</v>
      </c>
      <c r="G12" s="204">
        <v>2</v>
      </c>
      <c r="H12" s="203">
        <v>11</v>
      </c>
      <c r="I12" s="204">
        <v>5</v>
      </c>
      <c r="J12" s="204">
        <v>6</v>
      </c>
      <c r="K12" s="203">
        <v>11</v>
      </c>
      <c r="L12" s="204">
        <v>8</v>
      </c>
      <c r="M12" s="204">
        <v>3</v>
      </c>
      <c r="N12" s="232">
        <f t="shared" si="0"/>
        <v>6</v>
      </c>
      <c r="O12" s="226">
        <v>2</v>
      </c>
      <c r="P12" s="226">
        <v>4</v>
      </c>
    </row>
    <row r="13" spans="1:18" ht="30" customHeight="1" x14ac:dyDescent="0.15">
      <c r="A13" s="162" t="s">
        <v>224</v>
      </c>
      <c r="B13" s="205">
        <v>20</v>
      </c>
      <c r="C13" s="204">
        <v>17</v>
      </c>
      <c r="D13" s="204">
        <v>3</v>
      </c>
      <c r="E13" s="203">
        <v>25</v>
      </c>
      <c r="F13" s="204">
        <v>23</v>
      </c>
      <c r="G13" s="204">
        <v>2</v>
      </c>
      <c r="H13" s="203">
        <v>16</v>
      </c>
      <c r="I13" s="204">
        <v>15</v>
      </c>
      <c r="J13" s="204">
        <v>1</v>
      </c>
      <c r="K13" s="203">
        <v>20</v>
      </c>
      <c r="L13" s="204">
        <v>20</v>
      </c>
      <c r="M13" s="204">
        <v>0</v>
      </c>
      <c r="N13" s="232">
        <f t="shared" si="0"/>
        <v>18</v>
      </c>
      <c r="O13" s="226">
        <v>5</v>
      </c>
      <c r="P13" s="226">
        <v>13</v>
      </c>
    </row>
    <row r="14" spans="1:18" ht="30" customHeight="1" x14ac:dyDescent="0.15">
      <c r="A14" s="162" t="s">
        <v>129</v>
      </c>
      <c r="B14" s="205">
        <v>0</v>
      </c>
      <c r="C14" s="204">
        <v>0</v>
      </c>
      <c r="D14" s="204">
        <v>0</v>
      </c>
      <c r="E14" s="203">
        <v>0</v>
      </c>
      <c r="F14" s="204">
        <v>0</v>
      </c>
      <c r="G14" s="204">
        <v>0</v>
      </c>
      <c r="H14" s="203">
        <v>0</v>
      </c>
      <c r="I14" s="204">
        <v>0</v>
      </c>
      <c r="J14" s="204">
        <v>0</v>
      </c>
      <c r="K14" s="203">
        <v>0</v>
      </c>
      <c r="L14" s="204">
        <v>0</v>
      </c>
      <c r="M14" s="204">
        <v>0</v>
      </c>
      <c r="N14" s="232">
        <f t="shared" si="0"/>
        <v>0</v>
      </c>
      <c r="O14" s="226" t="s">
        <v>213</v>
      </c>
      <c r="P14" s="226" t="s">
        <v>213</v>
      </c>
    </row>
    <row r="15" spans="1:18" ht="30" customHeight="1" x14ac:dyDescent="0.15">
      <c r="A15" s="162" t="s">
        <v>192</v>
      </c>
      <c r="B15" s="205">
        <v>0</v>
      </c>
      <c r="C15" s="204">
        <v>0</v>
      </c>
      <c r="D15" s="204" t="s">
        <v>96</v>
      </c>
      <c r="E15" s="203">
        <v>0</v>
      </c>
      <c r="F15" s="204">
        <v>0</v>
      </c>
      <c r="G15" s="204">
        <v>0</v>
      </c>
      <c r="H15" s="203">
        <v>0</v>
      </c>
      <c r="I15" s="204">
        <v>0</v>
      </c>
      <c r="J15" s="204">
        <v>0</v>
      </c>
      <c r="K15" s="203">
        <v>0</v>
      </c>
      <c r="L15" s="204">
        <v>0</v>
      </c>
      <c r="M15" s="204">
        <v>0</v>
      </c>
      <c r="N15" s="232">
        <f t="shared" si="0"/>
        <v>0</v>
      </c>
      <c r="O15" s="226" t="s">
        <v>213</v>
      </c>
      <c r="P15" s="226" t="s">
        <v>213</v>
      </c>
    </row>
    <row r="16" spans="1:18" ht="30" customHeight="1" x14ac:dyDescent="0.15">
      <c r="A16" s="164" t="s">
        <v>193</v>
      </c>
      <c r="B16" s="205">
        <v>14</v>
      </c>
      <c r="C16" s="204">
        <v>13</v>
      </c>
      <c r="D16" s="204">
        <v>1</v>
      </c>
      <c r="E16" s="203">
        <v>2</v>
      </c>
      <c r="F16" s="204">
        <v>2</v>
      </c>
      <c r="G16" s="204">
        <v>0</v>
      </c>
      <c r="H16" s="203">
        <v>5</v>
      </c>
      <c r="I16" s="204">
        <v>5</v>
      </c>
      <c r="J16" s="204">
        <v>0</v>
      </c>
      <c r="K16" s="203">
        <v>7</v>
      </c>
      <c r="L16" s="204">
        <v>7</v>
      </c>
      <c r="M16" s="204">
        <v>0</v>
      </c>
      <c r="N16" s="232">
        <f t="shared" si="0"/>
        <v>6</v>
      </c>
      <c r="O16" s="226">
        <v>5</v>
      </c>
      <c r="P16" s="226">
        <v>1</v>
      </c>
    </row>
    <row r="17" spans="1:16" ht="30" customHeight="1" x14ac:dyDescent="0.15">
      <c r="A17" s="162" t="s">
        <v>194</v>
      </c>
      <c r="B17" s="165">
        <v>13</v>
      </c>
      <c r="C17" s="166">
        <v>13</v>
      </c>
      <c r="D17" s="204">
        <v>0</v>
      </c>
      <c r="E17" s="203">
        <v>9</v>
      </c>
      <c r="F17" s="166">
        <v>9</v>
      </c>
      <c r="G17" s="204">
        <v>0</v>
      </c>
      <c r="H17" s="203">
        <v>12</v>
      </c>
      <c r="I17" s="166">
        <v>11</v>
      </c>
      <c r="J17" s="204">
        <v>1</v>
      </c>
      <c r="K17" s="203">
        <v>4</v>
      </c>
      <c r="L17" s="166">
        <v>3</v>
      </c>
      <c r="M17" s="204">
        <v>1</v>
      </c>
      <c r="N17" s="232">
        <f t="shared" si="0"/>
        <v>8</v>
      </c>
      <c r="O17" s="226" t="s">
        <v>213</v>
      </c>
      <c r="P17" s="226">
        <v>8</v>
      </c>
    </row>
    <row r="18" spans="1:16" ht="30" customHeight="1" x14ac:dyDescent="0.15">
      <c r="A18" s="162" t="s">
        <v>195</v>
      </c>
      <c r="B18" s="165">
        <v>13</v>
      </c>
      <c r="C18" s="166">
        <v>11</v>
      </c>
      <c r="D18" s="204">
        <v>2</v>
      </c>
      <c r="E18" s="203">
        <v>8</v>
      </c>
      <c r="F18" s="166">
        <v>5</v>
      </c>
      <c r="G18" s="204">
        <v>3</v>
      </c>
      <c r="H18" s="203">
        <v>5</v>
      </c>
      <c r="I18" s="166">
        <v>4</v>
      </c>
      <c r="J18" s="204">
        <v>1</v>
      </c>
      <c r="K18" s="203">
        <v>2</v>
      </c>
      <c r="L18" s="166">
        <v>0</v>
      </c>
      <c r="M18" s="204">
        <v>2</v>
      </c>
      <c r="N18" s="232">
        <f t="shared" si="0"/>
        <v>7</v>
      </c>
      <c r="O18" s="226" t="s">
        <v>213</v>
      </c>
      <c r="P18" s="226">
        <v>7</v>
      </c>
    </row>
    <row r="19" spans="1:16" ht="30" customHeight="1" x14ac:dyDescent="0.15">
      <c r="A19" s="162" t="s">
        <v>196</v>
      </c>
      <c r="B19" s="165">
        <v>0</v>
      </c>
      <c r="C19" s="166">
        <v>0</v>
      </c>
      <c r="D19" s="204" t="s">
        <v>96</v>
      </c>
      <c r="E19" s="203">
        <v>0</v>
      </c>
      <c r="F19" s="166">
        <v>0</v>
      </c>
      <c r="G19" s="204">
        <v>0</v>
      </c>
      <c r="H19" s="203">
        <v>0</v>
      </c>
      <c r="I19" s="166">
        <v>0</v>
      </c>
      <c r="J19" s="204">
        <v>0</v>
      </c>
      <c r="K19" s="203">
        <v>0</v>
      </c>
      <c r="L19" s="166">
        <v>0</v>
      </c>
      <c r="M19" s="204">
        <v>0</v>
      </c>
      <c r="N19" s="232">
        <f t="shared" si="0"/>
        <v>0</v>
      </c>
      <c r="O19" s="226" t="s">
        <v>213</v>
      </c>
      <c r="P19" s="226" t="s">
        <v>213</v>
      </c>
    </row>
    <row r="20" spans="1:16" ht="30" customHeight="1" x14ac:dyDescent="0.15">
      <c r="A20" s="162" t="s">
        <v>197</v>
      </c>
      <c r="B20" s="165">
        <v>8</v>
      </c>
      <c r="C20" s="166">
        <v>7</v>
      </c>
      <c r="D20" s="204">
        <v>1</v>
      </c>
      <c r="E20" s="203">
        <v>6</v>
      </c>
      <c r="F20" s="166">
        <v>6</v>
      </c>
      <c r="G20" s="204">
        <v>0</v>
      </c>
      <c r="H20" s="203">
        <v>6</v>
      </c>
      <c r="I20" s="166">
        <v>4</v>
      </c>
      <c r="J20" s="204">
        <v>2</v>
      </c>
      <c r="K20" s="203">
        <v>2</v>
      </c>
      <c r="L20" s="166">
        <v>2</v>
      </c>
      <c r="M20" s="204">
        <v>0</v>
      </c>
      <c r="N20" s="232">
        <f t="shared" si="0"/>
        <v>3</v>
      </c>
      <c r="O20" s="226" t="s">
        <v>213</v>
      </c>
      <c r="P20" s="226">
        <v>3</v>
      </c>
    </row>
    <row r="21" spans="1:16" ht="30" customHeight="1" x14ac:dyDescent="0.15">
      <c r="A21" s="162" t="s">
        <v>198</v>
      </c>
      <c r="B21" s="165">
        <v>10</v>
      </c>
      <c r="C21" s="166">
        <v>10</v>
      </c>
      <c r="D21" s="204">
        <v>0</v>
      </c>
      <c r="E21" s="203">
        <v>5</v>
      </c>
      <c r="F21" s="166">
        <v>5</v>
      </c>
      <c r="G21" s="204">
        <v>0</v>
      </c>
      <c r="H21" s="203">
        <v>10</v>
      </c>
      <c r="I21" s="166">
        <v>10</v>
      </c>
      <c r="J21" s="204">
        <v>0</v>
      </c>
      <c r="K21" s="203">
        <v>7</v>
      </c>
      <c r="L21" s="166">
        <v>7</v>
      </c>
      <c r="M21" s="204">
        <v>0</v>
      </c>
      <c r="N21" s="232">
        <f t="shared" si="0"/>
        <v>12</v>
      </c>
      <c r="O21" s="226">
        <v>4</v>
      </c>
      <c r="P21" s="226">
        <v>8</v>
      </c>
    </row>
    <row r="22" spans="1:16" ht="30" customHeight="1" x14ac:dyDescent="0.15">
      <c r="A22" s="164" t="s">
        <v>199</v>
      </c>
      <c r="B22" s="205" t="s">
        <v>96</v>
      </c>
      <c r="C22" s="204" t="s">
        <v>96</v>
      </c>
      <c r="D22" s="204" t="s">
        <v>96</v>
      </c>
      <c r="E22" s="203">
        <v>4</v>
      </c>
      <c r="F22" s="204">
        <v>1</v>
      </c>
      <c r="G22" s="204">
        <v>3</v>
      </c>
      <c r="H22" s="203">
        <v>5</v>
      </c>
      <c r="I22" s="204">
        <v>3</v>
      </c>
      <c r="J22" s="204">
        <v>2</v>
      </c>
      <c r="K22" s="203">
        <v>7</v>
      </c>
      <c r="L22" s="204">
        <v>5</v>
      </c>
      <c r="M22" s="204">
        <v>2</v>
      </c>
      <c r="N22" s="232">
        <f t="shared" si="0"/>
        <v>2</v>
      </c>
      <c r="O22" s="226">
        <v>2</v>
      </c>
      <c r="P22" s="226" t="s">
        <v>213</v>
      </c>
    </row>
    <row r="23" spans="1:16" ht="30" customHeight="1" x14ac:dyDescent="0.15">
      <c r="A23" s="164" t="s">
        <v>200</v>
      </c>
      <c r="B23" s="205">
        <v>17</v>
      </c>
      <c r="C23" s="204">
        <v>13</v>
      </c>
      <c r="D23" s="204">
        <v>4</v>
      </c>
      <c r="E23" s="203">
        <v>18</v>
      </c>
      <c r="F23" s="204">
        <v>12</v>
      </c>
      <c r="G23" s="204">
        <v>6</v>
      </c>
      <c r="H23" s="203">
        <v>23</v>
      </c>
      <c r="I23" s="204">
        <v>18</v>
      </c>
      <c r="J23" s="204">
        <v>5</v>
      </c>
      <c r="K23" s="203">
        <v>19</v>
      </c>
      <c r="L23" s="204">
        <v>17</v>
      </c>
      <c r="M23" s="204">
        <v>2</v>
      </c>
      <c r="N23" s="232">
        <f t="shared" si="0"/>
        <v>16</v>
      </c>
      <c r="O23" s="226">
        <v>9</v>
      </c>
      <c r="P23" s="226">
        <v>7</v>
      </c>
    </row>
    <row r="24" spans="1:16" ht="30" customHeight="1" thickBot="1" x14ac:dyDescent="0.2">
      <c r="A24" s="169" t="s">
        <v>201</v>
      </c>
      <c r="B24" s="170" t="s">
        <v>96</v>
      </c>
      <c r="C24" s="168" t="s">
        <v>96</v>
      </c>
      <c r="D24" s="168" t="s">
        <v>96</v>
      </c>
      <c r="E24" s="167">
        <v>1</v>
      </c>
      <c r="F24" s="168">
        <v>0</v>
      </c>
      <c r="G24" s="168">
        <v>1</v>
      </c>
      <c r="H24" s="167">
        <v>0</v>
      </c>
      <c r="I24" s="168">
        <v>0</v>
      </c>
      <c r="J24" s="168">
        <v>0</v>
      </c>
      <c r="K24" s="167">
        <v>1</v>
      </c>
      <c r="L24" s="168">
        <v>0</v>
      </c>
      <c r="M24" s="168">
        <v>1</v>
      </c>
      <c r="N24" s="262">
        <f t="shared" si="0"/>
        <v>1</v>
      </c>
      <c r="O24" s="234" t="s">
        <v>213</v>
      </c>
      <c r="P24" s="234">
        <v>1</v>
      </c>
    </row>
    <row r="25" spans="1:16" x14ac:dyDescent="0.15">
      <c r="A25" s="154"/>
      <c r="B25" s="153"/>
      <c r="C25" s="100"/>
      <c r="D25" s="100"/>
      <c r="N25" s="154"/>
      <c r="O25" s="154"/>
      <c r="P25" s="154"/>
    </row>
    <row r="26" spans="1:16" x14ac:dyDescent="0.15">
      <c r="B26" s="100"/>
      <c r="C26" s="100"/>
      <c r="D26" s="100"/>
    </row>
    <row r="27" spans="1:16" x14ac:dyDescent="0.15">
      <c r="B27" s="100"/>
      <c r="C27" s="100"/>
      <c r="D27" s="100"/>
    </row>
  </sheetData>
  <mergeCells count="6">
    <mergeCell ref="N2:P2"/>
    <mergeCell ref="A2:A3"/>
    <mergeCell ref="B2:D2"/>
    <mergeCell ref="E2:G2"/>
    <mergeCell ref="H2:J2"/>
    <mergeCell ref="K2:M2"/>
  </mergeCells>
  <phoneticPr fontId="22"/>
  <hyperlinks>
    <hyperlink ref="R1" location="目次!A1" display="目次"/>
  </hyperlinks>
  <pageMargins left="0.7" right="0.7" top="0.75" bottom="0.75" header="0.3" footer="0.3"/>
  <pageSetup paperSize="9" scale="9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workbookViewId="0">
      <selection activeCell="H1" sqref="H1"/>
    </sheetView>
  </sheetViews>
  <sheetFormatPr defaultRowHeight="13.5" x14ac:dyDescent="0.15"/>
  <cols>
    <col min="1" max="6" width="13.875" style="98" customWidth="1"/>
    <col min="7" max="16384" width="9" style="98"/>
  </cols>
  <sheetData>
    <row r="1" spans="1:8" ht="15" thickBot="1" x14ac:dyDescent="0.2">
      <c r="A1" s="97" t="s">
        <v>130</v>
      </c>
      <c r="F1" s="99" t="s">
        <v>202</v>
      </c>
      <c r="H1" s="207" t="s">
        <v>205</v>
      </c>
    </row>
    <row r="2" spans="1:8" s="130" customFormat="1" ht="15.75" customHeight="1" x14ac:dyDescent="0.15">
      <c r="A2" s="343" t="s">
        <v>131</v>
      </c>
      <c r="B2" s="343" t="s">
        <v>132</v>
      </c>
      <c r="C2" s="319"/>
      <c r="D2" s="319" t="s">
        <v>133</v>
      </c>
      <c r="E2" s="319"/>
      <c r="F2" s="320"/>
    </row>
    <row r="3" spans="1:8" s="130" customFormat="1" ht="15.75" customHeight="1" x14ac:dyDescent="0.15">
      <c r="A3" s="344"/>
      <c r="B3" s="259" t="s">
        <v>134</v>
      </c>
      <c r="C3" s="101" t="s">
        <v>203</v>
      </c>
      <c r="D3" s="101" t="s">
        <v>134</v>
      </c>
      <c r="E3" s="101" t="s">
        <v>203</v>
      </c>
      <c r="F3" s="102" t="s">
        <v>106</v>
      </c>
    </row>
    <row r="4" spans="1:8" s="126" customFormat="1" ht="17.25" customHeight="1" x14ac:dyDescent="0.15">
      <c r="A4" s="171">
        <v>27</v>
      </c>
      <c r="B4" s="172">
        <v>10000</v>
      </c>
      <c r="C4" s="172">
        <v>30000</v>
      </c>
      <c r="D4" s="173">
        <v>5</v>
      </c>
      <c r="E4" s="174">
        <v>21</v>
      </c>
      <c r="F4" s="174">
        <v>26</v>
      </c>
    </row>
    <row r="5" spans="1:8" s="126" customFormat="1" ht="17.25" customHeight="1" x14ac:dyDescent="0.15">
      <c r="A5" s="175">
        <v>28</v>
      </c>
      <c r="B5" s="176">
        <v>10000</v>
      </c>
      <c r="C5" s="176">
        <v>30000</v>
      </c>
      <c r="D5" s="177">
        <v>5</v>
      </c>
      <c r="E5" s="178">
        <v>22</v>
      </c>
      <c r="F5" s="178">
        <v>27</v>
      </c>
    </row>
    <row r="6" spans="1:8" s="179" customFormat="1" ht="17.25" customHeight="1" x14ac:dyDescent="0.15">
      <c r="A6" s="175">
        <v>29</v>
      </c>
      <c r="B6" s="176">
        <v>10000</v>
      </c>
      <c r="C6" s="176">
        <v>30000</v>
      </c>
      <c r="D6" s="177">
        <v>0</v>
      </c>
      <c r="E6" s="178">
        <v>25</v>
      </c>
      <c r="F6" s="178">
        <v>25</v>
      </c>
    </row>
    <row r="7" spans="1:8" s="179" customFormat="1" ht="17.25" customHeight="1" x14ac:dyDescent="0.15">
      <c r="A7" s="175">
        <v>30</v>
      </c>
      <c r="B7" s="180">
        <v>10000</v>
      </c>
      <c r="C7" s="181">
        <v>30000</v>
      </c>
      <c r="D7" s="177">
        <v>2</v>
      </c>
      <c r="E7" s="178">
        <v>25</v>
      </c>
      <c r="F7" s="178">
        <v>27</v>
      </c>
    </row>
    <row r="8" spans="1:8" s="179" customFormat="1" ht="17.25" customHeight="1" thickBot="1" x14ac:dyDescent="0.2">
      <c r="A8" s="182" t="s">
        <v>228</v>
      </c>
      <c r="B8" s="183">
        <v>10000</v>
      </c>
      <c r="C8" s="184">
        <v>30000</v>
      </c>
      <c r="D8" s="185">
        <v>1</v>
      </c>
      <c r="E8" s="186">
        <v>13</v>
      </c>
      <c r="F8" s="186">
        <v>14</v>
      </c>
    </row>
    <row r="9" spans="1:8" s="179" customFormat="1" ht="17.25" customHeight="1" x14ac:dyDescent="0.15">
      <c r="A9" s="187"/>
      <c r="B9" s="188"/>
      <c r="C9" s="188"/>
      <c r="D9" s="189"/>
      <c r="E9" s="190"/>
      <c r="F9" s="99" t="s">
        <v>204</v>
      </c>
    </row>
    <row r="10" spans="1:8" s="134" customFormat="1" ht="17.25" customHeight="1" x14ac:dyDescent="0.15">
      <c r="A10" s="98"/>
      <c r="B10" s="98"/>
      <c r="C10" s="98"/>
      <c r="D10" s="98"/>
      <c r="E10" s="98"/>
    </row>
  </sheetData>
  <mergeCells count="3">
    <mergeCell ref="A2:A3"/>
    <mergeCell ref="B2:C2"/>
    <mergeCell ref="D2:F2"/>
  </mergeCells>
  <phoneticPr fontId="22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Normal="100" workbookViewId="0">
      <selection activeCell="K1" sqref="K1"/>
    </sheetView>
  </sheetViews>
  <sheetFormatPr defaultRowHeight="13.5" x14ac:dyDescent="0.15"/>
  <cols>
    <col min="1" max="2" width="2.875" style="98" customWidth="1"/>
    <col min="3" max="3" width="14" style="98" customWidth="1"/>
    <col min="4" max="4" width="1.875" style="98" customWidth="1"/>
    <col min="5" max="5" width="20.75" style="98" customWidth="1"/>
    <col min="6" max="8" width="9" style="98"/>
    <col min="9" max="9" width="12.375" style="98" customWidth="1"/>
    <col min="10" max="16384" width="9" style="98"/>
  </cols>
  <sheetData>
    <row r="1" spans="1:11" ht="15.95" customHeight="1" x14ac:dyDescent="0.15">
      <c r="A1" s="97" t="s">
        <v>135</v>
      </c>
      <c r="I1" s="99" t="s">
        <v>234</v>
      </c>
      <c r="K1" s="207" t="s">
        <v>205</v>
      </c>
    </row>
    <row r="2" spans="1:11" ht="15.95" customHeight="1" x14ac:dyDescent="0.15">
      <c r="A2" s="97"/>
    </row>
    <row r="3" spans="1:11" ht="15.95" customHeight="1" x14ac:dyDescent="0.15">
      <c r="B3" s="98" t="s">
        <v>136</v>
      </c>
    </row>
    <row r="4" spans="1:11" ht="15.95" customHeight="1" x14ac:dyDescent="0.15">
      <c r="C4" s="191" t="s">
        <v>137</v>
      </c>
      <c r="E4" s="98" t="s">
        <v>225</v>
      </c>
    </row>
    <row r="5" spans="1:11" ht="15.95" customHeight="1" x14ac:dyDescent="0.15">
      <c r="C5" s="191" t="s">
        <v>138</v>
      </c>
      <c r="E5" s="192">
        <v>26451</v>
      </c>
    </row>
    <row r="6" spans="1:11" ht="15.95" customHeight="1" x14ac:dyDescent="0.15">
      <c r="C6" s="191" t="s">
        <v>139</v>
      </c>
      <c r="E6" s="98" t="s">
        <v>140</v>
      </c>
    </row>
    <row r="7" spans="1:11" ht="15.95" customHeight="1" x14ac:dyDescent="0.15">
      <c r="C7" s="191" t="s">
        <v>141</v>
      </c>
      <c r="E7" s="98" t="s">
        <v>142</v>
      </c>
    </row>
    <row r="8" spans="1:11" ht="15.95" customHeight="1" x14ac:dyDescent="0.15">
      <c r="C8" s="191"/>
      <c r="E8" s="98" t="s">
        <v>143</v>
      </c>
    </row>
    <row r="9" spans="1:11" ht="15.95" customHeight="1" x14ac:dyDescent="0.15">
      <c r="C9" s="191" t="s">
        <v>144</v>
      </c>
      <c r="E9" s="98" t="s">
        <v>145</v>
      </c>
    </row>
    <row r="10" spans="1:11" ht="15.95" customHeight="1" x14ac:dyDescent="0.15">
      <c r="C10" s="191" t="s">
        <v>146</v>
      </c>
      <c r="E10" s="98" t="s">
        <v>226</v>
      </c>
    </row>
    <row r="11" spans="1:11" ht="15.95" customHeight="1" x14ac:dyDescent="0.15">
      <c r="C11" s="191"/>
      <c r="E11" s="98" t="s">
        <v>227</v>
      </c>
    </row>
    <row r="12" spans="1:11" ht="15.95" customHeight="1" x14ac:dyDescent="0.15"/>
    <row r="13" spans="1:11" ht="15.95" customHeight="1" x14ac:dyDescent="0.15">
      <c r="I13" s="99" t="s">
        <v>204</v>
      </c>
      <c r="J13" s="99"/>
    </row>
  </sheetData>
  <phoneticPr fontId="22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15"/>
  <cols>
    <col min="1" max="1" width="13.25" style="2" customWidth="1"/>
    <col min="2" max="7" width="10.25" style="2" customWidth="1"/>
    <col min="8" max="16384" width="9" style="2"/>
  </cols>
  <sheetData>
    <row r="1" spans="1:12" ht="15" customHeight="1" thickBot="1" x14ac:dyDescent="0.2">
      <c r="A1" s="1" t="s">
        <v>0</v>
      </c>
      <c r="F1" s="267" t="s">
        <v>1</v>
      </c>
      <c r="G1" s="267"/>
      <c r="I1" s="207" t="s">
        <v>205</v>
      </c>
    </row>
    <row r="2" spans="1:12" s="7" customFormat="1" ht="15" customHeight="1" x14ac:dyDescent="0.15">
      <c r="A2" s="3" t="s">
        <v>2</v>
      </c>
      <c r="B2" s="4" t="s">
        <v>3</v>
      </c>
      <c r="C2" s="268" t="s">
        <v>4</v>
      </c>
      <c r="D2" s="268" t="s">
        <v>5</v>
      </c>
      <c r="E2" s="5" t="s">
        <v>212</v>
      </c>
      <c r="F2" s="6"/>
      <c r="G2" s="6"/>
    </row>
    <row r="3" spans="1:12" s="7" customFormat="1" ht="15" customHeight="1" x14ac:dyDescent="0.15">
      <c r="A3" s="8" t="s">
        <v>6</v>
      </c>
      <c r="B3" s="9" t="s">
        <v>7</v>
      </c>
      <c r="C3" s="269"/>
      <c r="D3" s="269"/>
      <c r="E3" s="9" t="s">
        <v>8</v>
      </c>
      <c r="F3" s="9" t="s">
        <v>9</v>
      </c>
      <c r="G3" s="9" t="s">
        <v>10</v>
      </c>
    </row>
    <row r="4" spans="1:12" ht="13.5" customHeight="1" x14ac:dyDescent="0.15">
      <c r="A4" s="10">
        <v>27</v>
      </c>
      <c r="B4" s="11">
        <v>19</v>
      </c>
      <c r="C4" s="206">
        <v>374</v>
      </c>
      <c r="D4" s="206">
        <v>264</v>
      </c>
      <c r="E4" s="206">
        <v>5644</v>
      </c>
      <c r="F4" s="206">
        <v>2888</v>
      </c>
      <c r="G4" s="206">
        <v>2756</v>
      </c>
    </row>
    <row r="5" spans="1:12" ht="13.5" customHeight="1" x14ac:dyDescent="0.15">
      <c r="A5" s="10">
        <v>28</v>
      </c>
      <c r="B5" s="11">
        <v>19</v>
      </c>
      <c r="C5" s="206">
        <v>384</v>
      </c>
      <c r="D5" s="206">
        <v>263</v>
      </c>
      <c r="E5" s="206">
        <v>5554</v>
      </c>
      <c r="F5" s="206">
        <v>2823</v>
      </c>
      <c r="G5" s="206">
        <v>2726</v>
      </c>
    </row>
    <row r="6" spans="1:12" ht="13.5" customHeight="1" x14ac:dyDescent="0.15">
      <c r="A6" s="10">
        <v>29</v>
      </c>
      <c r="B6" s="11">
        <v>19</v>
      </c>
      <c r="C6" s="206">
        <v>382</v>
      </c>
      <c r="D6" s="206">
        <v>263</v>
      </c>
      <c r="E6" s="206">
        <v>5499</v>
      </c>
      <c r="F6" s="206">
        <v>2770</v>
      </c>
      <c r="G6" s="206">
        <v>2729</v>
      </c>
      <c r="H6" s="12"/>
    </row>
    <row r="7" spans="1:12" ht="13.5" customHeight="1" x14ac:dyDescent="0.15">
      <c r="A7" s="13">
        <v>30</v>
      </c>
      <c r="B7" s="14">
        <v>19</v>
      </c>
      <c r="C7" s="15">
        <v>388</v>
      </c>
      <c r="D7" s="15">
        <v>270</v>
      </c>
      <c r="E7" s="15">
        <v>5503</v>
      </c>
      <c r="F7" s="15">
        <v>2769</v>
      </c>
      <c r="G7" s="15">
        <v>2734</v>
      </c>
      <c r="H7" s="12"/>
    </row>
    <row r="8" spans="1:12" s="18" customFormat="1" ht="20.25" customHeight="1" x14ac:dyDescent="0.15">
      <c r="A8" s="16">
        <v>31</v>
      </c>
      <c r="B8" s="16">
        <v>19</v>
      </c>
      <c r="C8" s="260">
        <f>SUM(C10:C28)</f>
        <v>393</v>
      </c>
      <c r="D8" s="260">
        <f>SUM(D10:D28)</f>
        <v>266</v>
      </c>
      <c r="E8" s="17">
        <f>SUM(E10:E28)</f>
        <v>5397</v>
      </c>
      <c r="F8" s="17">
        <f t="shared" ref="F8:G8" si="0">SUM(F10:F28)</f>
        <v>2737</v>
      </c>
      <c r="G8" s="17">
        <f t="shared" si="0"/>
        <v>2660</v>
      </c>
      <c r="H8" s="12"/>
    </row>
    <row r="9" spans="1:12" ht="6" customHeight="1" x14ac:dyDescent="0.15">
      <c r="A9" s="19"/>
      <c r="B9" s="14"/>
      <c r="C9" s="20"/>
      <c r="D9" s="20"/>
      <c r="E9" s="20"/>
      <c r="F9" s="20"/>
      <c r="G9" s="20"/>
      <c r="H9" s="12"/>
    </row>
    <row r="10" spans="1:12" ht="13.5" customHeight="1" x14ac:dyDescent="0.15">
      <c r="A10" s="21" t="s">
        <v>11</v>
      </c>
      <c r="B10" s="14" t="s">
        <v>12</v>
      </c>
      <c r="C10" s="20">
        <v>30</v>
      </c>
      <c r="D10" s="20">
        <v>23</v>
      </c>
      <c r="E10" s="20">
        <f>SUM(F10:G10)</f>
        <v>516</v>
      </c>
      <c r="F10" s="20">
        <v>250</v>
      </c>
      <c r="G10" s="20">
        <v>266</v>
      </c>
      <c r="H10" s="12"/>
      <c r="I10" s="20"/>
      <c r="J10" s="20"/>
      <c r="K10" s="20"/>
      <c r="L10" s="12"/>
    </row>
    <row r="11" spans="1:12" ht="13.5" customHeight="1" x14ac:dyDescent="0.15">
      <c r="A11" s="21" t="s">
        <v>13</v>
      </c>
      <c r="B11" s="14" t="s">
        <v>12</v>
      </c>
      <c r="C11" s="20">
        <v>14</v>
      </c>
      <c r="D11" s="20">
        <v>8</v>
      </c>
      <c r="E11" s="20">
        <f t="shared" ref="E11:E28" si="1">SUM(F11:G11)</f>
        <v>147</v>
      </c>
      <c r="F11" s="20">
        <v>59</v>
      </c>
      <c r="G11" s="20">
        <v>88</v>
      </c>
      <c r="H11" s="12"/>
      <c r="I11" s="20"/>
      <c r="J11" s="20"/>
      <c r="L11" s="12"/>
    </row>
    <row r="12" spans="1:12" ht="13.5" customHeight="1" x14ac:dyDescent="0.15">
      <c r="A12" s="21" t="s">
        <v>14</v>
      </c>
      <c r="B12" s="14" t="s">
        <v>12</v>
      </c>
      <c r="C12" s="20">
        <v>14</v>
      </c>
      <c r="D12" s="20">
        <v>9</v>
      </c>
      <c r="E12" s="20">
        <f t="shared" si="1"/>
        <v>144</v>
      </c>
      <c r="F12" s="20">
        <v>80</v>
      </c>
      <c r="G12" s="20">
        <v>64</v>
      </c>
      <c r="H12" s="12"/>
      <c r="I12" s="20"/>
      <c r="J12" s="20"/>
      <c r="K12" s="20"/>
      <c r="L12" s="12"/>
    </row>
    <row r="13" spans="1:12" ht="13.5" customHeight="1" x14ac:dyDescent="0.15">
      <c r="A13" s="21" t="s">
        <v>15</v>
      </c>
      <c r="B13" s="14" t="s">
        <v>12</v>
      </c>
      <c r="C13" s="20">
        <v>17</v>
      </c>
      <c r="D13" s="20">
        <v>13</v>
      </c>
      <c r="E13" s="20">
        <f t="shared" si="1"/>
        <v>241</v>
      </c>
      <c r="F13" s="20">
        <v>125</v>
      </c>
      <c r="G13" s="20">
        <v>116</v>
      </c>
      <c r="H13" s="12"/>
      <c r="I13" s="20"/>
      <c r="J13" s="20"/>
      <c r="K13" s="20"/>
      <c r="L13" s="12"/>
    </row>
    <row r="14" spans="1:12" ht="13.5" customHeight="1" x14ac:dyDescent="0.15">
      <c r="A14" s="21" t="s">
        <v>16</v>
      </c>
      <c r="B14" s="14" t="s">
        <v>12</v>
      </c>
      <c r="C14" s="20">
        <v>43</v>
      </c>
      <c r="D14" s="20">
        <v>30</v>
      </c>
      <c r="E14" s="20">
        <f t="shared" si="1"/>
        <v>745</v>
      </c>
      <c r="F14" s="20">
        <v>408</v>
      </c>
      <c r="G14" s="20">
        <v>337</v>
      </c>
      <c r="H14" s="12"/>
      <c r="I14" s="20"/>
      <c r="J14" s="20"/>
      <c r="K14" s="20"/>
      <c r="L14" s="12"/>
    </row>
    <row r="15" spans="1:12" ht="21" customHeight="1" x14ac:dyDescent="0.15">
      <c r="A15" s="21" t="s">
        <v>17</v>
      </c>
      <c r="B15" s="14" t="s">
        <v>12</v>
      </c>
      <c r="C15" s="20">
        <v>15</v>
      </c>
      <c r="D15" s="20">
        <v>9</v>
      </c>
      <c r="E15" s="20">
        <f t="shared" si="1"/>
        <v>159</v>
      </c>
      <c r="F15" s="20">
        <v>91</v>
      </c>
      <c r="G15" s="20">
        <v>68</v>
      </c>
      <c r="H15" s="12"/>
      <c r="I15" s="20"/>
      <c r="J15" s="20"/>
      <c r="K15" s="20"/>
      <c r="L15" s="12"/>
    </row>
    <row r="16" spans="1:12" ht="13.5" customHeight="1" x14ac:dyDescent="0.15">
      <c r="A16" s="21" t="s">
        <v>18</v>
      </c>
      <c r="B16" s="14" t="s">
        <v>12</v>
      </c>
      <c r="C16" s="20">
        <v>10</v>
      </c>
      <c r="D16" s="20">
        <v>6</v>
      </c>
      <c r="E16" s="20">
        <f t="shared" si="1"/>
        <v>49</v>
      </c>
      <c r="F16" s="20">
        <v>20</v>
      </c>
      <c r="G16" s="20">
        <v>29</v>
      </c>
      <c r="H16" s="12"/>
      <c r="I16" s="20"/>
      <c r="J16" s="20"/>
      <c r="L16" s="12"/>
    </row>
    <row r="17" spans="1:12" ht="13.5" customHeight="1" x14ac:dyDescent="0.15">
      <c r="A17" s="21" t="s">
        <v>19</v>
      </c>
      <c r="B17" s="14" t="s">
        <v>12</v>
      </c>
      <c r="C17" s="20">
        <v>9</v>
      </c>
      <c r="D17" s="20">
        <v>6</v>
      </c>
      <c r="E17" s="20">
        <f t="shared" si="1"/>
        <v>45</v>
      </c>
      <c r="F17" s="20">
        <v>14</v>
      </c>
      <c r="G17" s="20">
        <v>31</v>
      </c>
      <c r="H17" s="12"/>
      <c r="I17" s="20"/>
      <c r="J17" s="20"/>
      <c r="K17" s="20"/>
      <c r="L17" s="12"/>
    </row>
    <row r="18" spans="1:12" ht="13.5" customHeight="1" x14ac:dyDescent="0.15">
      <c r="A18" s="21" t="s">
        <v>20</v>
      </c>
      <c r="B18" s="14" t="s">
        <v>12</v>
      </c>
      <c r="C18" s="20">
        <v>9</v>
      </c>
      <c r="D18" s="20">
        <v>6</v>
      </c>
      <c r="E18" s="20">
        <f t="shared" si="1"/>
        <v>33</v>
      </c>
      <c r="F18" s="20">
        <v>14</v>
      </c>
      <c r="G18" s="20">
        <v>19</v>
      </c>
      <c r="H18" s="12"/>
      <c r="I18" s="20"/>
      <c r="J18" s="20"/>
      <c r="L18" s="12"/>
    </row>
    <row r="19" spans="1:12" ht="13.5" customHeight="1" x14ac:dyDescent="0.15">
      <c r="A19" s="21" t="s">
        <v>21</v>
      </c>
      <c r="B19" s="14" t="s">
        <v>12</v>
      </c>
      <c r="C19" s="20">
        <v>16</v>
      </c>
      <c r="D19" s="20">
        <v>8</v>
      </c>
      <c r="E19" s="20">
        <f t="shared" si="1"/>
        <v>124</v>
      </c>
      <c r="F19" s="20">
        <v>62</v>
      </c>
      <c r="G19" s="20">
        <v>62</v>
      </c>
      <c r="H19" s="12"/>
      <c r="I19" s="20"/>
      <c r="J19" s="20"/>
      <c r="K19" s="20"/>
      <c r="L19" s="12"/>
    </row>
    <row r="20" spans="1:12" ht="21" customHeight="1" x14ac:dyDescent="0.15">
      <c r="A20" s="21" t="s">
        <v>22</v>
      </c>
      <c r="B20" s="14" t="s">
        <v>12</v>
      </c>
      <c r="C20" s="20">
        <v>26</v>
      </c>
      <c r="D20" s="20">
        <v>17</v>
      </c>
      <c r="E20" s="20">
        <f t="shared" si="1"/>
        <v>381</v>
      </c>
      <c r="F20" s="20">
        <v>190</v>
      </c>
      <c r="G20" s="20">
        <v>191</v>
      </c>
      <c r="H20" s="12"/>
      <c r="I20" s="20"/>
      <c r="J20" s="20"/>
      <c r="K20" s="20"/>
      <c r="L20" s="12"/>
    </row>
    <row r="21" spans="1:12" ht="13.5" customHeight="1" x14ac:dyDescent="0.15">
      <c r="A21" s="21" t="s">
        <v>23</v>
      </c>
      <c r="B21" s="14" t="s">
        <v>12</v>
      </c>
      <c r="C21" s="20">
        <v>13</v>
      </c>
      <c r="D21" s="20">
        <v>8</v>
      </c>
      <c r="E21" s="20">
        <f t="shared" si="1"/>
        <v>90</v>
      </c>
      <c r="F21" s="20">
        <v>44</v>
      </c>
      <c r="G21" s="20">
        <v>46</v>
      </c>
      <c r="H21" s="12"/>
      <c r="I21" s="20"/>
      <c r="J21" s="20"/>
      <c r="K21" s="20"/>
      <c r="L21" s="12"/>
    </row>
    <row r="22" spans="1:12" ht="13.5" customHeight="1" x14ac:dyDescent="0.15">
      <c r="A22" s="21" t="s">
        <v>24</v>
      </c>
      <c r="B22" s="14" t="s">
        <v>12</v>
      </c>
      <c r="C22" s="20">
        <v>13</v>
      </c>
      <c r="D22" s="20">
        <v>7</v>
      </c>
      <c r="E22" s="20">
        <f t="shared" si="1"/>
        <v>76</v>
      </c>
      <c r="F22" s="20">
        <v>43</v>
      </c>
      <c r="G22" s="20">
        <v>33</v>
      </c>
      <c r="H22" s="12"/>
      <c r="I22" s="20"/>
      <c r="J22" s="20"/>
      <c r="L22" s="12"/>
    </row>
    <row r="23" spans="1:12" ht="13.5" customHeight="1" x14ac:dyDescent="0.15">
      <c r="A23" s="21" t="s">
        <v>25</v>
      </c>
      <c r="B23" s="14" t="s">
        <v>12</v>
      </c>
      <c r="C23" s="20">
        <v>18</v>
      </c>
      <c r="D23" s="20">
        <v>12</v>
      </c>
      <c r="E23" s="20">
        <f t="shared" si="1"/>
        <v>243</v>
      </c>
      <c r="F23" s="20">
        <v>134</v>
      </c>
      <c r="G23" s="20">
        <v>109</v>
      </c>
      <c r="H23" s="12"/>
      <c r="I23" s="20"/>
      <c r="J23" s="20"/>
      <c r="K23" s="20"/>
      <c r="L23" s="12"/>
    </row>
    <row r="24" spans="1:12" ht="13.5" customHeight="1" x14ac:dyDescent="0.15">
      <c r="A24" s="21" t="s">
        <v>26</v>
      </c>
      <c r="B24" s="14" t="s">
        <v>12</v>
      </c>
      <c r="C24" s="20">
        <v>45</v>
      </c>
      <c r="D24" s="20">
        <v>32</v>
      </c>
      <c r="E24" s="20">
        <f t="shared" si="1"/>
        <v>854</v>
      </c>
      <c r="F24" s="20">
        <v>436</v>
      </c>
      <c r="G24" s="20">
        <v>418</v>
      </c>
      <c r="H24" s="12"/>
      <c r="I24" s="20"/>
      <c r="J24" s="20"/>
      <c r="K24" s="20"/>
      <c r="L24" s="12"/>
    </row>
    <row r="25" spans="1:12" ht="21" customHeight="1" x14ac:dyDescent="0.15">
      <c r="A25" s="21" t="s">
        <v>27</v>
      </c>
      <c r="B25" s="14" t="s">
        <v>12</v>
      </c>
      <c r="C25" s="20">
        <v>43</v>
      </c>
      <c r="D25" s="20">
        <v>28</v>
      </c>
      <c r="E25" s="20">
        <f t="shared" si="1"/>
        <v>699</v>
      </c>
      <c r="F25" s="20">
        <v>359</v>
      </c>
      <c r="G25" s="20">
        <v>340</v>
      </c>
      <c r="H25" s="12"/>
      <c r="I25" s="20"/>
      <c r="J25" s="20"/>
      <c r="K25" s="20"/>
      <c r="L25" s="12"/>
    </row>
    <row r="26" spans="1:12" ht="13.5" customHeight="1" x14ac:dyDescent="0.15">
      <c r="A26" s="21" t="s">
        <v>28</v>
      </c>
      <c r="B26" s="14" t="s">
        <v>12</v>
      </c>
      <c r="C26" s="20">
        <v>43</v>
      </c>
      <c r="D26" s="20">
        <v>30</v>
      </c>
      <c r="E26" s="20">
        <f t="shared" si="1"/>
        <v>798</v>
      </c>
      <c r="F26" s="20">
        <v>387</v>
      </c>
      <c r="G26" s="20">
        <v>411</v>
      </c>
      <c r="H26" s="12"/>
      <c r="I26" s="20"/>
      <c r="J26" s="20"/>
      <c r="K26" s="20"/>
      <c r="L26" s="12"/>
    </row>
    <row r="27" spans="1:12" ht="13.5" customHeight="1" x14ac:dyDescent="0.15">
      <c r="A27" s="22" t="s">
        <v>29</v>
      </c>
      <c r="B27" s="23" t="s">
        <v>30</v>
      </c>
      <c r="C27" s="20">
        <v>7</v>
      </c>
      <c r="D27" s="20">
        <v>9</v>
      </c>
      <c r="E27" s="20">
        <f t="shared" si="1"/>
        <v>15</v>
      </c>
      <c r="F27" s="20">
        <v>4</v>
      </c>
      <c r="G27" s="20">
        <v>11</v>
      </c>
      <c r="H27" s="12"/>
      <c r="I27" s="20"/>
      <c r="J27" s="20"/>
      <c r="K27" s="20"/>
      <c r="L27" s="12"/>
    </row>
    <row r="28" spans="1:12" ht="13.5" customHeight="1" thickBot="1" x14ac:dyDescent="0.2">
      <c r="A28" s="24" t="s">
        <v>31</v>
      </c>
      <c r="B28" s="23" t="s">
        <v>30</v>
      </c>
      <c r="C28" s="20">
        <v>8</v>
      </c>
      <c r="D28" s="20">
        <v>5</v>
      </c>
      <c r="E28" s="20">
        <f t="shared" si="1"/>
        <v>38</v>
      </c>
      <c r="F28" s="20">
        <v>17</v>
      </c>
      <c r="G28" s="20">
        <v>21</v>
      </c>
      <c r="H28" s="12"/>
      <c r="I28" s="20"/>
      <c r="J28" s="20"/>
      <c r="L28" s="12"/>
    </row>
    <row r="29" spans="1:12" ht="15" customHeight="1" x14ac:dyDescent="0.15">
      <c r="A29" s="25"/>
      <c r="B29" s="25"/>
      <c r="C29" s="25"/>
      <c r="D29" s="25"/>
      <c r="E29" s="270" t="s">
        <v>159</v>
      </c>
      <c r="F29" s="270"/>
      <c r="G29" s="270"/>
      <c r="I29" s="12"/>
      <c r="J29" s="12"/>
      <c r="K29" s="12"/>
      <c r="L29" s="12"/>
    </row>
    <row r="30" spans="1:12" ht="14.25" customHeight="1" x14ac:dyDescent="0.15">
      <c r="A30" s="26"/>
      <c r="B30" s="26"/>
      <c r="C30" s="26"/>
      <c r="D30" s="26"/>
      <c r="E30" s="27"/>
      <c r="F30" s="27"/>
      <c r="G30" s="27"/>
    </row>
    <row r="31" spans="1:12" ht="15" customHeight="1" thickBot="1" x14ac:dyDescent="0.2">
      <c r="A31" s="28" t="s">
        <v>33</v>
      </c>
      <c r="B31" s="29"/>
      <c r="C31" s="29"/>
      <c r="D31" s="29"/>
      <c r="E31" s="29"/>
      <c r="F31" s="271" t="s">
        <v>1</v>
      </c>
      <c r="G31" s="271"/>
    </row>
    <row r="32" spans="1:12" s="7" customFormat="1" ht="15" customHeight="1" x14ac:dyDescent="0.15">
      <c r="A32" s="30" t="s">
        <v>2</v>
      </c>
      <c r="B32" s="31" t="s">
        <v>3</v>
      </c>
      <c r="C32" s="272" t="s">
        <v>4</v>
      </c>
      <c r="D32" s="272" t="s">
        <v>5</v>
      </c>
      <c r="E32" s="32" t="s">
        <v>34</v>
      </c>
      <c r="F32" s="33"/>
      <c r="G32" s="33"/>
    </row>
    <row r="33" spans="1:8" s="7" customFormat="1" ht="15" customHeight="1" x14ac:dyDescent="0.15">
      <c r="A33" s="34" t="s">
        <v>6</v>
      </c>
      <c r="B33" s="35" t="s">
        <v>7</v>
      </c>
      <c r="C33" s="273"/>
      <c r="D33" s="273"/>
      <c r="E33" s="35" t="s">
        <v>8</v>
      </c>
      <c r="F33" s="35" t="s">
        <v>9</v>
      </c>
      <c r="G33" s="35" t="s">
        <v>10</v>
      </c>
    </row>
    <row r="34" spans="1:8" ht="13.5" customHeight="1" x14ac:dyDescent="0.15">
      <c r="A34" s="19">
        <v>27</v>
      </c>
      <c r="B34" s="14">
        <v>9</v>
      </c>
      <c r="C34" s="20">
        <v>231</v>
      </c>
      <c r="D34" s="20">
        <v>120</v>
      </c>
      <c r="E34" s="20">
        <v>3086</v>
      </c>
      <c r="F34" s="20">
        <v>1517</v>
      </c>
      <c r="G34" s="20">
        <v>1569</v>
      </c>
    </row>
    <row r="35" spans="1:8" ht="13.5" customHeight="1" x14ac:dyDescent="0.15">
      <c r="A35" s="19">
        <v>28</v>
      </c>
      <c r="B35" s="14">
        <v>9</v>
      </c>
      <c r="C35" s="20">
        <v>232</v>
      </c>
      <c r="D35" s="20">
        <v>118</v>
      </c>
      <c r="E35" s="20">
        <v>3018</v>
      </c>
      <c r="F35" s="20">
        <v>1491</v>
      </c>
      <c r="G35" s="20">
        <v>1527</v>
      </c>
    </row>
    <row r="36" spans="1:8" ht="13.5" customHeight="1" x14ac:dyDescent="0.15">
      <c r="A36" s="19">
        <v>29</v>
      </c>
      <c r="B36" s="14">
        <v>9</v>
      </c>
      <c r="C36" s="20">
        <v>233</v>
      </c>
      <c r="D36" s="20">
        <v>119</v>
      </c>
      <c r="E36" s="20">
        <v>2914</v>
      </c>
      <c r="F36" s="20">
        <v>1482</v>
      </c>
      <c r="G36" s="20">
        <v>1432</v>
      </c>
    </row>
    <row r="37" spans="1:8" ht="13.5" customHeight="1" x14ac:dyDescent="0.15">
      <c r="A37" s="19">
        <v>30</v>
      </c>
      <c r="B37" s="14">
        <v>9</v>
      </c>
      <c r="C37" s="20">
        <v>229</v>
      </c>
      <c r="D37" s="20">
        <v>117</v>
      </c>
      <c r="E37" s="20">
        <v>2794</v>
      </c>
      <c r="F37" s="20">
        <v>1453</v>
      </c>
      <c r="G37" s="20">
        <v>1341</v>
      </c>
    </row>
    <row r="38" spans="1:8" ht="13.5" customHeight="1" x14ac:dyDescent="0.15">
      <c r="A38" s="19"/>
      <c r="B38" s="14"/>
      <c r="C38" s="20"/>
      <c r="D38" s="20"/>
      <c r="E38" s="20"/>
      <c r="F38" s="20"/>
      <c r="G38" s="20"/>
    </row>
    <row r="39" spans="1:8" s="18" customFormat="1" ht="20.25" customHeight="1" x14ac:dyDescent="0.15">
      <c r="A39" s="36">
        <v>31</v>
      </c>
      <c r="B39" s="36">
        <v>9</v>
      </c>
      <c r="C39" s="37">
        <f>SUM(C41:C49)</f>
        <v>228</v>
      </c>
      <c r="D39" s="37">
        <f>SUM(D41:D49)</f>
        <v>118</v>
      </c>
      <c r="E39" s="37">
        <f>SUM(E41:E49)</f>
        <v>2760</v>
      </c>
      <c r="F39" s="37">
        <f>SUM(F41:F49)</f>
        <v>1417</v>
      </c>
      <c r="G39" s="37">
        <f>SUM(G41:G49)</f>
        <v>1343</v>
      </c>
      <c r="H39" s="2"/>
    </row>
    <row r="40" spans="1:8" ht="6" customHeight="1" x14ac:dyDescent="0.15">
      <c r="A40" s="38"/>
      <c r="B40" s="39"/>
      <c r="C40" s="40"/>
      <c r="D40" s="40"/>
      <c r="E40" s="40"/>
      <c r="F40" s="40"/>
      <c r="G40" s="40"/>
    </row>
    <row r="41" spans="1:8" ht="13.5" customHeight="1" x14ac:dyDescent="0.15">
      <c r="A41" s="21" t="s">
        <v>35</v>
      </c>
      <c r="B41" s="14" t="s">
        <v>12</v>
      </c>
      <c r="C41" s="20">
        <v>20</v>
      </c>
      <c r="D41" s="20">
        <v>9</v>
      </c>
      <c r="E41" s="20">
        <f>SUM(F41:G41)</f>
        <v>203</v>
      </c>
      <c r="F41" s="20">
        <v>110</v>
      </c>
      <c r="G41" s="20">
        <v>93</v>
      </c>
      <c r="H41" s="12"/>
    </row>
    <row r="42" spans="1:8" ht="13.5" customHeight="1" x14ac:dyDescent="0.15">
      <c r="A42" s="21" t="s">
        <v>36</v>
      </c>
      <c r="B42" s="14" t="s">
        <v>12</v>
      </c>
      <c r="C42" s="20">
        <v>21</v>
      </c>
      <c r="D42" s="20">
        <v>10</v>
      </c>
      <c r="E42" s="20">
        <f t="shared" ref="E42:E49" si="2">SUM(F42:G42)</f>
        <v>229</v>
      </c>
      <c r="F42" s="20">
        <v>114</v>
      </c>
      <c r="G42" s="20">
        <v>115</v>
      </c>
      <c r="H42" s="12"/>
    </row>
    <row r="43" spans="1:8" ht="13.5" customHeight="1" x14ac:dyDescent="0.15">
      <c r="A43" s="21" t="s">
        <v>37</v>
      </c>
      <c r="B43" s="14" t="s">
        <v>12</v>
      </c>
      <c r="C43" s="20">
        <v>47</v>
      </c>
      <c r="D43" s="20">
        <v>26</v>
      </c>
      <c r="E43" s="20">
        <f t="shared" si="2"/>
        <v>665</v>
      </c>
      <c r="F43" s="20">
        <v>337</v>
      </c>
      <c r="G43" s="20">
        <v>328</v>
      </c>
      <c r="H43" s="12"/>
    </row>
    <row r="44" spans="1:8" ht="13.5" customHeight="1" x14ac:dyDescent="0.15">
      <c r="A44" s="21" t="s">
        <v>38</v>
      </c>
      <c r="B44" s="14" t="s">
        <v>12</v>
      </c>
      <c r="C44" s="20">
        <v>11</v>
      </c>
      <c r="D44" s="20">
        <v>5</v>
      </c>
      <c r="E44" s="20">
        <f t="shared" si="2"/>
        <v>57</v>
      </c>
      <c r="F44" s="20">
        <v>24</v>
      </c>
      <c r="G44" s="20">
        <v>33</v>
      </c>
      <c r="H44" s="12"/>
    </row>
    <row r="45" spans="1:8" ht="13.5" customHeight="1" x14ac:dyDescent="0.15">
      <c r="A45" s="21" t="s">
        <v>39</v>
      </c>
      <c r="B45" s="14" t="s">
        <v>12</v>
      </c>
      <c r="C45" s="20">
        <v>17</v>
      </c>
      <c r="D45" s="20">
        <v>9</v>
      </c>
      <c r="E45" s="20">
        <f t="shared" si="2"/>
        <v>150</v>
      </c>
      <c r="F45" s="20">
        <v>77</v>
      </c>
      <c r="G45" s="20">
        <v>73</v>
      </c>
      <c r="H45" s="12"/>
    </row>
    <row r="46" spans="1:8" ht="21" customHeight="1" x14ac:dyDescent="0.15">
      <c r="A46" s="21" t="s">
        <v>40</v>
      </c>
      <c r="B46" s="14" t="s">
        <v>12</v>
      </c>
      <c r="C46" s="20">
        <v>44</v>
      </c>
      <c r="D46" s="20">
        <v>23</v>
      </c>
      <c r="E46" s="20">
        <f t="shared" si="2"/>
        <v>605</v>
      </c>
      <c r="F46" s="20">
        <v>303</v>
      </c>
      <c r="G46" s="20">
        <v>302</v>
      </c>
      <c r="H46" s="12"/>
    </row>
    <row r="47" spans="1:8" ht="13.5" customHeight="1" x14ac:dyDescent="0.15">
      <c r="A47" s="21" t="s">
        <v>41</v>
      </c>
      <c r="B47" s="14" t="s">
        <v>12</v>
      </c>
      <c r="C47" s="20">
        <v>27</v>
      </c>
      <c r="D47" s="20">
        <v>15</v>
      </c>
      <c r="E47" s="20">
        <f t="shared" si="2"/>
        <v>351</v>
      </c>
      <c r="F47" s="20">
        <v>195</v>
      </c>
      <c r="G47" s="20">
        <v>156</v>
      </c>
      <c r="H47" s="12"/>
    </row>
    <row r="48" spans="1:8" ht="13.5" customHeight="1" x14ac:dyDescent="0.15">
      <c r="A48" s="21" t="s">
        <v>42</v>
      </c>
      <c r="B48" s="14" t="s">
        <v>12</v>
      </c>
      <c r="C48" s="20">
        <v>30</v>
      </c>
      <c r="D48" s="20">
        <v>17</v>
      </c>
      <c r="E48" s="20">
        <f t="shared" si="2"/>
        <v>460</v>
      </c>
      <c r="F48" s="20">
        <v>241</v>
      </c>
      <c r="G48" s="20">
        <v>219</v>
      </c>
      <c r="H48" s="12"/>
    </row>
    <row r="49" spans="1:8" ht="13.5" customHeight="1" thickBot="1" x14ac:dyDescent="0.2">
      <c r="A49" s="21" t="s">
        <v>43</v>
      </c>
      <c r="B49" s="41" t="s">
        <v>30</v>
      </c>
      <c r="C49" s="20">
        <v>11</v>
      </c>
      <c r="D49" s="20">
        <v>4</v>
      </c>
      <c r="E49" s="20">
        <f t="shared" si="2"/>
        <v>40</v>
      </c>
      <c r="F49" s="20">
        <v>16</v>
      </c>
      <c r="G49" s="20">
        <v>24</v>
      </c>
      <c r="H49" s="12"/>
    </row>
    <row r="50" spans="1:8" ht="15" customHeight="1" x14ac:dyDescent="0.15">
      <c r="A50" s="42"/>
      <c r="B50" s="42"/>
      <c r="C50" s="42"/>
      <c r="D50" s="42"/>
      <c r="E50" s="266" t="s">
        <v>159</v>
      </c>
      <c r="F50" s="266"/>
      <c r="G50" s="266"/>
    </row>
    <row r="51" spans="1:8" ht="15" customHeight="1" x14ac:dyDescent="0.15"/>
    <row r="52" spans="1:8" ht="15" customHeight="1" x14ac:dyDescent="0.15"/>
  </sheetData>
  <mergeCells count="8">
    <mergeCell ref="E50:G50"/>
    <mergeCell ref="F1:G1"/>
    <mergeCell ref="C2:C3"/>
    <mergeCell ref="D2:D3"/>
    <mergeCell ref="E29:G29"/>
    <mergeCell ref="F31:G31"/>
    <mergeCell ref="C32:C33"/>
    <mergeCell ref="D32:D33"/>
  </mergeCells>
  <phoneticPr fontId="22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1" sqref="K1"/>
    </sheetView>
  </sheetViews>
  <sheetFormatPr defaultRowHeight="12.75" x14ac:dyDescent="0.15"/>
  <cols>
    <col min="1" max="1" width="4.625" style="2" customWidth="1"/>
    <col min="2" max="2" width="13.125" style="2" bestFit="1" customWidth="1"/>
    <col min="3" max="9" width="9" style="2" customWidth="1"/>
    <col min="10" max="10" width="9" style="2"/>
    <col min="11" max="15" width="5.875" style="2" customWidth="1"/>
    <col min="16" max="16384" width="9" style="2"/>
  </cols>
  <sheetData>
    <row r="1" spans="1:15" ht="15.95" customHeight="1" thickBot="1" x14ac:dyDescent="0.2">
      <c r="A1" s="1" t="s">
        <v>44</v>
      </c>
      <c r="H1" s="251"/>
      <c r="I1" s="251" t="s">
        <v>1</v>
      </c>
      <c r="K1" s="207" t="s">
        <v>205</v>
      </c>
    </row>
    <row r="2" spans="1:15" s="43" customFormat="1" ht="14.25" customHeight="1" x14ac:dyDescent="0.15">
      <c r="A2" s="278" t="s">
        <v>45</v>
      </c>
      <c r="B2" s="279"/>
      <c r="C2" s="280" t="s">
        <v>7</v>
      </c>
      <c r="D2" s="256" t="s">
        <v>4</v>
      </c>
      <c r="E2" s="5" t="s">
        <v>46</v>
      </c>
      <c r="F2" s="6"/>
      <c r="G2" s="6"/>
      <c r="H2" s="6"/>
      <c r="I2" s="6"/>
    </row>
    <row r="3" spans="1:15" s="43" customFormat="1" ht="14.25" customHeight="1" x14ac:dyDescent="0.15">
      <c r="A3" s="282" t="s">
        <v>6</v>
      </c>
      <c r="B3" s="283"/>
      <c r="C3" s="281"/>
      <c r="D3" s="257" t="s">
        <v>47</v>
      </c>
      <c r="E3" s="257" t="s">
        <v>8</v>
      </c>
      <c r="F3" s="257" t="s">
        <v>48</v>
      </c>
      <c r="G3" s="257" t="s">
        <v>49</v>
      </c>
      <c r="H3" s="257" t="s">
        <v>50</v>
      </c>
      <c r="I3" s="257" t="s">
        <v>51</v>
      </c>
    </row>
    <row r="4" spans="1:15" s="46" customFormat="1" ht="13.5" customHeight="1" x14ac:dyDescent="0.15">
      <c r="A4" s="284">
        <v>27</v>
      </c>
      <c r="B4" s="285"/>
      <c r="C4" s="44"/>
      <c r="D4" s="45">
        <v>357</v>
      </c>
      <c r="E4" s="45">
        <v>4784</v>
      </c>
      <c r="F4" s="45">
        <v>1651</v>
      </c>
      <c r="G4" s="45">
        <v>1571</v>
      </c>
      <c r="H4" s="45">
        <v>1535</v>
      </c>
      <c r="I4" s="45">
        <v>27</v>
      </c>
      <c r="K4" s="208"/>
    </row>
    <row r="5" spans="1:15" s="46" customFormat="1" ht="13.5" customHeight="1" x14ac:dyDescent="0.15">
      <c r="A5" s="274">
        <v>28</v>
      </c>
      <c r="B5" s="274"/>
      <c r="D5" s="46">
        <v>358</v>
      </c>
      <c r="E5" s="209">
        <v>4718</v>
      </c>
      <c r="F5" s="209">
        <v>1557</v>
      </c>
      <c r="G5" s="209">
        <v>1583</v>
      </c>
      <c r="H5" s="209">
        <v>1546</v>
      </c>
      <c r="I5" s="46">
        <v>32</v>
      </c>
      <c r="K5" s="208"/>
    </row>
    <row r="6" spans="1:15" s="46" customFormat="1" ht="13.5" customHeight="1" x14ac:dyDescent="0.15">
      <c r="A6" s="274">
        <v>29</v>
      </c>
      <c r="B6" s="274"/>
      <c r="D6" s="46">
        <v>347</v>
      </c>
      <c r="E6" s="209">
        <v>4665</v>
      </c>
      <c r="F6" s="209">
        <v>1594</v>
      </c>
      <c r="G6" s="209">
        <v>1517</v>
      </c>
      <c r="H6" s="209">
        <v>1529</v>
      </c>
      <c r="I6" s="46">
        <v>25</v>
      </c>
      <c r="K6" s="208"/>
    </row>
    <row r="7" spans="1:15" s="46" customFormat="1" ht="13.5" customHeight="1" x14ac:dyDescent="0.15">
      <c r="A7" s="274">
        <v>30</v>
      </c>
      <c r="B7" s="274"/>
      <c r="D7" s="51">
        <v>339</v>
      </c>
      <c r="E7" s="51">
        <v>4490</v>
      </c>
      <c r="F7" s="51">
        <v>1452</v>
      </c>
      <c r="G7" s="51">
        <v>1548</v>
      </c>
      <c r="H7" s="51">
        <v>1469</v>
      </c>
      <c r="I7" s="51">
        <v>21</v>
      </c>
      <c r="K7" s="208"/>
    </row>
    <row r="8" spans="1:15" s="47" customFormat="1" ht="22.5" customHeight="1" x14ac:dyDescent="0.15">
      <c r="A8" s="275">
        <v>1</v>
      </c>
      <c r="B8" s="275"/>
      <c r="C8" s="252"/>
      <c r="D8" s="48">
        <f>D9+D19</f>
        <v>340</v>
      </c>
      <c r="E8" s="48">
        <f>E9+E19</f>
        <v>4351</v>
      </c>
      <c r="F8" s="48">
        <f t="shared" ref="F8" si="0">F9+F19</f>
        <v>1430</v>
      </c>
      <c r="G8" s="48">
        <f>G9+G19</f>
        <v>1402</v>
      </c>
      <c r="H8" s="48">
        <f>H9+H19</f>
        <v>1502</v>
      </c>
      <c r="I8" s="48">
        <f>I9+I19</f>
        <v>17</v>
      </c>
      <c r="J8" s="46"/>
      <c r="K8" s="208"/>
    </row>
    <row r="9" spans="1:15" s="46" customFormat="1" ht="22.5" customHeight="1" x14ac:dyDescent="0.15">
      <c r="A9" s="276" t="s">
        <v>52</v>
      </c>
      <c r="B9" s="277"/>
      <c r="C9" s="44">
        <v>8</v>
      </c>
      <c r="D9" s="210">
        <f>SUM(D10:D17)</f>
        <v>326</v>
      </c>
      <c r="E9" s="243">
        <f>SUM(E10:E17)</f>
        <v>4250</v>
      </c>
      <c r="F9" s="210">
        <f>SUM(F10:F17)</f>
        <v>1405</v>
      </c>
      <c r="G9" s="210">
        <f>SUM(G10:G17)</f>
        <v>1369</v>
      </c>
      <c r="H9" s="210">
        <f>SUM(H10:H17)</f>
        <v>1476</v>
      </c>
      <c r="I9" s="210"/>
      <c r="K9" s="49"/>
      <c r="L9" s="49"/>
      <c r="M9" s="49"/>
      <c r="N9" s="49"/>
      <c r="O9" s="49"/>
    </row>
    <row r="10" spans="1:15" s="46" customFormat="1" ht="16.5" customHeight="1" x14ac:dyDescent="0.15">
      <c r="B10" s="253" t="s">
        <v>160</v>
      </c>
      <c r="C10" s="44" t="s">
        <v>53</v>
      </c>
      <c r="D10" s="50">
        <v>66</v>
      </c>
      <c r="E10" s="210">
        <f>SUM(F10:H10)</f>
        <v>817</v>
      </c>
      <c r="F10" s="209">
        <v>280</v>
      </c>
      <c r="G10" s="209">
        <v>266</v>
      </c>
      <c r="H10" s="209">
        <v>271</v>
      </c>
      <c r="I10" s="211"/>
      <c r="J10" s="51"/>
      <c r="K10" s="51"/>
    </row>
    <row r="11" spans="1:15" s="46" customFormat="1" ht="16.5" customHeight="1" x14ac:dyDescent="0.15">
      <c r="B11" s="253" t="s">
        <v>54</v>
      </c>
      <c r="C11" s="44" t="s">
        <v>53</v>
      </c>
      <c r="D11" s="52">
        <v>44</v>
      </c>
      <c r="E11" s="210">
        <f t="shared" ref="E11:E16" si="1">SUM(F11:H11)</f>
        <v>717</v>
      </c>
      <c r="F11" s="50">
        <v>240</v>
      </c>
      <c r="G11" s="209">
        <v>240</v>
      </c>
      <c r="H11" s="209">
        <v>237</v>
      </c>
      <c r="I11" s="211"/>
    </row>
    <row r="12" spans="1:15" s="46" customFormat="1" ht="16.5" customHeight="1" x14ac:dyDescent="0.15">
      <c r="B12" s="253" t="s">
        <v>55</v>
      </c>
      <c r="C12" s="44" t="s">
        <v>53</v>
      </c>
      <c r="D12" s="50">
        <v>37</v>
      </c>
      <c r="E12" s="210">
        <f t="shared" si="1"/>
        <v>478</v>
      </c>
      <c r="F12" s="209">
        <v>157</v>
      </c>
      <c r="G12" s="209">
        <v>158</v>
      </c>
      <c r="H12" s="209">
        <v>163</v>
      </c>
      <c r="I12" s="211"/>
    </row>
    <row r="13" spans="1:15" s="46" customFormat="1" ht="16.5" customHeight="1" x14ac:dyDescent="0.15">
      <c r="B13" s="253" t="s">
        <v>56</v>
      </c>
      <c r="C13" s="44" t="s">
        <v>53</v>
      </c>
      <c r="D13" s="50">
        <v>29</v>
      </c>
      <c r="E13" s="210">
        <f t="shared" si="1"/>
        <v>219</v>
      </c>
      <c r="F13" s="209">
        <v>73</v>
      </c>
      <c r="G13" s="209">
        <v>71</v>
      </c>
      <c r="H13" s="209">
        <v>75</v>
      </c>
      <c r="I13" s="211"/>
    </row>
    <row r="14" spans="1:15" s="46" customFormat="1" ht="16.5" customHeight="1" x14ac:dyDescent="0.15">
      <c r="B14" s="253" t="s">
        <v>57</v>
      </c>
      <c r="C14" s="44" t="s">
        <v>53</v>
      </c>
      <c r="D14" s="50">
        <v>29</v>
      </c>
      <c r="E14" s="210">
        <f t="shared" si="1"/>
        <v>316</v>
      </c>
      <c r="F14" s="209">
        <v>110</v>
      </c>
      <c r="G14" s="209">
        <v>104</v>
      </c>
      <c r="H14" s="209">
        <v>102</v>
      </c>
      <c r="I14" s="211"/>
    </row>
    <row r="15" spans="1:15" s="46" customFormat="1" ht="16.5" customHeight="1" x14ac:dyDescent="0.15">
      <c r="B15" s="253" t="s">
        <v>58</v>
      </c>
      <c r="C15" s="44" t="s">
        <v>53</v>
      </c>
      <c r="D15" s="50">
        <v>47</v>
      </c>
      <c r="E15" s="210">
        <f t="shared" si="1"/>
        <v>755</v>
      </c>
      <c r="F15" s="209">
        <v>240</v>
      </c>
      <c r="G15" s="209">
        <v>238</v>
      </c>
      <c r="H15" s="209">
        <v>277</v>
      </c>
      <c r="I15" s="211"/>
    </row>
    <row r="16" spans="1:15" s="46" customFormat="1" ht="16.5" customHeight="1" x14ac:dyDescent="0.15">
      <c r="B16" s="253" t="s">
        <v>59</v>
      </c>
      <c r="C16" s="44" t="s">
        <v>53</v>
      </c>
      <c r="D16" s="50">
        <v>30</v>
      </c>
      <c r="E16" s="210">
        <f t="shared" si="1"/>
        <v>376</v>
      </c>
      <c r="F16" s="209">
        <v>121</v>
      </c>
      <c r="G16" s="209">
        <v>111</v>
      </c>
      <c r="H16" s="209">
        <v>144</v>
      </c>
      <c r="I16" s="211"/>
    </row>
    <row r="17" spans="1:11" s="46" customFormat="1" ht="16.5" customHeight="1" x14ac:dyDescent="0.15">
      <c r="B17" s="253" t="s">
        <v>60</v>
      </c>
      <c r="C17" s="44" t="s">
        <v>61</v>
      </c>
      <c r="D17" s="50">
        <v>44</v>
      </c>
      <c r="E17" s="210">
        <f>SUM(F17:H17)</f>
        <v>572</v>
      </c>
      <c r="F17" s="209">
        <v>184</v>
      </c>
      <c r="G17" s="209">
        <v>181</v>
      </c>
      <c r="H17" s="209">
        <v>207</v>
      </c>
      <c r="I17" s="211"/>
    </row>
    <row r="18" spans="1:11" s="46" customFormat="1" ht="22.5" customHeight="1" x14ac:dyDescent="0.15">
      <c r="A18" s="276" t="s">
        <v>62</v>
      </c>
      <c r="B18" s="277"/>
      <c r="C18" s="44">
        <v>1</v>
      </c>
      <c r="D18" s="50"/>
      <c r="E18" s="50"/>
      <c r="F18" s="50"/>
      <c r="G18" s="50"/>
      <c r="H18" s="50"/>
      <c r="I18" s="50"/>
    </row>
    <row r="19" spans="1:11" s="46" customFormat="1" ht="13.5" customHeight="1" x14ac:dyDescent="0.15">
      <c r="B19" s="253" t="s">
        <v>160</v>
      </c>
      <c r="C19" s="44" t="s">
        <v>53</v>
      </c>
      <c r="D19" s="50">
        <v>14</v>
      </c>
      <c r="E19" s="210">
        <f>SUM(F19:I19)</f>
        <v>101</v>
      </c>
      <c r="F19" s="209">
        <v>25</v>
      </c>
      <c r="G19" s="209">
        <v>33</v>
      </c>
      <c r="H19" s="209">
        <v>26</v>
      </c>
      <c r="I19" s="209">
        <v>17</v>
      </c>
      <c r="J19" s="51"/>
      <c r="K19" s="52"/>
    </row>
    <row r="20" spans="1:11" s="46" customFormat="1" ht="13.5" customHeight="1" thickBot="1" x14ac:dyDescent="0.2">
      <c r="A20" s="53"/>
      <c r="B20" s="54"/>
      <c r="C20" s="55"/>
      <c r="D20" s="56"/>
      <c r="E20" s="57"/>
      <c r="F20" s="58"/>
      <c r="G20" s="58"/>
      <c r="H20" s="58"/>
      <c r="I20" s="58"/>
    </row>
    <row r="21" spans="1:11" ht="15.95" customHeight="1" x14ac:dyDescent="0.15">
      <c r="A21" s="2" t="s">
        <v>63</v>
      </c>
      <c r="H21" s="59"/>
      <c r="I21" s="60" t="s">
        <v>161</v>
      </c>
    </row>
    <row r="22" spans="1:11" ht="15.95" customHeight="1" x14ac:dyDescent="0.15">
      <c r="I22" s="60"/>
    </row>
    <row r="23" spans="1:11" ht="15.95" customHeight="1" x14ac:dyDescent="0.15"/>
  </sheetData>
  <mergeCells count="10">
    <mergeCell ref="C2:C3"/>
    <mergeCell ref="A3:B3"/>
    <mergeCell ref="A4:B4"/>
    <mergeCell ref="A5:B5"/>
    <mergeCell ref="A6:B6"/>
    <mergeCell ref="A7:B7"/>
    <mergeCell ref="A8:B8"/>
    <mergeCell ref="A9:B9"/>
    <mergeCell ref="A18:B18"/>
    <mergeCell ref="A2:B2"/>
  </mergeCells>
  <phoneticPr fontId="22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scale="9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workbookViewId="0"/>
  </sheetViews>
  <sheetFormatPr defaultRowHeight="12.75" x14ac:dyDescent="0.15"/>
  <cols>
    <col min="1" max="1" width="12.875" style="2" customWidth="1"/>
    <col min="2" max="2" width="9" style="2"/>
    <col min="3" max="4" width="9.375" style="2" customWidth="1"/>
    <col min="5" max="5" width="8.375" style="2" customWidth="1"/>
    <col min="6" max="8" width="9.375" style="2" customWidth="1"/>
    <col min="9" max="16384" width="9" style="2"/>
  </cols>
  <sheetData>
    <row r="1" spans="1:11" ht="15.95" customHeight="1" thickBot="1" x14ac:dyDescent="0.2">
      <c r="A1" s="1" t="s">
        <v>64</v>
      </c>
      <c r="G1" s="251"/>
      <c r="H1" s="251" t="s">
        <v>1</v>
      </c>
      <c r="J1" s="207" t="s">
        <v>205</v>
      </c>
    </row>
    <row r="2" spans="1:11" s="7" customFormat="1" ht="15.95" customHeight="1" x14ac:dyDescent="0.15">
      <c r="A2" s="286" t="s">
        <v>65</v>
      </c>
      <c r="B2" s="288" t="s">
        <v>66</v>
      </c>
      <c r="C2" s="61" t="s">
        <v>67</v>
      </c>
      <c r="D2" s="62"/>
      <c r="E2" s="288" t="s">
        <v>68</v>
      </c>
      <c r="F2" s="5" t="s">
        <v>69</v>
      </c>
      <c r="G2" s="6"/>
      <c r="H2" s="6"/>
    </row>
    <row r="3" spans="1:11" s="7" customFormat="1" ht="15.95" customHeight="1" x14ac:dyDescent="0.15">
      <c r="A3" s="287"/>
      <c r="B3" s="289"/>
      <c r="C3" s="63"/>
      <c r="D3" s="254" t="s">
        <v>70</v>
      </c>
      <c r="E3" s="289"/>
      <c r="F3" s="257" t="s">
        <v>8</v>
      </c>
      <c r="G3" s="257" t="s">
        <v>9</v>
      </c>
      <c r="H3" s="257" t="s">
        <v>10</v>
      </c>
    </row>
    <row r="4" spans="1:11" s="66" customFormat="1" ht="21.75" customHeight="1" x14ac:dyDescent="0.15">
      <c r="A4" s="64">
        <v>27</v>
      </c>
      <c r="B4" s="65">
        <v>1</v>
      </c>
      <c r="C4" s="66">
        <v>184</v>
      </c>
      <c r="D4" s="67">
        <v>103</v>
      </c>
      <c r="E4" s="66">
        <v>3</v>
      </c>
      <c r="F4" s="66">
        <v>507</v>
      </c>
      <c r="G4" s="68" t="s">
        <v>96</v>
      </c>
      <c r="H4" s="66">
        <v>507</v>
      </c>
    </row>
    <row r="5" spans="1:11" s="66" customFormat="1" ht="21.75" customHeight="1" x14ac:dyDescent="0.15">
      <c r="A5" s="64">
        <v>28</v>
      </c>
      <c r="B5" s="65">
        <v>1</v>
      </c>
      <c r="C5" s="66">
        <v>181</v>
      </c>
      <c r="D5" s="67">
        <v>101</v>
      </c>
      <c r="E5" s="66">
        <v>3</v>
      </c>
      <c r="F5" s="66">
        <v>486</v>
      </c>
      <c r="G5" s="68" t="s">
        <v>96</v>
      </c>
      <c r="H5" s="66">
        <v>486</v>
      </c>
    </row>
    <row r="6" spans="1:11" s="18" customFormat="1" ht="21.75" customHeight="1" x14ac:dyDescent="0.15">
      <c r="A6" s="69">
        <v>29</v>
      </c>
      <c r="B6" s="66">
        <v>1</v>
      </c>
      <c r="C6" s="66">
        <v>172</v>
      </c>
      <c r="D6" s="67">
        <v>96</v>
      </c>
      <c r="E6" s="66">
        <v>3</v>
      </c>
      <c r="F6" s="66">
        <v>525</v>
      </c>
      <c r="G6" s="68" t="s">
        <v>96</v>
      </c>
      <c r="H6" s="66">
        <v>525</v>
      </c>
      <c r="I6" s="2"/>
      <c r="J6" s="2"/>
      <c r="K6" s="2"/>
    </row>
    <row r="7" spans="1:11" s="18" customFormat="1" ht="21.75" customHeight="1" x14ac:dyDescent="0.15">
      <c r="A7" s="69">
        <v>30</v>
      </c>
      <c r="B7" s="66">
        <v>1</v>
      </c>
      <c r="C7" s="66">
        <v>171</v>
      </c>
      <c r="D7" s="67">
        <v>94</v>
      </c>
      <c r="E7" s="66">
        <v>3</v>
      </c>
      <c r="F7" s="66">
        <v>531</v>
      </c>
      <c r="G7" s="68" t="s">
        <v>96</v>
      </c>
      <c r="H7" s="66">
        <v>531</v>
      </c>
      <c r="I7" s="2"/>
      <c r="J7" s="2"/>
      <c r="K7" s="2"/>
    </row>
    <row r="8" spans="1:11" s="18" customFormat="1" ht="21.75" customHeight="1" thickBot="1" x14ac:dyDescent="0.2">
      <c r="A8" s="70" t="s">
        <v>229</v>
      </c>
      <c r="B8" s="71">
        <v>1</v>
      </c>
      <c r="C8" s="71">
        <v>173</v>
      </c>
      <c r="D8" s="72">
        <v>97</v>
      </c>
      <c r="E8" s="71">
        <v>3</v>
      </c>
      <c r="F8" s="71">
        <v>512</v>
      </c>
      <c r="G8" s="73" t="s">
        <v>71</v>
      </c>
      <c r="H8" s="71">
        <v>512</v>
      </c>
      <c r="I8" s="2"/>
      <c r="J8" s="2"/>
      <c r="K8" s="2"/>
    </row>
    <row r="9" spans="1:11" ht="15.95" customHeight="1" x14ac:dyDescent="0.15">
      <c r="G9" s="68"/>
      <c r="H9" s="68" t="s">
        <v>206</v>
      </c>
    </row>
    <row r="10" spans="1:11" ht="15.95" customHeight="1" x14ac:dyDescent="0.15">
      <c r="A10" s="212"/>
      <c r="D10" s="213"/>
      <c r="E10" s="74"/>
      <c r="G10" s="75"/>
      <c r="H10" s="76"/>
    </row>
    <row r="11" spans="1:11" x14ac:dyDescent="0.15">
      <c r="G11" s="77"/>
      <c r="H11" s="78"/>
    </row>
    <row r="13" spans="1:11" x14ac:dyDescent="0.15">
      <c r="C13" s="66"/>
    </row>
  </sheetData>
  <mergeCells count="3">
    <mergeCell ref="A2:A3"/>
    <mergeCell ref="B2:B3"/>
    <mergeCell ref="E2:E3"/>
  </mergeCells>
  <phoneticPr fontId="22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zoomScaleNormal="100" workbookViewId="0"/>
  </sheetViews>
  <sheetFormatPr defaultRowHeight="12.75" x14ac:dyDescent="0.15"/>
  <cols>
    <col min="1" max="1" width="7.125" style="79" customWidth="1"/>
    <col min="2" max="11" width="5.875" style="79" customWidth="1"/>
    <col min="12" max="13" width="7" style="79" customWidth="1"/>
    <col min="14" max="16384" width="9" style="79"/>
  </cols>
  <sheetData>
    <row r="1" spans="1:15" ht="15.95" customHeight="1" thickBot="1" x14ac:dyDescent="0.2">
      <c r="A1" s="1" t="s">
        <v>207</v>
      </c>
      <c r="B1" s="2"/>
      <c r="C1" s="2"/>
      <c r="D1" s="2"/>
      <c r="E1" s="2"/>
      <c r="F1" s="2"/>
      <c r="G1" s="2"/>
      <c r="H1" s="2"/>
      <c r="I1" s="2"/>
      <c r="J1" s="2"/>
      <c r="K1" s="267" t="s">
        <v>1</v>
      </c>
      <c r="L1" s="267"/>
      <c r="M1" s="267"/>
      <c r="O1" s="207" t="s">
        <v>205</v>
      </c>
    </row>
    <row r="2" spans="1:15" s="80" customFormat="1" ht="21.95" customHeight="1" x14ac:dyDescent="0.15">
      <c r="A2" s="201"/>
      <c r="B2" s="280" t="s">
        <v>72</v>
      </c>
      <c r="C2" s="292" t="s">
        <v>5</v>
      </c>
      <c r="D2" s="292" t="s">
        <v>4</v>
      </c>
      <c r="E2" s="292" t="s">
        <v>73</v>
      </c>
      <c r="F2" s="295" t="s">
        <v>74</v>
      </c>
      <c r="G2" s="296"/>
      <c r="H2" s="296"/>
      <c r="I2" s="296"/>
      <c r="J2" s="296"/>
      <c r="K2" s="297"/>
      <c r="L2" s="298" t="s">
        <v>75</v>
      </c>
      <c r="M2" s="301" t="s">
        <v>76</v>
      </c>
    </row>
    <row r="3" spans="1:15" s="80" customFormat="1" ht="21.95" customHeight="1" x14ac:dyDescent="0.15">
      <c r="A3" s="81" t="s">
        <v>77</v>
      </c>
      <c r="B3" s="291"/>
      <c r="C3" s="293"/>
      <c r="D3" s="293"/>
      <c r="E3" s="293"/>
      <c r="F3" s="304" t="s">
        <v>8</v>
      </c>
      <c r="G3" s="305"/>
      <c r="H3" s="306"/>
      <c r="I3" s="290" t="s">
        <v>78</v>
      </c>
      <c r="J3" s="290" t="s">
        <v>79</v>
      </c>
      <c r="K3" s="290" t="s">
        <v>80</v>
      </c>
      <c r="L3" s="299"/>
      <c r="M3" s="302"/>
    </row>
    <row r="4" spans="1:15" s="80" customFormat="1" ht="34.5" customHeight="1" x14ac:dyDescent="0.15">
      <c r="A4" s="82" t="s">
        <v>81</v>
      </c>
      <c r="B4" s="281"/>
      <c r="C4" s="294"/>
      <c r="D4" s="294"/>
      <c r="E4" s="294"/>
      <c r="F4" s="202" t="s">
        <v>8</v>
      </c>
      <c r="G4" s="202" t="s">
        <v>9</v>
      </c>
      <c r="H4" s="202" t="s">
        <v>10</v>
      </c>
      <c r="I4" s="269"/>
      <c r="J4" s="269"/>
      <c r="K4" s="269"/>
      <c r="L4" s="300"/>
      <c r="M4" s="303"/>
      <c r="N4" s="83"/>
    </row>
    <row r="5" spans="1:15" s="2" customFormat="1" ht="15.95" customHeight="1" x14ac:dyDescent="0.15">
      <c r="A5" s="84">
        <v>25</v>
      </c>
      <c r="B5" s="85">
        <v>6</v>
      </c>
      <c r="C5" s="60">
        <v>26</v>
      </c>
      <c r="D5" s="60">
        <v>41</v>
      </c>
      <c r="E5" s="60">
        <v>12</v>
      </c>
      <c r="F5" s="60">
        <v>514</v>
      </c>
      <c r="G5" s="60">
        <v>262</v>
      </c>
      <c r="H5" s="60">
        <v>252</v>
      </c>
      <c r="I5" s="60">
        <v>178</v>
      </c>
      <c r="J5" s="60">
        <v>159</v>
      </c>
      <c r="K5" s="60">
        <v>177</v>
      </c>
      <c r="L5" s="86">
        <v>19.76923076923077</v>
      </c>
      <c r="M5" s="86">
        <v>12.536585365853659</v>
      </c>
    </row>
    <row r="6" spans="1:15" s="18" customFormat="1" ht="15.95" customHeight="1" x14ac:dyDescent="0.15">
      <c r="A6" s="87">
        <v>26</v>
      </c>
      <c r="B6" s="2">
        <v>6</v>
      </c>
      <c r="C6" s="2">
        <v>24</v>
      </c>
      <c r="D6" s="2">
        <v>41</v>
      </c>
      <c r="E6" s="2">
        <v>12</v>
      </c>
      <c r="F6" s="2">
        <v>481</v>
      </c>
      <c r="G6" s="2">
        <v>242</v>
      </c>
      <c r="H6" s="2">
        <v>239</v>
      </c>
      <c r="I6" s="2">
        <v>144</v>
      </c>
      <c r="J6" s="2">
        <v>178</v>
      </c>
      <c r="K6" s="2">
        <v>159</v>
      </c>
      <c r="L6" s="88">
        <v>20.041666666666668</v>
      </c>
      <c r="M6" s="88">
        <v>11.731707317073171</v>
      </c>
    </row>
    <row r="7" spans="1:15" s="18" customFormat="1" ht="15.95" customHeight="1" x14ac:dyDescent="0.15">
      <c r="A7" s="87">
        <v>27</v>
      </c>
      <c r="B7" s="89">
        <v>1</v>
      </c>
      <c r="C7" s="60">
        <v>3</v>
      </c>
      <c r="D7" s="60">
        <v>4</v>
      </c>
      <c r="E7" s="60">
        <v>1</v>
      </c>
      <c r="F7" s="90">
        <v>30</v>
      </c>
      <c r="G7" s="90">
        <v>13</v>
      </c>
      <c r="H7" s="90">
        <v>17</v>
      </c>
      <c r="I7" s="60">
        <v>11</v>
      </c>
      <c r="J7" s="60">
        <v>9</v>
      </c>
      <c r="K7" s="60">
        <v>10</v>
      </c>
      <c r="L7" s="88">
        <v>10</v>
      </c>
      <c r="M7" s="88">
        <v>7.5</v>
      </c>
    </row>
    <row r="8" spans="1:15" s="18" customFormat="1" ht="15.95" customHeight="1" x14ac:dyDescent="0.15">
      <c r="A8" s="87">
        <v>28</v>
      </c>
      <c r="B8" s="90">
        <v>1</v>
      </c>
      <c r="C8" s="60">
        <v>3</v>
      </c>
      <c r="D8" s="60">
        <v>4</v>
      </c>
      <c r="E8" s="60">
        <v>1</v>
      </c>
      <c r="F8" s="90">
        <v>33</v>
      </c>
      <c r="G8" s="90">
        <v>13</v>
      </c>
      <c r="H8" s="90">
        <v>20</v>
      </c>
      <c r="I8" s="60">
        <v>9</v>
      </c>
      <c r="J8" s="60">
        <v>15</v>
      </c>
      <c r="K8" s="60">
        <v>9</v>
      </c>
      <c r="L8" s="88">
        <v>11</v>
      </c>
      <c r="M8" s="88">
        <v>8.25</v>
      </c>
    </row>
    <row r="9" spans="1:15" s="18" customFormat="1" ht="15.95" customHeight="1" x14ac:dyDescent="0.15">
      <c r="A9" s="91">
        <v>29</v>
      </c>
      <c r="B9" s="214" t="s">
        <v>71</v>
      </c>
      <c r="C9" s="214" t="s">
        <v>71</v>
      </c>
      <c r="D9" s="214" t="s">
        <v>71</v>
      </c>
      <c r="E9" s="214" t="s">
        <v>71</v>
      </c>
      <c r="F9" s="214" t="s">
        <v>71</v>
      </c>
      <c r="G9" s="214" t="s">
        <v>71</v>
      </c>
      <c r="H9" s="214" t="s">
        <v>71</v>
      </c>
      <c r="I9" s="214" t="s">
        <v>71</v>
      </c>
      <c r="J9" s="214" t="s">
        <v>71</v>
      </c>
      <c r="K9" s="214" t="s">
        <v>71</v>
      </c>
      <c r="L9" s="86" t="s">
        <v>71</v>
      </c>
      <c r="M9" s="86" t="s">
        <v>71</v>
      </c>
    </row>
    <row r="10" spans="1:15" ht="15.95" customHeight="1" x14ac:dyDescent="0.15">
      <c r="A10" s="92" t="s">
        <v>12</v>
      </c>
      <c r="B10" s="85" t="s">
        <v>71</v>
      </c>
      <c r="C10" s="60" t="s">
        <v>71</v>
      </c>
      <c r="D10" s="60" t="s">
        <v>71</v>
      </c>
      <c r="E10" s="60" t="s">
        <v>71</v>
      </c>
      <c r="F10" s="60" t="s">
        <v>71</v>
      </c>
      <c r="G10" s="60" t="s">
        <v>71</v>
      </c>
      <c r="H10" s="60" t="s">
        <v>71</v>
      </c>
      <c r="I10" s="60" t="s">
        <v>71</v>
      </c>
      <c r="J10" s="60" t="s">
        <v>71</v>
      </c>
      <c r="K10" s="60" t="s">
        <v>71</v>
      </c>
      <c r="L10" s="86" t="s">
        <v>71</v>
      </c>
      <c r="M10" s="86" t="s">
        <v>71</v>
      </c>
    </row>
    <row r="11" spans="1:15" ht="15.95" customHeight="1" thickBot="1" x14ac:dyDescent="0.2">
      <c r="A11" s="93" t="s">
        <v>61</v>
      </c>
      <c r="B11" s="94" t="s">
        <v>71</v>
      </c>
      <c r="C11" s="200" t="s">
        <v>71</v>
      </c>
      <c r="D11" s="200" t="s">
        <v>71</v>
      </c>
      <c r="E11" s="200" t="s">
        <v>71</v>
      </c>
      <c r="F11" s="200" t="s">
        <v>71</v>
      </c>
      <c r="G11" s="200" t="s">
        <v>71</v>
      </c>
      <c r="H11" s="200" t="s">
        <v>71</v>
      </c>
      <c r="I11" s="200" t="s">
        <v>71</v>
      </c>
      <c r="J11" s="200" t="s">
        <v>71</v>
      </c>
      <c r="K11" s="200" t="s">
        <v>71</v>
      </c>
      <c r="L11" s="95" t="s">
        <v>71</v>
      </c>
      <c r="M11" s="95" t="s">
        <v>71</v>
      </c>
    </row>
    <row r="12" spans="1:15" ht="15.95" customHeight="1" x14ac:dyDescent="0.15">
      <c r="A12" s="2" t="s">
        <v>82</v>
      </c>
      <c r="B12" s="2"/>
      <c r="C12" s="2"/>
      <c r="D12" s="2"/>
      <c r="E12" s="2"/>
      <c r="F12" s="2"/>
      <c r="G12" s="2"/>
      <c r="H12" s="2"/>
      <c r="I12" s="59"/>
      <c r="J12" s="59"/>
      <c r="K12" s="59"/>
      <c r="L12" s="59"/>
      <c r="M12" s="59" t="s">
        <v>208</v>
      </c>
    </row>
    <row r="13" spans="1:15" ht="15.95" customHeight="1" x14ac:dyDescent="0.15">
      <c r="A13" s="215" t="s">
        <v>209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 ht="15.95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ht="15.95" customHeight="1" x14ac:dyDescent="0.15"/>
    <row r="16" spans="1:15" ht="15.95" customHeight="1" x14ac:dyDescent="0.15"/>
    <row r="17" spans="1:1" ht="15.95" customHeight="1" x14ac:dyDescent="0.15">
      <c r="A17" s="96"/>
    </row>
    <row r="18" spans="1:1" ht="15.95" customHeight="1" x14ac:dyDescent="0.15"/>
    <row r="19" spans="1:1" ht="22.5" customHeight="1" x14ac:dyDescent="0.15"/>
    <row r="20" spans="1:1" ht="22.5" customHeight="1" x14ac:dyDescent="0.15"/>
    <row r="21" spans="1:1" ht="22.5" customHeight="1" x14ac:dyDescent="0.15"/>
    <row r="22" spans="1:1" ht="15.95" customHeight="1" x14ac:dyDescent="0.15"/>
    <row r="23" spans="1:1" ht="15.95" customHeight="1" x14ac:dyDescent="0.15"/>
    <row r="24" spans="1:1" ht="15.95" customHeight="1" x14ac:dyDescent="0.15"/>
    <row r="25" spans="1:1" ht="15.95" customHeight="1" x14ac:dyDescent="0.15"/>
    <row r="26" spans="1:1" ht="15.95" customHeight="1" x14ac:dyDescent="0.15"/>
    <row r="27" spans="1:1" ht="15.95" customHeight="1" x14ac:dyDescent="0.15"/>
    <row r="28" spans="1:1" ht="15.95" customHeight="1" x14ac:dyDescent="0.15"/>
  </sheetData>
  <mergeCells count="12">
    <mergeCell ref="J3:J4"/>
    <mergeCell ref="K3:K4"/>
    <mergeCell ref="K1:M1"/>
    <mergeCell ref="B2:B4"/>
    <mergeCell ref="C2:C4"/>
    <mergeCell ref="D2:D4"/>
    <mergeCell ref="E2:E4"/>
    <mergeCell ref="F2:K2"/>
    <mergeCell ref="L2:L4"/>
    <mergeCell ref="M2:M4"/>
    <mergeCell ref="F3:H3"/>
    <mergeCell ref="I3:I4"/>
  </mergeCells>
  <phoneticPr fontId="22"/>
  <hyperlinks>
    <hyperlink ref="O1" location="目次!R1C1" display="目次"/>
  </hyperlinks>
  <pageMargins left="0.86614173228346458" right="0.86614173228346458" top="0.98425196850393704" bottom="0.98425196850393704" header="0.51181102362204722" footer="0.51181102362204722"/>
  <pageSetup paperSize="9" scale="9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zoomScaleNormal="100" workbookViewId="0">
      <selection activeCell="R1" sqref="R1"/>
    </sheetView>
  </sheetViews>
  <sheetFormatPr defaultRowHeight="12.75" x14ac:dyDescent="0.15"/>
  <cols>
    <col min="1" max="1" width="9" style="79"/>
    <col min="2" max="2" width="5" style="79" bestFit="1" customWidth="1"/>
    <col min="3" max="3" width="3.25" style="79" customWidth="1"/>
    <col min="4" max="4" width="7.25" style="79" bestFit="1" customWidth="1"/>
    <col min="5" max="5" width="3.25" style="79" bestFit="1" customWidth="1"/>
    <col min="6" max="6" width="5" style="79" bestFit="1" customWidth="1"/>
    <col min="7" max="11" width="4.125" style="79" bestFit="1" customWidth="1"/>
    <col min="12" max="14" width="4.375" style="79" bestFit="1" customWidth="1"/>
    <col min="15" max="16384" width="9" style="79"/>
  </cols>
  <sheetData>
    <row r="1" spans="1:18" ht="15" thickBot="1" x14ac:dyDescent="0.2">
      <c r="A1" s="1" t="s">
        <v>83</v>
      </c>
      <c r="B1" s="2"/>
      <c r="C1" s="2"/>
      <c r="D1" s="2"/>
      <c r="E1" s="2"/>
      <c r="F1" s="2"/>
      <c r="G1" s="2"/>
      <c r="H1" s="2"/>
      <c r="I1" s="2"/>
      <c r="J1" s="2"/>
      <c r="N1" s="267" t="s">
        <v>1</v>
      </c>
      <c r="O1" s="267"/>
      <c r="P1" s="267"/>
      <c r="R1" s="207" t="s">
        <v>205</v>
      </c>
    </row>
    <row r="2" spans="1:18" ht="46.5" customHeight="1" x14ac:dyDescent="0.15">
      <c r="A2" s="255"/>
      <c r="B2" s="280" t="s">
        <v>72</v>
      </c>
      <c r="C2" s="292" t="s">
        <v>5</v>
      </c>
      <c r="D2" s="309" t="s">
        <v>84</v>
      </c>
      <c r="E2" s="292" t="s">
        <v>85</v>
      </c>
      <c r="F2" s="312" t="s">
        <v>74</v>
      </c>
      <c r="G2" s="313"/>
      <c r="H2" s="313"/>
      <c r="I2" s="313"/>
      <c r="J2" s="313"/>
      <c r="K2" s="313"/>
      <c r="L2" s="313"/>
      <c r="M2" s="313"/>
      <c r="N2" s="314"/>
      <c r="O2" s="298" t="s">
        <v>86</v>
      </c>
      <c r="P2" s="301" t="s">
        <v>87</v>
      </c>
    </row>
    <row r="3" spans="1:18" ht="46.5" customHeight="1" x14ac:dyDescent="0.15">
      <c r="A3" s="81" t="s">
        <v>77</v>
      </c>
      <c r="B3" s="291"/>
      <c r="C3" s="293"/>
      <c r="D3" s="310"/>
      <c r="E3" s="293"/>
      <c r="F3" s="304" t="s">
        <v>8</v>
      </c>
      <c r="G3" s="305"/>
      <c r="H3" s="306"/>
      <c r="I3" s="307" t="s">
        <v>88</v>
      </c>
      <c r="J3" s="307" t="s">
        <v>89</v>
      </c>
      <c r="K3" s="307" t="s">
        <v>90</v>
      </c>
      <c r="L3" s="290" t="s">
        <v>78</v>
      </c>
      <c r="M3" s="290" t="s">
        <v>79</v>
      </c>
      <c r="N3" s="290" t="s">
        <v>80</v>
      </c>
      <c r="O3" s="299"/>
      <c r="P3" s="315"/>
    </row>
    <row r="4" spans="1:18" ht="46.5" customHeight="1" x14ac:dyDescent="0.15">
      <c r="A4" s="82" t="s">
        <v>81</v>
      </c>
      <c r="B4" s="281"/>
      <c r="C4" s="294"/>
      <c r="D4" s="311"/>
      <c r="E4" s="294"/>
      <c r="F4" s="257" t="s">
        <v>8</v>
      </c>
      <c r="G4" s="257" t="s">
        <v>9</v>
      </c>
      <c r="H4" s="257" t="s">
        <v>10</v>
      </c>
      <c r="I4" s="308"/>
      <c r="J4" s="308"/>
      <c r="K4" s="308"/>
      <c r="L4" s="269"/>
      <c r="M4" s="269"/>
      <c r="N4" s="269"/>
      <c r="O4" s="300"/>
      <c r="P4" s="316"/>
    </row>
    <row r="5" spans="1:18" x14ac:dyDescent="0.15">
      <c r="A5" s="87">
        <v>28</v>
      </c>
      <c r="B5" s="2">
        <v>6</v>
      </c>
      <c r="C5" s="2">
        <v>25</v>
      </c>
      <c r="D5" s="2">
        <v>75</v>
      </c>
      <c r="E5" s="2">
        <v>15</v>
      </c>
      <c r="F5" s="2">
        <v>633</v>
      </c>
      <c r="G5" s="2">
        <v>324</v>
      </c>
      <c r="H5" s="2">
        <v>309</v>
      </c>
      <c r="I5" s="2">
        <v>8</v>
      </c>
      <c r="J5" s="2">
        <v>41</v>
      </c>
      <c r="K5" s="2">
        <v>82</v>
      </c>
      <c r="L5" s="2">
        <v>177</v>
      </c>
      <c r="M5" s="2">
        <v>162</v>
      </c>
      <c r="N5" s="2">
        <v>163</v>
      </c>
      <c r="O5" s="2">
        <v>25.32</v>
      </c>
      <c r="P5" s="2">
        <v>8.44</v>
      </c>
    </row>
    <row r="6" spans="1:18" x14ac:dyDescent="0.15">
      <c r="A6" s="87">
        <v>29</v>
      </c>
      <c r="B6" s="2">
        <v>6</v>
      </c>
      <c r="C6" s="2">
        <v>26</v>
      </c>
      <c r="D6" s="2">
        <v>79</v>
      </c>
      <c r="E6" s="245">
        <v>12</v>
      </c>
      <c r="F6" s="245">
        <v>686</v>
      </c>
      <c r="G6" s="245">
        <v>349</v>
      </c>
      <c r="H6" s="245">
        <v>337</v>
      </c>
      <c r="I6" s="245">
        <v>9</v>
      </c>
      <c r="J6" s="245">
        <v>51</v>
      </c>
      <c r="K6" s="245">
        <v>96</v>
      </c>
      <c r="L6" s="245">
        <v>184</v>
      </c>
      <c r="M6" s="245">
        <v>174</v>
      </c>
      <c r="N6" s="245">
        <v>172</v>
      </c>
      <c r="O6" s="245">
        <v>26.38</v>
      </c>
      <c r="P6" s="245">
        <v>8.68</v>
      </c>
    </row>
    <row r="7" spans="1:18" x14ac:dyDescent="0.15">
      <c r="A7" s="87">
        <v>30</v>
      </c>
      <c r="B7" s="2">
        <v>6</v>
      </c>
      <c r="C7" s="2">
        <v>27</v>
      </c>
      <c r="D7" s="2">
        <v>79</v>
      </c>
      <c r="E7" s="245">
        <v>12</v>
      </c>
      <c r="F7" s="245">
        <v>689</v>
      </c>
      <c r="G7" s="245">
        <v>361</v>
      </c>
      <c r="H7" s="245">
        <v>328</v>
      </c>
      <c r="I7" s="245">
        <v>6</v>
      </c>
      <c r="J7" s="245">
        <v>54</v>
      </c>
      <c r="K7" s="245">
        <v>86</v>
      </c>
      <c r="L7" s="245">
        <v>195</v>
      </c>
      <c r="M7" s="245">
        <v>179</v>
      </c>
      <c r="N7" s="245">
        <v>169</v>
      </c>
      <c r="O7" s="261">
        <v>25.518518518518519</v>
      </c>
      <c r="P7" s="261">
        <v>8.7215189873417724</v>
      </c>
    </row>
    <row r="8" spans="1:18" x14ac:dyDescent="0.15">
      <c r="A8" s="91">
        <v>1</v>
      </c>
      <c r="B8" s="18">
        <f t="shared" ref="B8:P8" si="0">SUM(B9:B10)</f>
        <v>6</v>
      </c>
      <c r="C8" s="18">
        <f t="shared" si="0"/>
        <v>25</v>
      </c>
      <c r="D8" s="18">
        <f t="shared" si="0"/>
        <v>83</v>
      </c>
      <c r="E8" s="18">
        <f t="shared" si="0"/>
        <v>15</v>
      </c>
      <c r="F8" s="18">
        <f t="shared" si="0"/>
        <v>690</v>
      </c>
      <c r="G8" s="18">
        <f t="shared" si="0"/>
        <v>358</v>
      </c>
      <c r="H8" s="18">
        <f t="shared" si="0"/>
        <v>332</v>
      </c>
      <c r="I8" s="18">
        <f t="shared" si="0"/>
        <v>4</v>
      </c>
      <c r="J8" s="18">
        <f t="shared" si="0"/>
        <v>52</v>
      </c>
      <c r="K8" s="18">
        <f t="shared" si="0"/>
        <v>94</v>
      </c>
      <c r="L8" s="18">
        <f t="shared" si="0"/>
        <v>166</v>
      </c>
      <c r="M8" s="18">
        <f t="shared" si="0"/>
        <v>189</v>
      </c>
      <c r="N8" s="18">
        <f t="shared" si="0"/>
        <v>185</v>
      </c>
      <c r="O8" s="216">
        <f t="shared" si="0"/>
        <v>27.6</v>
      </c>
      <c r="P8" s="216">
        <f t="shared" si="0"/>
        <v>8.3132530120481931</v>
      </c>
    </row>
    <row r="9" spans="1:18" x14ac:dyDescent="0.15">
      <c r="A9" s="92" t="s">
        <v>12</v>
      </c>
      <c r="B9" s="85" t="s">
        <v>71</v>
      </c>
      <c r="C9" s="60" t="s">
        <v>71</v>
      </c>
      <c r="D9" s="60" t="s">
        <v>71</v>
      </c>
      <c r="E9" s="60" t="s">
        <v>71</v>
      </c>
      <c r="F9" s="60" t="s">
        <v>71</v>
      </c>
      <c r="G9" s="60" t="s">
        <v>71</v>
      </c>
      <c r="H9" s="60" t="s">
        <v>71</v>
      </c>
      <c r="I9" s="60" t="s">
        <v>71</v>
      </c>
      <c r="J9" s="60" t="s">
        <v>71</v>
      </c>
      <c r="K9" s="60" t="s">
        <v>71</v>
      </c>
      <c r="L9" s="60" t="s">
        <v>71</v>
      </c>
      <c r="M9" s="60" t="s">
        <v>71</v>
      </c>
      <c r="N9" s="60" t="s">
        <v>71</v>
      </c>
      <c r="O9" s="95" t="s">
        <v>71</v>
      </c>
      <c r="P9" s="95" t="s">
        <v>71</v>
      </c>
    </row>
    <row r="10" spans="1:18" ht="13.5" thickBot="1" x14ac:dyDescent="0.2">
      <c r="A10" s="93" t="s">
        <v>61</v>
      </c>
      <c r="B10" s="94">
        <v>6</v>
      </c>
      <c r="C10" s="251">
        <v>25</v>
      </c>
      <c r="D10" s="251">
        <v>83</v>
      </c>
      <c r="E10" s="251">
        <v>15</v>
      </c>
      <c r="F10" s="251">
        <f>SUM(G10:H10)</f>
        <v>690</v>
      </c>
      <c r="G10" s="251">
        <v>358</v>
      </c>
      <c r="H10" s="251">
        <v>332</v>
      </c>
      <c r="I10" s="251">
        <v>4</v>
      </c>
      <c r="J10" s="251">
        <v>52</v>
      </c>
      <c r="K10" s="251">
        <v>94</v>
      </c>
      <c r="L10" s="251">
        <v>166</v>
      </c>
      <c r="M10" s="251">
        <v>189</v>
      </c>
      <c r="N10" s="251">
        <v>185</v>
      </c>
      <c r="O10" s="217">
        <f>F10/C10</f>
        <v>27.6</v>
      </c>
      <c r="P10" s="217">
        <f>F10/D10</f>
        <v>8.3132530120481931</v>
      </c>
    </row>
    <row r="11" spans="1:18" x14ac:dyDescent="0.15">
      <c r="A11" s="2"/>
      <c r="B11" s="2"/>
      <c r="C11" s="2"/>
      <c r="D11" s="2"/>
      <c r="E11" s="2"/>
      <c r="F11" s="2"/>
      <c r="G11" s="2"/>
      <c r="H11" s="2"/>
      <c r="I11" s="59"/>
      <c r="J11" s="59"/>
      <c r="K11" s="59"/>
      <c r="L11" s="59"/>
      <c r="P11" s="59" t="s">
        <v>208</v>
      </c>
    </row>
    <row r="22" spans="14:14" x14ac:dyDescent="0.15">
      <c r="N22" s="193"/>
    </row>
    <row r="23" spans="14:14" x14ac:dyDescent="0.15">
      <c r="N23" s="193"/>
    </row>
    <row r="24" spans="14:14" x14ac:dyDescent="0.15">
      <c r="N24" s="193"/>
    </row>
  </sheetData>
  <mergeCells count="15">
    <mergeCell ref="N1:P1"/>
    <mergeCell ref="B2:B4"/>
    <mergeCell ref="C2:C4"/>
    <mergeCell ref="D2:D4"/>
    <mergeCell ref="E2:E4"/>
    <mergeCell ref="F2:N2"/>
    <mergeCell ref="O2:O4"/>
    <mergeCell ref="P2:P4"/>
    <mergeCell ref="F3:H3"/>
    <mergeCell ref="I3:I4"/>
    <mergeCell ref="J3:J4"/>
    <mergeCell ref="K3:K4"/>
    <mergeCell ref="L3:L4"/>
    <mergeCell ref="M3:M4"/>
    <mergeCell ref="N3:N4"/>
  </mergeCells>
  <phoneticPr fontId="22"/>
  <hyperlinks>
    <hyperlink ref="R1" location="目次!A1" display="目次"/>
  </hyperlinks>
  <pageMargins left="0.7" right="0.7" top="0.75" bottom="0.75" header="0.3" footer="0.3"/>
  <pageSetup paperSize="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K1" sqref="K1"/>
    </sheetView>
  </sheetViews>
  <sheetFormatPr defaultRowHeight="13.5" x14ac:dyDescent="0.15"/>
  <cols>
    <col min="1" max="1" width="10.375" style="98" customWidth="1"/>
    <col min="2" max="9" width="9.25" style="98" customWidth="1"/>
    <col min="10" max="16384" width="9" style="98"/>
  </cols>
  <sheetData>
    <row r="1" spans="1:11" ht="15" thickBot="1" x14ac:dyDescent="0.2">
      <c r="A1" s="97" t="s">
        <v>91</v>
      </c>
      <c r="I1" s="99" t="s">
        <v>1</v>
      </c>
      <c r="K1" s="207" t="s">
        <v>205</v>
      </c>
    </row>
    <row r="2" spans="1:11" s="100" customFormat="1" x14ac:dyDescent="0.15">
      <c r="A2" s="317" t="s">
        <v>45</v>
      </c>
      <c r="B2" s="319" t="s">
        <v>92</v>
      </c>
      <c r="C2" s="319"/>
      <c r="D2" s="319"/>
      <c r="E2" s="319" t="s">
        <v>67</v>
      </c>
      <c r="F2" s="319"/>
      <c r="G2" s="319" t="s">
        <v>93</v>
      </c>
      <c r="H2" s="319"/>
      <c r="I2" s="320"/>
    </row>
    <row r="3" spans="1:11" s="100" customFormat="1" x14ac:dyDescent="0.15">
      <c r="A3" s="318"/>
      <c r="B3" s="101" t="s">
        <v>8</v>
      </c>
      <c r="C3" s="101" t="s">
        <v>12</v>
      </c>
      <c r="D3" s="101" t="s">
        <v>61</v>
      </c>
      <c r="E3" s="101" t="s">
        <v>94</v>
      </c>
      <c r="F3" s="101" t="s">
        <v>95</v>
      </c>
      <c r="G3" s="101" t="s">
        <v>8</v>
      </c>
      <c r="H3" s="101" t="s">
        <v>9</v>
      </c>
      <c r="I3" s="102" t="s">
        <v>10</v>
      </c>
    </row>
    <row r="4" spans="1:11" x14ac:dyDescent="0.15">
      <c r="A4" s="103">
        <v>27</v>
      </c>
      <c r="B4" s="104">
        <v>2</v>
      </c>
      <c r="C4" s="105" t="s">
        <v>96</v>
      </c>
      <c r="D4" s="106">
        <v>2</v>
      </c>
      <c r="E4" s="106">
        <v>6</v>
      </c>
      <c r="F4" s="106">
        <v>2</v>
      </c>
      <c r="G4" s="106">
        <v>31</v>
      </c>
      <c r="H4" s="106">
        <v>17</v>
      </c>
      <c r="I4" s="106">
        <v>14</v>
      </c>
    </row>
    <row r="5" spans="1:11" x14ac:dyDescent="0.15">
      <c r="A5" s="103">
        <v>28</v>
      </c>
      <c r="B5" s="104">
        <v>2</v>
      </c>
      <c r="C5" s="105" t="s">
        <v>96</v>
      </c>
      <c r="D5" s="106">
        <v>2</v>
      </c>
      <c r="E5" s="106">
        <v>6</v>
      </c>
      <c r="F5" s="106">
        <v>2</v>
      </c>
      <c r="G5" s="106">
        <v>39</v>
      </c>
      <c r="H5" s="106">
        <v>20</v>
      </c>
      <c r="I5" s="106">
        <v>19</v>
      </c>
    </row>
    <row r="6" spans="1:11" x14ac:dyDescent="0.15">
      <c r="A6" s="103">
        <v>29</v>
      </c>
      <c r="B6" s="104">
        <v>2</v>
      </c>
      <c r="C6" s="105" t="s">
        <v>96</v>
      </c>
      <c r="D6" s="106">
        <v>2</v>
      </c>
      <c r="E6" s="106">
        <v>6</v>
      </c>
      <c r="F6" s="106">
        <v>2</v>
      </c>
      <c r="G6" s="106">
        <v>37</v>
      </c>
      <c r="H6" s="106">
        <v>19</v>
      </c>
      <c r="I6" s="106">
        <v>18</v>
      </c>
    </row>
    <row r="7" spans="1:11" x14ac:dyDescent="0.15">
      <c r="A7" s="103">
        <v>30</v>
      </c>
      <c r="B7" s="104">
        <v>2</v>
      </c>
      <c r="C7" s="105" t="s">
        <v>96</v>
      </c>
      <c r="D7" s="106">
        <v>2</v>
      </c>
      <c r="E7" s="106">
        <v>5</v>
      </c>
      <c r="F7" s="106">
        <v>3</v>
      </c>
      <c r="G7" s="106">
        <v>43</v>
      </c>
      <c r="H7" s="106">
        <v>24</v>
      </c>
      <c r="I7" s="106">
        <v>19</v>
      </c>
    </row>
    <row r="8" spans="1:11" ht="14.25" thickBot="1" x14ac:dyDescent="0.2">
      <c r="A8" s="107">
        <v>1</v>
      </c>
      <c r="B8" s="108">
        <v>2</v>
      </c>
      <c r="C8" s="109" t="s">
        <v>213</v>
      </c>
      <c r="D8" s="110">
        <v>2</v>
      </c>
      <c r="E8" s="110">
        <v>7</v>
      </c>
      <c r="F8" s="110">
        <v>2</v>
      </c>
      <c r="G8" s="110">
        <v>55</v>
      </c>
      <c r="H8" s="110">
        <v>29</v>
      </c>
      <c r="I8" s="110">
        <v>26</v>
      </c>
    </row>
    <row r="9" spans="1:11" s="111" customFormat="1" x14ac:dyDescent="0.15">
      <c r="A9" s="98"/>
      <c r="B9" s="98"/>
      <c r="C9" s="98"/>
      <c r="D9" s="98"/>
      <c r="E9" s="98"/>
      <c r="F9" s="98"/>
      <c r="G9" s="98"/>
      <c r="H9" s="98"/>
      <c r="I9" s="99" t="s">
        <v>214</v>
      </c>
    </row>
    <row r="15" spans="1:11" x14ac:dyDescent="0.15">
      <c r="G15" s="112"/>
    </row>
    <row r="16" spans="1:11" x14ac:dyDescent="0.15">
      <c r="G16" s="112"/>
    </row>
    <row r="17" spans="7:7" x14ac:dyDescent="0.15">
      <c r="G17" s="112"/>
    </row>
    <row r="18" spans="7:7" x14ac:dyDescent="0.15">
      <c r="G18" s="112"/>
    </row>
  </sheetData>
  <mergeCells count="4">
    <mergeCell ref="A2:A3"/>
    <mergeCell ref="B2:D2"/>
    <mergeCell ref="E2:F2"/>
    <mergeCell ref="G2:I2"/>
  </mergeCells>
  <phoneticPr fontId="22"/>
  <hyperlinks>
    <hyperlink ref="K1" location="目次!A1" display="目次"/>
  </hyperlinks>
  <pageMargins left="0.86614173228346458" right="0.86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/>
  </sheetViews>
  <sheetFormatPr defaultRowHeight="12.75" x14ac:dyDescent="0.15"/>
  <cols>
    <col min="1" max="1" width="9.5" style="7" customWidth="1"/>
    <col min="2" max="2" width="4.25" style="2" customWidth="1"/>
    <col min="3" max="3" width="11.375" style="2" bestFit="1" customWidth="1"/>
    <col min="4" max="4" width="9" style="2"/>
    <col min="5" max="7" width="5" style="2" customWidth="1"/>
    <col min="8" max="8" width="6.5" style="2" customWidth="1"/>
    <col min="9" max="9" width="24.25" style="2" customWidth="1"/>
    <col min="10" max="16384" width="9" style="2"/>
  </cols>
  <sheetData>
    <row r="1" spans="1:11" ht="15.95" customHeight="1" thickBot="1" x14ac:dyDescent="0.2">
      <c r="A1" s="113" t="s">
        <v>97</v>
      </c>
      <c r="I1" s="60" t="s">
        <v>230</v>
      </c>
      <c r="K1" s="207" t="s">
        <v>205</v>
      </c>
    </row>
    <row r="2" spans="1:11" s="7" customFormat="1" ht="12.75" customHeight="1" x14ac:dyDescent="0.15">
      <c r="A2" s="323" t="s">
        <v>98</v>
      </c>
      <c r="B2" s="325" t="s">
        <v>215</v>
      </c>
      <c r="C2" s="325" t="s">
        <v>99</v>
      </c>
      <c r="D2" s="325" t="s">
        <v>100</v>
      </c>
      <c r="E2" s="327" t="s">
        <v>101</v>
      </c>
      <c r="F2" s="327"/>
      <c r="G2" s="327"/>
      <c r="H2" s="325" t="s">
        <v>102</v>
      </c>
      <c r="I2" s="321" t="s">
        <v>103</v>
      </c>
    </row>
    <row r="3" spans="1:11" s="7" customFormat="1" ht="45.75" customHeight="1" x14ac:dyDescent="0.15">
      <c r="A3" s="324"/>
      <c r="B3" s="326"/>
      <c r="C3" s="326"/>
      <c r="D3" s="326"/>
      <c r="E3" s="114" t="s">
        <v>104</v>
      </c>
      <c r="F3" s="114" t="s">
        <v>105</v>
      </c>
      <c r="G3" s="244" t="s">
        <v>106</v>
      </c>
      <c r="H3" s="328"/>
      <c r="I3" s="322"/>
    </row>
    <row r="4" spans="1:11" s="18" customFormat="1" ht="39.950000000000003" customHeight="1" x14ac:dyDescent="0.15">
      <c r="A4" s="115" t="s">
        <v>107</v>
      </c>
      <c r="B4" s="47">
        <v>6</v>
      </c>
      <c r="D4" s="116"/>
      <c r="E4" s="116">
        <v>12</v>
      </c>
      <c r="F4" s="116">
        <v>69</v>
      </c>
      <c r="G4" s="116">
        <v>81</v>
      </c>
      <c r="H4" s="116">
        <v>8297</v>
      </c>
      <c r="I4" s="47"/>
    </row>
    <row r="5" spans="1:11" ht="39.950000000000003" customHeight="1" x14ac:dyDescent="0.15">
      <c r="A5" s="117" t="s">
        <v>108</v>
      </c>
      <c r="B5" s="46" t="s">
        <v>12</v>
      </c>
      <c r="C5" s="118">
        <v>27120</v>
      </c>
      <c r="D5" s="46">
        <v>211</v>
      </c>
      <c r="E5" s="46">
        <v>2</v>
      </c>
      <c r="F5" s="46">
        <v>13</v>
      </c>
      <c r="G5" s="46">
        <v>15</v>
      </c>
      <c r="H5" s="209">
        <v>1530</v>
      </c>
      <c r="I5" s="119" t="s">
        <v>109</v>
      </c>
    </row>
    <row r="6" spans="1:11" ht="39.950000000000003" customHeight="1" x14ac:dyDescent="0.15">
      <c r="A6" s="117" t="s">
        <v>110</v>
      </c>
      <c r="B6" s="46" t="s">
        <v>12</v>
      </c>
      <c r="C6" s="118">
        <v>26390</v>
      </c>
      <c r="D6" s="46">
        <v>209</v>
      </c>
      <c r="E6" s="46">
        <v>3</v>
      </c>
      <c r="F6" s="46">
        <v>15</v>
      </c>
      <c r="G6" s="46">
        <v>18</v>
      </c>
      <c r="H6" s="194">
        <v>1663</v>
      </c>
      <c r="I6" s="119" t="s">
        <v>162</v>
      </c>
    </row>
    <row r="7" spans="1:11" ht="39.950000000000003" customHeight="1" x14ac:dyDescent="0.15">
      <c r="A7" s="117" t="s">
        <v>111</v>
      </c>
      <c r="B7" s="46" t="s">
        <v>12</v>
      </c>
      <c r="C7" s="118">
        <v>35156</v>
      </c>
      <c r="D7" s="46">
        <v>208</v>
      </c>
      <c r="E7" s="46">
        <v>4</v>
      </c>
      <c r="F7" s="46">
        <v>27</v>
      </c>
      <c r="G7" s="46">
        <v>31</v>
      </c>
      <c r="H7" s="194">
        <v>3758</v>
      </c>
      <c r="I7" s="119" t="s">
        <v>163</v>
      </c>
    </row>
    <row r="8" spans="1:11" ht="39.950000000000003" customHeight="1" x14ac:dyDescent="0.15">
      <c r="A8" s="117" t="s">
        <v>112</v>
      </c>
      <c r="B8" s="46" t="s">
        <v>12</v>
      </c>
      <c r="C8" s="118">
        <v>26390</v>
      </c>
      <c r="D8" s="46">
        <v>203</v>
      </c>
      <c r="E8" s="46">
        <v>1</v>
      </c>
      <c r="F8" s="46">
        <v>6</v>
      </c>
      <c r="G8" s="46">
        <v>7</v>
      </c>
      <c r="H8" s="194">
        <v>807</v>
      </c>
      <c r="I8" s="46" t="s">
        <v>113</v>
      </c>
    </row>
    <row r="9" spans="1:11" ht="39.950000000000003" customHeight="1" x14ac:dyDescent="0.15">
      <c r="A9" s="117" t="s">
        <v>114</v>
      </c>
      <c r="B9" s="50" t="s">
        <v>12</v>
      </c>
      <c r="C9" s="120">
        <v>26665</v>
      </c>
      <c r="D9" s="50">
        <v>197</v>
      </c>
      <c r="E9" s="50">
        <v>1</v>
      </c>
      <c r="F9" s="50">
        <v>5</v>
      </c>
      <c r="G9" s="46">
        <v>6</v>
      </c>
      <c r="H9" s="195">
        <v>452</v>
      </c>
      <c r="I9" s="50" t="s">
        <v>115</v>
      </c>
    </row>
    <row r="10" spans="1:11" ht="39.950000000000003" customHeight="1" thickBot="1" x14ac:dyDescent="0.2">
      <c r="A10" s="196" t="s">
        <v>116</v>
      </c>
      <c r="B10" s="53" t="s">
        <v>12</v>
      </c>
      <c r="C10" s="121">
        <v>32234</v>
      </c>
      <c r="D10" s="53">
        <v>209</v>
      </c>
      <c r="E10" s="53">
        <v>1</v>
      </c>
      <c r="F10" s="53">
        <v>3</v>
      </c>
      <c r="G10" s="53">
        <v>4</v>
      </c>
      <c r="H10" s="197">
        <v>87</v>
      </c>
      <c r="I10" s="122" t="s">
        <v>117</v>
      </c>
    </row>
    <row r="11" spans="1:11" ht="15.95" customHeight="1" x14ac:dyDescent="0.15">
      <c r="I11" s="123" t="s">
        <v>32</v>
      </c>
    </row>
    <row r="12" spans="1:11" ht="15.95" customHeight="1" x14ac:dyDescent="0.15"/>
    <row r="13" spans="1:11" ht="15.95" customHeight="1" x14ac:dyDescent="0.15">
      <c r="A13" s="52"/>
    </row>
    <row r="14" spans="1:11" ht="15.95" customHeight="1" x14ac:dyDescent="0.15">
      <c r="A14" s="198"/>
    </row>
    <row r="15" spans="1:11" ht="15.95" customHeight="1" x14ac:dyDescent="0.15"/>
    <row r="16" spans="1:11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</sheetData>
  <mergeCells count="7">
    <mergeCell ref="I2:I3"/>
    <mergeCell ref="A2:A3"/>
    <mergeCell ref="B2:B3"/>
    <mergeCell ref="C2:C3"/>
    <mergeCell ref="D2:D3"/>
    <mergeCell ref="E2:G2"/>
    <mergeCell ref="H2:H3"/>
  </mergeCells>
  <phoneticPr fontId="22"/>
  <hyperlinks>
    <hyperlink ref="K1" location="目次!R1C1" display="目次"/>
  </hyperlinks>
  <pageMargins left="0.86614173228346458" right="0.4724409448818898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workbookViewId="0">
      <selection activeCell="M1" sqref="M1"/>
    </sheetView>
  </sheetViews>
  <sheetFormatPr defaultRowHeight="13.5" x14ac:dyDescent="0.15"/>
  <cols>
    <col min="1" max="1" width="14.75" style="126" customWidth="1"/>
    <col min="2" max="9" width="7" style="125" customWidth="1"/>
    <col min="10" max="11" width="7" style="126" customWidth="1"/>
    <col min="12" max="16384" width="9" style="126"/>
  </cols>
  <sheetData>
    <row r="1" spans="1:13" ht="15" thickBot="1" x14ac:dyDescent="0.2">
      <c r="A1" s="124" t="s">
        <v>118</v>
      </c>
      <c r="M1" s="222" t="s">
        <v>205</v>
      </c>
    </row>
    <row r="2" spans="1:13" s="130" customFormat="1" ht="45" customHeight="1" x14ac:dyDescent="0.15">
      <c r="A2" s="258" t="s">
        <v>164</v>
      </c>
      <c r="B2" s="127" t="s">
        <v>165</v>
      </c>
      <c r="C2" s="128" t="s">
        <v>166</v>
      </c>
      <c r="D2" s="128" t="s">
        <v>167</v>
      </c>
      <c r="E2" s="128" t="s">
        <v>168</v>
      </c>
      <c r="F2" s="128" t="s">
        <v>169</v>
      </c>
      <c r="G2" s="128" t="s">
        <v>170</v>
      </c>
      <c r="H2" s="128" t="s">
        <v>171</v>
      </c>
      <c r="I2" s="129" t="s">
        <v>172</v>
      </c>
      <c r="J2" s="127" t="s">
        <v>173</v>
      </c>
      <c r="K2" s="127" t="s">
        <v>174</v>
      </c>
    </row>
    <row r="3" spans="1:13" ht="18" customHeight="1" x14ac:dyDescent="0.15">
      <c r="A3" s="131" t="s">
        <v>175</v>
      </c>
      <c r="B3" s="132">
        <v>1062</v>
      </c>
      <c r="C3" s="132">
        <v>1043</v>
      </c>
      <c r="D3" s="132">
        <v>1</v>
      </c>
      <c r="E3" s="218" t="s">
        <v>96</v>
      </c>
      <c r="F3" s="218" t="s">
        <v>96</v>
      </c>
      <c r="G3" s="218">
        <v>6</v>
      </c>
      <c r="H3" s="132">
        <v>12</v>
      </c>
      <c r="I3" s="132" t="s">
        <v>96</v>
      </c>
      <c r="J3" s="133">
        <v>98.2</v>
      </c>
      <c r="K3" s="219">
        <v>0.6</v>
      </c>
    </row>
    <row r="4" spans="1:13" s="134" customFormat="1" ht="18" customHeight="1" x14ac:dyDescent="0.15">
      <c r="A4" s="131" t="s">
        <v>211</v>
      </c>
      <c r="B4" s="132">
        <v>1037</v>
      </c>
      <c r="C4" s="132">
        <v>1032</v>
      </c>
      <c r="D4" s="218" t="s">
        <v>96</v>
      </c>
      <c r="E4" s="218">
        <v>1</v>
      </c>
      <c r="F4" s="218" t="s">
        <v>96</v>
      </c>
      <c r="G4" s="218" t="s">
        <v>96</v>
      </c>
      <c r="H4" s="132">
        <v>4</v>
      </c>
      <c r="I4" s="218" t="s">
        <v>96</v>
      </c>
      <c r="J4" s="133">
        <v>99.5</v>
      </c>
      <c r="K4" s="219" t="s">
        <v>96</v>
      </c>
      <c r="L4" s="126"/>
    </row>
    <row r="5" spans="1:13" s="134" customFormat="1" ht="18" customHeight="1" x14ac:dyDescent="0.15">
      <c r="A5" s="131" t="s">
        <v>216</v>
      </c>
      <c r="B5" s="132">
        <v>1082</v>
      </c>
      <c r="C5" s="132">
        <v>1075</v>
      </c>
      <c r="D5" s="218">
        <v>0</v>
      </c>
      <c r="E5" s="218">
        <v>1</v>
      </c>
      <c r="F5" s="218" t="s">
        <v>96</v>
      </c>
      <c r="G5" s="218">
        <v>0</v>
      </c>
      <c r="H5" s="132">
        <v>6</v>
      </c>
      <c r="I5" s="218" t="s">
        <v>96</v>
      </c>
      <c r="J5" s="133">
        <v>99.4</v>
      </c>
      <c r="K5" s="219">
        <v>0</v>
      </c>
      <c r="L5" s="126"/>
    </row>
    <row r="6" spans="1:13" s="134" customFormat="1" ht="18" customHeight="1" x14ac:dyDescent="0.15">
      <c r="A6" s="131" t="s">
        <v>231</v>
      </c>
      <c r="B6" s="132">
        <v>989</v>
      </c>
      <c r="C6" s="132">
        <v>975</v>
      </c>
      <c r="D6" s="218">
        <v>1</v>
      </c>
      <c r="E6" s="218">
        <v>1</v>
      </c>
      <c r="F6" s="218" t="s">
        <v>96</v>
      </c>
      <c r="G6" s="218">
        <v>2</v>
      </c>
      <c r="H6" s="132">
        <v>10</v>
      </c>
      <c r="I6" s="218" t="s">
        <v>96</v>
      </c>
      <c r="J6" s="133">
        <v>98.6</v>
      </c>
      <c r="K6" s="219">
        <v>0.2</v>
      </c>
      <c r="L6" s="126"/>
    </row>
    <row r="7" spans="1:13" s="134" customFormat="1" ht="18" customHeight="1" thickBot="1" x14ac:dyDescent="0.2">
      <c r="A7" s="135" t="s">
        <v>232</v>
      </c>
      <c r="B7" s="220">
        <v>971</v>
      </c>
      <c r="C7" s="220">
        <v>958</v>
      </c>
      <c r="D7" s="221" t="s">
        <v>213</v>
      </c>
      <c r="E7" s="221" t="s">
        <v>213</v>
      </c>
      <c r="F7" s="221" t="s">
        <v>213</v>
      </c>
      <c r="G7" s="221">
        <v>3</v>
      </c>
      <c r="H7" s="220">
        <v>10</v>
      </c>
      <c r="I7" s="221" t="s">
        <v>213</v>
      </c>
      <c r="J7" s="136">
        <v>98.7</v>
      </c>
      <c r="K7" s="137">
        <v>0.3</v>
      </c>
      <c r="L7" s="126"/>
    </row>
    <row r="8" spans="1:13" ht="14.25" customHeight="1" x14ac:dyDescent="0.15">
      <c r="A8" s="126" t="s">
        <v>176</v>
      </c>
      <c r="K8" s="138" t="s">
        <v>214</v>
      </c>
    </row>
    <row r="9" spans="1:13" ht="14.25" customHeight="1" x14ac:dyDescent="0.15">
      <c r="A9" s="126" t="s">
        <v>177</v>
      </c>
    </row>
    <row r="10" spans="1:13" ht="14.25" customHeight="1" x14ac:dyDescent="0.15"/>
  </sheetData>
  <phoneticPr fontId="22"/>
  <hyperlinks>
    <hyperlink ref="M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