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H31,R1市勢の概要\05　31、1版公開データ\K 水道\"/>
    </mc:Choice>
  </mc:AlternateContent>
  <bookViews>
    <workbookView xWindow="0" yWindow="0" windowWidth="21570" windowHeight="7905"/>
  </bookViews>
  <sheets>
    <sheet name="目次" sheetId="22" r:id="rId1"/>
    <sheet name="129" sheetId="2" r:id="rId2"/>
    <sheet name="130" sheetId="35" r:id="rId3"/>
    <sheet name="131" sheetId="58" r:id="rId4"/>
    <sheet name="132" sheetId="59" r:id="rId5"/>
    <sheet name="133" sheetId="60" r:id="rId6"/>
    <sheet name="134" sheetId="61" r:id="rId7"/>
    <sheet name="135" sheetId="62" r:id="rId8"/>
    <sheet name="136" sheetId="63" r:id="rId9"/>
    <sheet name="137" sheetId="64" r:id="rId10"/>
    <sheet name="138" sheetId="65" r:id="rId11"/>
    <sheet name="139" sheetId="66" r:id="rId12"/>
    <sheet name="140" sheetId="55" r:id="rId13"/>
    <sheet name="141" sheetId="67" r:id="rId14"/>
    <sheet name="142" sheetId="68" r:id="rId15"/>
  </sheets>
  <definedNames>
    <definedName name="_xlnm.Print_Area" localSheetId="1">'129'!$A$1:$I$12</definedName>
    <definedName name="_xlnm.Print_Area" localSheetId="10">'138'!$A$1:$J$52</definedName>
    <definedName name="_xlnm.Print_Area" localSheetId="12">'140'!$A$1:$F$21</definedName>
  </definedNames>
  <calcPr calcId="162913"/>
</workbook>
</file>

<file path=xl/calcChain.xml><?xml version="1.0" encoding="utf-8"?>
<calcChain xmlns="http://schemas.openxmlformats.org/spreadsheetml/2006/main">
  <c r="J8" i="68" l="1"/>
  <c r="J7" i="68"/>
  <c r="J6" i="68"/>
  <c r="J5" i="68"/>
  <c r="I4" i="68"/>
  <c r="H4" i="68"/>
  <c r="G4" i="68"/>
  <c r="F4" i="68"/>
  <c r="E4" i="68"/>
  <c r="D4" i="68"/>
  <c r="C4" i="68"/>
  <c r="J4" i="68" s="1"/>
  <c r="H20" i="67" l="1"/>
  <c r="G20" i="67"/>
  <c r="I20" i="67" s="1"/>
  <c r="I19" i="67"/>
  <c r="H19" i="67"/>
  <c r="G19" i="67"/>
  <c r="I18" i="67"/>
  <c r="H18" i="67"/>
  <c r="G18" i="67"/>
  <c r="H17" i="67"/>
  <c r="G17" i="67"/>
  <c r="I17" i="67" s="1"/>
  <c r="H16" i="67"/>
  <c r="G16" i="67"/>
  <c r="I16" i="67" s="1"/>
  <c r="I15" i="67"/>
  <c r="H15" i="67"/>
  <c r="G15" i="67"/>
  <c r="I14" i="67"/>
  <c r="H14" i="67"/>
  <c r="G14" i="67"/>
  <c r="H13" i="67"/>
  <c r="G13" i="67"/>
  <c r="I13" i="67" s="1"/>
  <c r="H12" i="67"/>
  <c r="G12" i="67"/>
  <c r="I12" i="67" s="1"/>
  <c r="I11" i="67"/>
  <c r="H11" i="67"/>
  <c r="G11" i="67"/>
  <c r="I10" i="67"/>
  <c r="H10" i="67"/>
  <c r="G10" i="67"/>
  <c r="H9" i="67"/>
  <c r="G9" i="67"/>
  <c r="I9" i="67" s="1"/>
  <c r="H8" i="67"/>
  <c r="G8" i="67"/>
  <c r="I8" i="67" s="1"/>
  <c r="I7" i="67"/>
  <c r="H7" i="67"/>
  <c r="G7" i="67"/>
  <c r="I6" i="67"/>
  <c r="H6" i="67"/>
  <c r="G6" i="67"/>
  <c r="H5" i="67"/>
  <c r="G5" i="67"/>
  <c r="I5" i="67" s="1"/>
  <c r="H4" i="67"/>
  <c r="F4" i="67"/>
  <c r="E4" i="67"/>
  <c r="D4" i="67"/>
  <c r="C4" i="67"/>
  <c r="G4" i="67" s="1"/>
  <c r="I4" i="67" s="1"/>
  <c r="E8" i="64" l="1"/>
  <c r="F8" i="64" s="1"/>
  <c r="C8" i="64"/>
  <c r="B8" i="64"/>
  <c r="F7" i="64"/>
  <c r="F6" i="64"/>
  <c r="F5" i="64"/>
  <c r="F4" i="64"/>
  <c r="F3" i="64"/>
  <c r="D13" i="60" l="1"/>
  <c r="C13" i="60"/>
  <c r="D11" i="60"/>
  <c r="C11" i="60"/>
</calcChain>
</file>

<file path=xl/comments1.xml><?xml version="1.0" encoding="utf-8"?>
<comments xmlns="http://schemas.openxmlformats.org/spreadsheetml/2006/main">
  <authors>
    <author>岩嶋 雄一</author>
  </authors>
  <commentList>
    <comment ref="C34" authorId="0" shapeId="0">
      <text>
        <r>
          <rPr>
            <sz val="9"/>
            <color indexed="81"/>
            <rFont val="ＭＳ Ｐゴシック"/>
            <family val="3"/>
            <charset val="128"/>
          </rPr>
          <t>山本の統合については、28年度調査の際に反映させる。すなわち、28年度数値欄に「公共飯田処理区に統合」とする。</t>
        </r>
      </text>
    </comment>
  </commentList>
</comments>
</file>

<file path=xl/sharedStrings.xml><?xml version="1.0" encoding="utf-8"?>
<sst xmlns="http://schemas.openxmlformats.org/spreadsheetml/2006/main" count="404" uniqueCount="268">
  <si>
    <t>129　上下水道事業の沿革</t>
  </si>
  <si>
    <r>
      <t>１．</t>
    </r>
    <r>
      <rPr>
        <sz val="10.5"/>
        <color indexed="8"/>
        <rFont val="Century"/>
        <family val="1"/>
      </rPr>
      <t xml:space="preserve"> </t>
    </r>
    <r>
      <rPr>
        <sz val="10.5"/>
        <color indexed="8"/>
        <rFont val="ＭＳ Ｐゴシック"/>
        <family val="3"/>
        <charset val="128"/>
      </rPr>
      <t>水道事業</t>
    </r>
  </si>
  <si>
    <r>
      <t>２．</t>
    </r>
    <r>
      <rPr>
        <sz val="10.5"/>
        <color indexed="8"/>
        <rFont val="Century"/>
        <family val="1"/>
      </rPr>
      <t xml:space="preserve"> </t>
    </r>
    <r>
      <rPr>
        <sz val="10.5"/>
        <color indexed="8"/>
        <rFont val="ＭＳ Ｐゴシック"/>
        <family val="3"/>
        <charset val="128"/>
      </rPr>
      <t>下水道事業</t>
    </r>
  </si>
  <si>
    <t>130 水道計画</t>
    <rPh sb="4" eb="6">
      <t>スイドウ</t>
    </rPh>
    <rPh sb="6" eb="8">
      <t>ケイカク</t>
    </rPh>
    <phoneticPr fontId="8"/>
  </si>
  <si>
    <t>給水区域</t>
    <rPh sb="0" eb="2">
      <t>キュウスイ</t>
    </rPh>
    <rPh sb="2" eb="4">
      <t>クイキ</t>
    </rPh>
    <phoneticPr fontId="8"/>
  </si>
  <si>
    <t>計画
給水人口</t>
    <rPh sb="0" eb="2">
      <t>ケイカク</t>
    </rPh>
    <rPh sb="3" eb="5">
      <t>キュウスイ</t>
    </rPh>
    <rPh sb="5" eb="7">
      <t>ジンコウ</t>
    </rPh>
    <phoneticPr fontId="8"/>
  </si>
  <si>
    <t>計画１日
最大
給水量</t>
    <rPh sb="0" eb="2">
      <t>ケイカク</t>
    </rPh>
    <rPh sb="3" eb="4">
      <t>ニチ</t>
    </rPh>
    <rPh sb="5" eb="7">
      <t>サイダイ</t>
    </rPh>
    <rPh sb="8" eb="10">
      <t>キュウスイ</t>
    </rPh>
    <rPh sb="10" eb="11">
      <t>リョウ</t>
    </rPh>
    <phoneticPr fontId="8"/>
  </si>
  <si>
    <t>水源</t>
    <rPh sb="0" eb="2">
      <t>スイゲン</t>
    </rPh>
    <phoneticPr fontId="8"/>
  </si>
  <si>
    <t>浄水方法</t>
    <rPh sb="0" eb="2">
      <t>ジョウスイ</t>
    </rPh>
    <rPh sb="2" eb="4">
      <t>ホウホウ</t>
    </rPh>
    <phoneticPr fontId="8"/>
  </si>
  <si>
    <t>備考</t>
    <rPh sb="0" eb="2">
      <t>ビコウ</t>
    </rPh>
    <phoneticPr fontId="8"/>
  </si>
  <si>
    <t>飯田、座光寺、松尾、下久堅、</t>
    <rPh sb="0" eb="2">
      <t>イイダ</t>
    </rPh>
    <rPh sb="3" eb="4">
      <t>ザ</t>
    </rPh>
    <rPh sb="4" eb="5">
      <t>コウ</t>
    </rPh>
    <rPh sb="5" eb="6">
      <t>ジ</t>
    </rPh>
    <rPh sb="7" eb="9">
      <t>マツオ</t>
    </rPh>
    <rPh sb="10" eb="11">
      <t>シモ</t>
    </rPh>
    <rPh sb="11" eb="13">
      <t>ヒサカタ</t>
    </rPh>
    <phoneticPr fontId="8"/>
  </si>
  <si>
    <t>人</t>
    <rPh sb="0" eb="1">
      <t>ニン</t>
    </rPh>
    <phoneticPr fontId="8"/>
  </si>
  <si>
    <t>松川 (30,000㎥/日)</t>
    <rPh sb="0" eb="2">
      <t>マツカワ</t>
    </rPh>
    <rPh sb="12" eb="13">
      <t>ヒ</t>
    </rPh>
    <phoneticPr fontId="8"/>
  </si>
  <si>
    <t>急速ろ過</t>
    <rPh sb="0" eb="2">
      <t>キュウソク</t>
    </rPh>
    <rPh sb="3" eb="4">
      <t>カ</t>
    </rPh>
    <phoneticPr fontId="8"/>
  </si>
  <si>
    <t>他に補水源あり</t>
    <rPh sb="0" eb="1">
      <t>タ</t>
    </rPh>
    <rPh sb="2" eb="3">
      <t>ホ</t>
    </rPh>
    <rPh sb="3" eb="5">
      <t>スイゲン</t>
    </rPh>
    <phoneticPr fontId="8"/>
  </si>
  <si>
    <t>上久堅、千代、龍江、竜丘、川路、</t>
    <rPh sb="0" eb="3">
      <t>カミヒサカタ</t>
    </rPh>
    <rPh sb="4" eb="6">
      <t>チヨ</t>
    </rPh>
    <rPh sb="7" eb="8">
      <t>タツ</t>
    </rPh>
    <rPh sb="8" eb="9">
      <t>エ</t>
    </rPh>
    <rPh sb="10" eb="12">
      <t>タツオカ</t>
    </rPh>
    <rPh sb="13" eb="15">
      <t>カワジ</t>
    </rPh>
    <phoneticPr fontId="8"/>
  </si>
  <si>
    <t>清水沢 (235㎥/日)</t>
    <rPh sb="0" eb="3">
      <t>シミズサワ</t>
    </rPh>
    <rPh sb="10" eb="11">
      <t>ヒ</t>
    </rPh>
    <phoneticPr fontId="8"/>
  </si>
  <si>
    <t>三穂、山本、伊賀良、鼎、上郷</t>
    <rPh sb="0" eb="2">
      <t>ミホ</t>
    </rPh>
    <rPh sb="3" eb="5">
      <t>ヤマモト</t>
    </rPh>
    <rPh sb="6" eb="9">
      <t>イガラ</t>
    </rPh>
    <rPh sb="10" eb="11">
      <t>カナエ</t>
    </rPh>
    <rPh sb="12" eb="14">
      <t>カミサト</t>
    </rPh>
    <phoneticPr fontId="8"/>
  </si>
  <si>
    <t>阿智川 (15,400㎥/日)</t>
    <rPh sb="0" eb="2">
      <t>アチ</t>
    </rPh>
    <rPh sb="2" eb="3">
      <t>ガワ</t>
    </rPh>
    <rPh sb="13" eb="14">
      <t>ヒ</t>
    </rPh>
    <phoneticPr fontId="8"/>
  </si>
  <si>
    <t>緩速ろ過</t>
    <rPh sb="0" eb="2">
      <t>カンソク</t>
    </rPh>
    <rPh sb="3" eb="4">
      <t>カ</t>
    </rPh>
    <phoneticPr fontId="8"/>
  </si>
  <si>
    <t>現在浄水能力</t>
    <rPh sb="0" eb="2">
      <t>ゲンザイ</t>
    </rPh>
    <rPh sb="2" eb="4">
      <t>ジョウスイ</t>
    </rPh>
    <rPh sb="4" eb="6">
      <t>ノウリョク</t>
    </rPh>
    <phoneticPr fontId="8"/>
  </si>
  <si>
    <t>板山川 (2,100㎥/日)</t>
    <rPh sb="0" eb="1">
      <t>イタ</t>
    </rPh>
    <rPh sb="1" eb="3">
      <t>ヤマガワ</t>
    </rPh>
    <rPh sb="12" eb="13">
      <t>ヒ</t>
    </rPh>
    <phoneticPr fontId="8"/>
  </si>
  <si>
    <t>49,310㎥/日</t>
    <rPh sb="8" eb="9">
      <t>ヒ</t>
    </rPh>
    <phoneticPr fontId="8"/>
  </si>
  <si>
    <t>米川 (1,020㎥/日)</t>
    <rPh sb="0" eb="1">
      <t>ヨネ</t>
    </rPh>
    <rPh sb="1" eb="2">
      <t>ガワ</t>
    </rPh>
    <rPh sb="11" eb="12">
      <t>ヒ</t>
    </rPh>
    <phoneticPr fontId="8"/>
  </si>
  <si>
    <t>谷沢川 (90㎥/日)</t>
    <rPh sb="0" eb="2">
      <t>ヤザワ</t>
    </rPh>
    <rPh sb="2" eb="3">
      <t>カワ</t>
    </rPh>
    <rPh sb="9" eb="10">
      <t>ヒ</t>
    </rPh>
    <phoneticPr fontId="8"/>
  </si>
  <si>
    <t>膜ろ過</t>
    <rPh sb="0" eb="1">
      <t>マク</t>
    </rPh>
    <rPh sb="2" eb="3">
      <t>カ</t>
    </rPh>
    <phoneticPr fontId="8"/>
  </si>
  <si>
    <t>越久保川・玉川</t>
    <rPh sb="0" eb="1">
      <t>コシ</t>
    </rPh>
    <rPh sb="1" eb="3">
      <t>クボ</t>
    </rPh>
    <rPh sb="3" eb="4">
      <t>カワ</t>
    </rPh>
    <rPh sb="5" eb="7">
      <t>タマガワ</t>
    </rPh>
    <phoneticPr fontId="8"/>
  </si>
  <si>
    <t>(465㎥/日)</t>
    <rPh sb="6" eb="7">
      <t>ヒ</t>
    </rPh>
    <phoneticPr fontId="8"/>
  </si>
  <si>
    <t>資料：水道局</t>
  </si>
  <si>
    <t>※ 簡易水道事業(旧上村、南信濃村)は除く。</t>
  </si>
  <si>
    <t>131 給水戸数・人口等の推移</t>
    <rPh sb="4" eb="6">
      <t>キュウスイ</t>
    </rPh>
    <rPh sb="6" eb="8">
      <t>コスウ</t>
    </rPh>
    <rPh sb="9" eb="12">
      <t>ジンコウトウ</t>
    </rPh>
    <rPh sb="13" eb="15">
      <t>スイイ</t>
    </rPh>
    <phoneticPr fontId="7"/>
  </si>
  <si>
    <t>各年度末日現在</t>
    <rPh sb="0" eb="3">
      <t>カクネンド</t>
    </rPh>
    <rPh sb="3" eb="5">
      <t>マツジツ</t>
    </rPh>
    <rPh sb="5" eb="7">
      <t>ゲンザイ</t>
    </rPh>
    <phoneticPr fontId="7"/>
  </si>
  <si>
    <t>年度</t>
    <rPh sb="0" eb="2">
      <t>ネンド</t>
    </rPh>
    <phoneticPr fontId="7"/>
  </si>
  <si>
    <t>給水区域内人口（人）</t>
    <rPh sb="0" eb="2">
      <t>キュウスイ</t>
    </rPh>
    <rPh sb="2" eb="5">
      <t>クイキナイ</t>
    </rPh>
    <rPh sb="5" eb="7">
      <t>ジンコウ</t>
    </rPh>
    <rPh sb="8" eb="9">
      <t>ニン</t>
    </rPh>
    <phoneticPr fontId="7"/>
  </si>
  <si>
    <t>現在給水人口（人）</t>
    <rPh sb="0" eb="2">
      <t>ゲンザイ</t>
    </rPh>
    <rPh sb="2" eb="4">
      <t>キュウスイ</t>
    </rPh>
    <rPh sb="4" eb="6">
      <t>ジンコウ</t>
    </rPh>
    <rPh sb="7" eb="8">
      <t>ニン</t>
    </rPh>
    <phoneticPr fontId="7"/>
  </si>
  <si>
    <t>現在給水戸数</t>
    <rPh sb="0" eb="2">
      <t>ゲンザイ</t>
    </rPh>
    <rPh sb="2" eb="4">
      <t>キュウスイ</t>
    </rPh>
    <rPh sb="4" eb="6">
      <t>コスウ</t>
    </rPh>
    <phoneticPr fontId="7"/>
  </si>
  <si>
    <t>普及率(%)</t>
    <rPh sb="0" eb="3">
      <t>フキュウリツ</t>
    </rPh>
    <phoneticPr fontId="7"/>
  </si>
  <si>
    <t>資料：水道局</t>
    <rPh sb="3" eb="6">
      <t>スイドウキョク</t>
    </rPh>
    <phoneticPr fontId="7"/>
  </si>
  <si>
    <t>132 配水量及び有収水量（上水道）</t>
    <rPh sb="4" eb="7">
      <t>ハイスイリョウ</t>
    </rPh>
    <rPh sb="7" eb="8">
      <t>オヨ</t>
    </rPh>
    <rPh sb="9" eb="11">
      <t>ユウシュウ</t>
    </rPh>
    <rPh sb="11" eb="13">
      <t>スイリョウ</t>
    </rPh>
    <rPh sb="14" eb="17">
      <t>ジョウスイドウ</t>
    </rPh>
    <phoneticPr fontId="7"/>
  </si>
  <si>
    <t>（単位　㎥）</t>
    <rPh sb="1" eb="3">
      <t>タンイ</t>
    </rPh>
    <phoneticPr fontId="7"/>
  </si>
  <si>
    <t>計</t>
    <rPh sb="0" eb="1">
      <t>ケイ</t>
    </rPh>
    <phoneticPr fontId="7"/>
  </si>
  <si>
    <t>一日最大配水量</t>
    <rPh sb="0" eb="2">
      <t>イチニチ</t>
    </rPh>
    <rPh sb="2" eb="4">
      <t>サイダイ</t>
    </rPh>
    <rPh sb="4" eb="7">
      <t>ハイスイリョウ</t>
    </rPh>
    <phoneticPr fontId="7"/>
  </si>
  <si>
    <t>一日最小配水量</t>
    <rPh sb="0" eb="2">
      <t>イチニチ</t>
    </rPh>
    <rPh sb="2" eb="3">
      <t>サイダイ</t>
    </rPh>
    <rPh sb="3" eb="4">
      <t>ショウ</t>
    </rPh>
    <rPh sb="4" eb="7">
      <t>ハイスイリョウ</t>
    </rPh>
    <phoneticPr fontId="7"/>
  </si>
  <si>
    <t>１日平均
配水量</t>
    <rPh sb="1" eb="2">
      <t>ニチ</t>
    </rPh>
    <rPh sb="2" eb="4">
      <t>ヘイキン</t>
    </rPh>
    <rPh sb="5" eb="8">
      <t>ハイスイリョウ</t>
    </rPh>
    <phoneticPr fontId="7"/>
  </si>
  <si>
    <t>年間配水量</t>
    <rPh sb="0" eb="2">
      <t>ネンカン</t>
    </rPh>
    <rPh sb="2" eb="5">
      <t>ハイスイリョウ</t>
    </rPh>
    <phoneticPr fontId="7"/>
  </si>
  <si>
    <t>年間
有収水量</t>
    <rPh sb="0" eb="1">
      <t>トシ</t>
    </rPh>
    <rPh sb="1" eb="2">
      <t>アイダ</t>
    </rPh>
    <rPh sb="3" eb="5">
      <t>ユウシュウ</t>
    </rPh>
    <rPh sb="5" eb="6">
      <t>ミズ</t>
    </rPh>
    <rPh sb="6" eb="7">
      <t>リョウ</t>
    </rPh>
    <phoneticPr fontId="7"/>
  </si>
  <si>
    <t>有収率(%)</t>
    <rPh sb="0" eb="2">
      <t>ユウシュウ</t>
    </rPh>
    <rPh sb="2" eb="3">
      <t>リツ</t>
    </rPh>
    <phoneticPr fontId="7"/>
  </si>
  <si>
    <t>月日</t>
    <rPh sb="0" eb="2">
      <t>ツキヒ</t>
    </rPh>
    <phoneticPr fontId="7"/>
  </si>
  <si>
    <t>水  量</t>
    <rPh sb="0" eb="1">
      <t>ミズ</t>
    </rPh>
    <rPh sb="3" eb="4">
      <t>リョウ</t>
    </rPh>
    <phoneticPr fontId="7"/>
  </si>
  <si>
    <t>133 用途、口径別栓数及び使用水量</t>
    <rPh sb="4" eb="6">
      <t>ヨウト</t>
    </rPh>
    <rPh sb="7" eb="9">
      <t>コウケイ</t>
    </rPh>
    <rPh sb="9" eb="10">
      <t>ベツ</t>
    </rPh>
    <rPh sb="10" eb="11">
      <t>セン</t>
    </rPh>
    <rPh sb="11" eb="12">
      <t>スウ</t>
    </rPh>
    <rPh sb="12" eb="13">
      <t>オヨ</t>
    </rPh>
    <rPh sb="14" eb="16">
      <t>シヨウ</t>
    </rPh>
    <rPh sb="16" eb="18">
      <t>スイリョウ</t>
    </rPh>
    <phoneticPr fontId="7"/>
  </si>
  <si>
    <t>区分</t>
    <rPh sb="0" eb="2">
      <t>クブン</t>
    </rPh>
    <phoneticPr fontId="7"/>
  </si>
  <si>
    <t>栓数</t>
    <rPh sb="0" eb="1">
      <t>セン</t>
    </rPh>
    <rPh sb="1" eb="2">
      <t>スウ</t>
    </rPh>
    <phoneticPr fontId="7"/>
  </si>
  <si>
    <t>休栓数</t>
    <rPh sb="0" eb="1">
      <t>キュウ</t>
    </rPh>
    <rPh sb="1" eb="2">
      <t>セン</t>
    </rPh>
    <rPh sb="2" eb="3">
      <t>スウ</t>
    </rPh>
    <phoneticPr fontId="7"/>
  </si>
  <si>
    <t>一般営業用</t>
    <rPh sb="0" eb="2">
      <t>イッパン</t>
    </rPh>
    <rPh sb="2" eb="5">
      <t>エイギョウヨウ</t>
    </rPh>
    <phoneticPr fontId="8"/>
  </si>
  <si>
    <t>計</t>
    <rPh sb="0" eb="1">
      <t>ケイ</t>
    </rPh>
    <phoneticPr fontId="8"/>
  </si>
  <si>
    <t>浴場用</t>
    <rPh sb="0" eb="3">
      <t>ヨクジョウヨウ</t>
    </rPh>
    <phoneticPr fontId="8"/>
  </si>
  <si>
    <t>総計</t>
    <rPh sb="0" eb="2">
      <t>ソウケイ</t>
    </rPh>
    <phoneticPr fontId="8"/>
  </si>
  <si>
    <t>134 管路及び消火栓</t>
    <rPh sb="4" eb="6">
      <t>カンロ</t>
    </rPh>
    <rPh sb="6" eb="7">
      <t>オヨ</t>
    </rPh>
    <rPh sb="8" eb="11">
      <t>ショウカセン</t>
    </rPh>
    <phoneticPr fontId="7"/>
  </si>
  <si>
    <t>各年3月31日現在</t>
    <rPh sb="0" eb="2">
      <t>カクネン</t>
    </rPh>
    <rPh sb="3" eb="4">
      <t>ガツ</t>
    </rPh>
    <rPh sb="6" eb="7">
      <t>ニチ</t>
    </rPh>
    <rPh sb="7" eb="9">
      <t>ゲンザイ</t>
    </rPh>
    <phoneticPr fontId="7"/>
  </si>
  <si>
    <t>導水管
（m）</t>
    <rPh sb="0" eb="1">
      <t>ドウ</t>
    </rPh>
    <rPh sb="1" eb="2">
      <t>ミズ</t>
    </rPh>
    <rPh sb="2" eb="3">
      <t>カン</t>
    </rPh>
    <phoneticPr fontId="7"/>
  </si>
  <si>
    <t>送水管
（m）</t>
    <rPh sb="0" eb="2">
      <t>ソウスイ</t>
    </rPh>
    <rPh sb="2" eb="3">
      <t>カン</t>
    </rPh>
    <phoneticPr fontId="7"/>
  </si>
  <si>
    <t>配水管
（m）</t>
    <rPh sb="0" eb="3">
      <t>ハイスイカン</t>
    </rPh>
    <phoneticPr fontId="7"/>
  </si>
  <si>
    <t>消火栓
（基）</t>
    <rPh sb="0" eb="3">
      <t>ショウカセン</t>
    </rPh>
    <rPh sb="5" eb="6">
      <t>モト</t>
    </rPh>
    <phoneticPr fontId="7"/>
  </si>
  <si>
    <t>135 給水戸数及び人口</t>
    <rPh sb="4" eb="6">
      <t>キュウスイ</t>
    </rPh>
    <rPh sb="6" eb="8">
      <t>コスウ</t>
    </rPh>
    <rPh sb="8" eb="9">
      <t>オヨ</t>
    </rPh>
    <rPh sb="10" eb="12">
      <t>ジンコウトウ</t>
    </rPh>
    <phoneticPr fontId="7"/>
  </si>
  <si>
    <t>名称等</t>
    <rPh sb="0" eb="2">
      <t>メイショウ</t>
    </rPh>
    <rPh sb="2" eb="3">
      <t>トウ</t>
    </rPh>
    <phoneticPr fontId="7"/>
  </si>
  <si>
    <t>給水区域内人口
（人）</t>
    <rPh sb="0" eb="2">
      <t>キュウスイ</t>
    </rPh>
    <rPh sb="2" eb="4">
      <t>クイキ</t>
    </rPh>
    <rPh sb="4" eb="5">
      <t>ナイ</t>
    </rPh>
    <rPh sb="5" eb="7">
      <t>ジンコウ</t>
    </rPh>
    <rPh sb="9" eb="10">
      <t>ニン</t>
    </rPh>
    <phoneticPr fontId="7"/>
  </si>
  <si>
    <t>現在給水人口
（人）</t>
    <rPh sb="0" eb="2">
      <t>ゲンザイ</t>
    </rPh>
    <rPh sb="2" eb="4">
      <t>キュウスイ</t>
    </rPh>
    <rPh sb="4" eb="6">
      <t>ジンコウ</t>
    </rPh>
    <rPh sb="8" eb="9">
      <t>ニン</t>
    </rPh>
    <phoneticPr fontId="7"/>
  </si>
  <si>
    <t>備考</t>
    <rPh sb="0" eb="2">
      <t>ビコウ</t>
    </rPh>
    <phoneticPr fontId="7"/>
  </si>
  <si>
    <t>遠山簡易水道</t>
    <rPh sb="0" eb="2">
      <t>トオヤマ</t>
    </rPh>
    <rPh sb="2" eb="4">
      <t>カンイ</t>
    </rPh>
    <rPh sb="4" eb="6">
      <t>スイドウ</t>
    </rPh>
    <phoneticPr fontId="7"/>
  </si>
  <si>
    <t>上村・南信濃の１８簡易
水道等を統合した合計</t>
    <rPh sb="0" eb="2">
      <t>カミムラ</t>
    </rPh>
    <rPh sb="3" eb="6">
      <t>ミナミシナノ</t>
    </rPh>
    <rPh sb="9" eb="11">
      <t>カンイ</t>
    </rPh>
    <rPh sb="12" eb="14">
      <t>スイドウ</t>
    </rPh>
    <rPh sb="14" eb="15">
      <t>トウ</t>
    </rPh>
    <rPh sb="16" eb="18">
      <t>トウゴウ</t>
    </rPh>
    <rPh sb="20" eb="22">
      <t>ゴウケイ</t>
    </rPh>
    <phoneticPr fontId="7"/>
  </si>
  <si>
    <t>136 配水量及び有収水量・加入状況</t>
    <rPh sb="4" eb="7">
      <t>ハイスイリョウ</t>
    </rPh>
    <rPh sb="7" eb="8">
      <t>オヨ</t>
    </rPh>
    <rPh sb="9" eb="11">
      <t>ユウシュウ</t>
    </rPh>
    <rPh sb="11" eb="13">
      <t>スイリョウ</t>
    </rPh>
    <rPh sb="14" eb="16">
      <t>カニュウ</t>
    </rPh>
    <rPh sb="16" eb="18">
      <t>ジョウキョウ</t>
    </rPh>
    <phoneticPr fontId="7"/>
  </si>
  <si>
    <t>有収率(%)</t>
    <rPh sb="0" eb="2">
      <t>ユウシュウ</t>
    </rPh>
    <rPh sb="2" eb="3">
      <t>フキュウリツ</t>
    </rPh>
    <phoneticPr fontId="7"/>
  </si>
  <si>
    <t>加入状況</t>
  </si>
  <si>
    <t>使用栓数</t>
    <rPh sb="0" eb="2">
      <t>シヨウ</t>
    </rPh>
    <rPh sb="2" eb="3">
      <t>セン</t>
    </rPh>
    <rPh sb="3" eb="4">
      <t>スウ</t>
    </rPh>
    <phoneticPr fontId="7"/>
  </si>
  <si>
    <t>事業</t>
    <rPh sb="0" eb="2">
      <t>ジギョウ</t>
    </rPh>
    <phoneticPr fontId="7"/>
  </si>
  <si>
    <t>計画人口
(人)</t>
    <rPh sb="0" eb="2">
      <t>ケイカク</t>
    </rPh>
    <rPh sb="2" eb="4">
      <t>ジンコウ</t>
    </rPh>
    <rPh sb="6" eb="7">
      <t>ニン</t>
    </rPh>
    <phoneticPr fontId="7"/>
  </si>
  <si>
    <t>全体事業費
(千円)</t>
    <rPh sb="0" eb="2">
      <t>ゼンタイ</t>
    </rPh>
    <rPh sb="2" eb="5">
      <t>ジギョウヒ</t>
    </rPh>
    <rPh sb="7" eb="9">
      <t>センエン</t>
    </rPh>
    <phoneticPr fontId="7"/>
  </si>
  <si>
    <t>実施計画年度</t>
    <rPh sb="0" eb="2">
      <t>ジッシ</t>
    </rPh>
    <rPh sb="2" eb="4">
      <t>ケイカク</t>
    </rPh>
    <rPh sb="4" eb="6">
      <t>ネンド</t>
    </rPh>
    <phoneticPr fontId="7"/>
  </si>
  <si>
    <t>供用可能人口
(人)</t>
    <rPh sb="0" eb="2">
      <t>キョウヨウ</t>
    </rPh>
    <rPh sb="2" eb="4">
      <t>カノウ</t>
    </rPh>
    <rPh sb="4" eb="6">
      <t>ジンコウ</t>
    </rPh>
    <rPh sb="8" eb="9">
      <t>ニン</t>
    </rPh>
    <phoneticPr fontId="7"/>
  </si>
  <si>
    <t>普及率
(%)</t>
    <rPh sb="0" eb="3">
      <t>フキュウリツ</t>
    </rPh>
    <phoneticPr fontId="7"/>
  </si>
  <si>
    <t>公共下水道</t>
    <rPh sb="0" eb="2">
      <t>コウキョウ</t>
    </rPh>
    <rPh sb="2" eb="5">
      <t>ゲスイドウ</t>
    </rPh>
    <phoneticPr fontId="7"/>
  </si>
  <si>
    <t>昭和25年から平成25年</t>
    <rPh sb="0" eb="2">
      <t>ショウワ</t>
    </rPh>
    <rPh sb="4" eb="5">
      <t>ネン</t>
    </rPh>
    <rPh sb="7" eb="9">
      <t>ヘイセイ</t>
    </rPh>
    <rPh sb="11" eb="12">
      <t>ネン</t>
    </rPh>
    <phoneticPr fontId="7"/>
  </si>
  <si>
    <t>特定環境保全公共下水道</t>
    <rPh sb="0" eb="2">
      <t>トクテイ</t>
    </rPh>
    <rPh sb="2" eb="4">
      <t>カンキョウ</t>
    </rPh>
    <rPh sb="4" eb="6">
      <t>ホゼン</t>
    </rPh>
    <rPh sb="6" eb="8">
      <t>コウキョウ</t>
    </rPh>
    <rPh sb="8" eb="11">
      <t>ゲスイドウ</t>
    </rPh>
    <phoneticPr fontId="7"/>
  </si>
  <si>
    <t>平成７年から平成23年</t>
    <rPh sb="0" eb="2">
      <t>ヘイセイ</t>
    </rPh>
    <rPh sb="3" eb="4">
      <t>ネン</t>
    </rPh>
    <rPh sb="6" eb="8">
      <t>ヘイセイ</t>
    </rPh>
    <rPh sb="10" eb="11">
      <t>ネン</t>
    </rPh>
    <phoneticPr fontId="7"/>
  </si>
  <si>
    <t>農業集落排水事業</t>
    <rPh sb="0" eb="2">
      <t>ノウギョウ</t>
    </rPh>
    <rPh sb="2" eb="4">
      <t>シュウラク</t>
    </rPh>
    <rPh sb="4" eb="6">
      <t>ハイスイ</t>
    </rPh>
    <rPh sb="6" eb="8">
      <t>ジギョウ</t>
    </rPh>
    <phoneticPr fontId="7"/>
  </si>
  <si>
    <t>平成2年から平成21年</t>
    <rPh sb="0" eb="2">
      <t>ヘイセイ</t>
    </rPh>
    <rPh sb="3" eb="4">
      <t>ネン</t>
    </rPh>
    <rPh sb="6" eb="8">
      <t>ヘイセイ</t>
    </rPh>
    <rPh sb="10" eb="11">
      <t>ネン</t>
    </rPh>
    <phoneticPr fontId="7"/>
  </si>
  <si>
    <t>小規模集合排水処理施設</t>
    <rPh sb="0" eb="1">
      <t>コ</t>
    </rPh>
    <rPh sb="1" eb="3">
      <t>キボ</t>
    </rPh>
    <rPh sb="3" eb="5">
      <t>シュウゴウ</t>
    </rPh>
    <rPh sb="5" eb="7">
      <t>ハイスイ</t>
    </rPh>
    <rPh sb="7" eb="9">
      <t>ショリ</t>
    </rPh>
    <rPh sb="9" eb="11">
      <t>シセツ</t>
    </rPh>
    <phoneticPr fontId="7"/>
  </si>
  <si>
    <t>平成8年から平成10年</t>
    <rPh sb="0" eb="2">
      <t>ヘイセイ</t>
    </rPh>
    <rPh sb="3" eb="4">
      <t>ネン</t>
    </rPh>
    <rPh sb="6" eb="8">
      <t>ヘイセイ</t>
    </rPh>
    <rPh sb="10" eb="11">
      <t>ネン</t>
    </rPh>
    <phoneticPr fontId="7"/>
  </si>
  <si>
    <t>合併処理浄化槽</t>
    <rPh sb="0" eb="2">
      <t>ガッペイ</t>
    </rPh>
    <rPh sb="2" eb="4">
      <t>ショリ</t>
    </rPh>
    <rPh sb="4" eb="7">
      <t>ジョウカソウ</t>
    </rPh>
    <phoneticPr fontId="7"/>
  </si>
  <si>
    <t>合計</t>
    <rPh sb="0" eb="2">
      <t>ゴウケイ</t>
    </rPh>
    <phoneticPr fontId="7"/>
  </si>
  <si>
    <t>資料：下水道課</t>
    <rPh sb="3" eb="6">
      <t>ゲスイドウ</t>
    </rPh>
    <rPh sb="6" eb="7">
      <t>カ</t>
    </rPh>
    <phoneticPr fontId="7"/>
  </si>
  <si>
    <t>138 公共下水道・特定環境保全公共下水道の状況</t>
    <rPh sb="10" eb="12">
      <t>トクテイ</t>
    </rPh>
    <rPh sb="12" eb="14">
      <t>カンキョウ</t>
    </rPh>
    <rPh sb="14" eb="16">
      <t>ホゼン</t>
    </rPh>
    <rPh sb="16" eb="18">
      <t>コウキョウ</t>
    </rPh>
    <rPh sb="18" eb="21">
      <t>ゲスイドウ</t>
    </rPh>
    <phoneticPr fontId="7"/>
  </si>
  <si>
    <t>名称</t>
  </si>
  <si>
    <t>事業費内訳（千円）</t>
    <rPh sb="0" eb="3">
      <t>ジギョウヒ</t>
    </rPh>
    <rPh sb="3" eb="5">
      <t>ウチワケ</t>
    </rPh>
    <rPh sb="6" eb="8">
      <t>センエン</t>
    </rPh>
    <phoneticPr fontId="7"/>
  </si>
  <si>
    <t>処理場名称</t>
  </si>
  <si>
    <t>管渠ほか</t>
    <rPh sb="0" eb="2">
      <t>カンキョ</t>
    </rPh>
    <phoneticPr fontId="7"/>
  </si>
  <si>
    <t>処理場</t>
    <rPh sb="0" eb="2">
      <t>ショリ</t>
    </rPh>
    <rPh sb="2" eb="3">
      <t>バ</t>
    </rPh>
    <phoneticPr fontId="7"/>
  </si>
  <si>
    <t>松尾浄化管理センター・川路浄化センター</t>
    <rPh sb="4" eb="6">
      <t>カンリ</t>
    </rPh>
    <rPh sb="11" eb="13">
      <t>カワジ</t>
    </rPh>
    <rPh sb="13" eb="15">
      <t>ジョウカ</t>
    </rPh>
    <phoneticPr fontId="7"/>
  </si>
  <si>
    <t>特定環境保全
公共下水道</t>
    <rPh sb="0" eb="2">
      <t>トクテイ</t>
    </rPh>
    <rPh sb="2" eb="4">
      <t>カンキョウ</t>
    </rPh>
    <rPh sb="4" eb="6">
      <t>ホゼン</t>
    </rPh>
    <rPh sb="7" eb="9">
      <t>コウキョウ</t>
    </rPh>
    <rPh sb="9" eb="12">
      <t>ゲスイドウ</t>
    </rPh>
    <phoneticPr fontId="7"/>
  </si>
  <si>
    <t>竜丘浄化センター・和田浄化センター</t>
    <rPh sb="0" eb="2">
      <t>タツオカ</t>
    </rPh>
    <rPh sb="2" eb="4">
      <t>ジョウカ</t>
    </rPh>
    <rPh sb="9" eb="11">
      <t>ワダ</t>
    </rPh>
    <rPh sb="11" eb="13">
      <t>ジョウカ</t>
    </rPh>
    <phoneticPr fontId="7"/>
  </si>
  <si>
    <t>公共飯田処理区</t>
    <rPh sb="0" eb="2">
      <t>コウキョウ</t>
    </rPh>
    <rPh sb="2" eb="4">
      <t>イイダ</t>
    </rPh>
    <rPh sb="4" eb="6">
      <t>ショリ</t>
    </rPh>
    <rPh sb="6" eb="7">
      <t>ク</t>
    </rPh>
    <phoneticPr fontId="7"/>
  </si>
  <si>
    <t>各年度3月31日現在</t>
  </si>
  <si>
    <t>年度</t>
  </si>
  <si>
    <t>全体計画</t>
  </si>
  <si>
    <t>認可区域</t>
  </si>
  <si>
    <t>処理区域</t>
  </si>
  <si>
    <t>排水面積
(ha)</t>
  </si>
  <si>
    <t>排水人口
(人)</t>
    <rPh sb="6" eb="7">
      <t>ニン</t>
    </rPh>
    <phoneticPr fontId="7"/>
  </si>
  <si>
    <t>目標年度</t>
  </si>
  <si>
    <t>排水人口
(人)</t>
  </si>
  <si>
    <t>整備面積
(ha)</t>
  </si>
  <si>
    <t>供用可能人口
A(人)</t>
    <rPh sb="0" eb="2">
      <t>キョウヨウ</t>
    </rPh>
    <rPh sb="2" eb="4">
      <t>カノウ</t>
    </rPh>
    <phoneticPr fontId="7"/>
  </si>
  <si>
    <t>水洗化人口
B(人)</t>
    <phoneticPr fontId="7"/>
  </si>
  <si>
    <t>水洗化率
B/A(%)</t>
    <rPh sb="0" eb="3">
      <t>スイセンカ</t>
    </rPh>
    <phoneticPr fontId="7"/>
  </si>
  <si>
    <t>28年度</t>
    <rPh sb="2" eb="4">
      <t>ネンド</t>
    </rPh>
    <phoneticPr fontId="7"/>
  </si>
  <si>
    <t>公共川路処理区</t>
    <rPh sb="0" eb="2">
      <t>コウキョウ</t>
    </rPh>
    <rPh sb="2" eb="4">
      <t>カワジ</t>
    </rPh>
    <rPh sb="4" eb="6">
      <t>ショリ</t>
    </rPh>
    <rPh sb="6" eb="7">
      <t>ク</t>
    </rPh>
    <phoneticPr fontId="7"/>
  </si>
  <si>
    <t>31年度</t>
    <rPh sb="2" eb="4">
      <t>ネンド</t>
    </rPh>
    <phoneticPr fontId="7"/>
  </si>
  <si>
    <t>特環竜丘処理区</t>
    <rPh sb="0" eb="2">
      <t>トッカン</t>
    </rPh>
    <rPh sb="2" eb="4">
      <t>タツオカ</t>
    </rPh>
    <rPh sb="4" eb="6">
      <t>ショリ</t>
    </rPh>
    <rPh sb="6" eb="7">
      <t>ク</t>
    </rPh>
    <phoneticPr fontId="7"/>
  </si>
  <si>
    <t>30年度</t>
    <rPh sb="2" eb="4">
      <t>ネンド</t>
    </rPh>
    <phoneticPr fontId="7"/>
  </si>
  <si>
    <t>特環山本処理区</t>
    <rPh sb="0" eb="2">
      <t>トッカン</t>
    </rPh>
    <rPh sb="2" eb="4">
      <t>ヤマモト</t>
    </rPh>
    <rPh sb="4" eb="6">
      <t>ショリ</t>
    </rPh>
    <rPh sb="6" eb="7">
      <t>ク</t>
    </rPh>
    <phoneticPr fontId="7"/>
  </si>
  <si>
    <t>28年度</t>
  </si>
  <si>
    <t>特環和田処理区</t>
    <rPh sb="0" eb="2">
      <t>トッカン</t>
    </rPh>
    <rPh sb="2" eb="4">
      <t>ワダ</t>
    </rPh>
    <rPh sb="4" eb="6">
      <t>ショリ</t>
    </rPh>
    <rPh sb="6" eb="7">
      <t>ク</t>
    </rPh>
    <phoneticPr fontId="7"/>
  </si>
  <si>
    <t>処理区名</t>
    <rPh sb="0" eb="2">
      <t>ショリ</t>
    </rPh>
    <rPh sb="2" eb="4">
      <t>クメイ</t>
    </rPh>
    <phoneticPr fontId="7"/>
  </si>
  <si>
    <t>計画戸数
(戸)</t>
    <rPh sb="0" eb="2">
      <t>ケイカク</t>
    </rPh>
    <rPh sb="2" eb="4">
      <t>コスウ</t>
    </rPh>
    <rPh sb="6" eb="7">
      <t>コ</t>
    </rPh>
    <phoneticPr fontId="7"/>
  </si>
  <si>
    <t>処理方式</t>
    <rPh sb="0" eb="2">
      <t>ショリ</t>
    </rPh>
    <rPh sb="2" eb="4">
      <t>ホウシキ</t>
    </rPh>
    <phoneticPr fontId="7"/>
  </si>
  <si>
    <t>事業実施年度</t>
    <rPh sb="0" eb="2">
      <t>ジギョウ</t>
    </rPh>
    <rPh sb="2" eb="4">
      <t>ジッシ</t>
    </rPh>
    <rPh sb="4" eb="6">
      <t>ネンド</t>
    </rPh>
    <phoneticPr fontId="7"/>
  </si>
  <si>
    <t>供用開始年月日</t>
    <rPh sb="0" eb="2">
      <t>キョウヨウ</t>
    </rPh>
    <rPh sb="2" eb="4">
      <t>カイシ</t>
    </rPh>
    <rPh sb="4" eb="7">
      <t>ネンガッピ</t>
    </rPh>
    <phoneticPr fontId="7"/>
  </si>
  <si>
    <t>立石処理区</t>
    <rPh sb="0" eb="2">
      <t>タテイシ</t>
    </rPh>
    <rPh sb="2" eb="4">
      <t>ショリ</t>
    </rPh>
    <rPh sb="4" eb="5">
      <t>ク</t>
    </rPh>
    <phoneticPr fontId="7"/>
  </si>
  <si>
    <t>平成2～5年度</t>
    <rPh sb="0" eb="2">
      <t>ヘイセイ</t>
    </rPh>
    <rPh sb="5" eb="7">
      <t>ネンド</t>
    </rPh>
    <phoneticPr fontId="7"/>
  </si>
  <si>
    <t>平成5年11月</t>
    <rPh sb="0" eb="2">
      <t>ヘイセイ</t>
    </rPh>
    <rPh sb="3" eb="4">
      <t>ネン</t>
    </rPh>
    <rPh sb="6" eb="7">
      <t>ガツ</t>
    </rPh>
    <phoneticPr fontId="7"/>
  </si>
  <si>
    <t>（土壌被覆型礫間接触
ばっ気方式）</t>
    <rPh sb="1" eb="3">
      <t>ドジョウ</t>
    </rPh>
    <rPh sb="3" eb="4">
      <t>ヒ</t>
    </rPh>
    <rPh sb="4" eb="5">
      <t>オオ</t>
    </rPh>
    <rPh sb="5" eb="6">
      <t>カタ</t>
    </rPh>
    <rPh sb="6" eb="7">
      <t>ガレキ</t>
    </rPh>
    <rPh sb="7" eb="9">
      <t>カンセツ</t>
    </rPh>
    <rPh sb="9" eb="10">
      <t>ショク</t>
    </rPh>
    <rPh sb="13" eb="14">
      <t>キ</t>
    </rPh>
    <rPh sb="14" eb="16">
      <t>ホウシキ</t>
    </rPh>
    <phoneticPr fontId="7"/>
  </si>
  <si>
    <t>知久平処理区</t>
    <rPh sb="0" eb="2">
      <t>チク</t>
    </rPh>
    <rPh sb="2" eb="3">
      <t>タイ</t>
    </rPh>
    <rPh sb="3" eb="5">
      <t>ショリ</t>
    </rPh>
    <rPh sb="5" eb="6">
      <t>ク</t>
    </rPh>
    <phoneticPr fontId="7"/>
  </si>
  <si>
    <t>ジャルスⅢ型</t>
    <rPh sb="5" eb="6">
      <t>カタ</t>
    </rPh>
    <phoneticPr fontId="7"/>
  </si>
  <si>
    <t>平成7年4月</t>
    <rPh sb="0" eb="2">
      <t>ヘイセイ</t>
    </rPh>
    <rPh sb="3" eb="4">
      <t>ネン</t>
    </rPh>
    <rPh sb="5" eb="6">
      <t>ガツ</t>
    </rPh>
    <phoneticPr fontId="7"/>
  </si>
  <si>
    <t>（流量調整槽前置型嫌気
ろ床併用接触ばっ気方式）</t>
    <rPh sb="1" eb="3">
      <t>リュウリョウ</t>
    </rPh>
    <rPh sb="3" eb="5">
      <t>チョウセイ</t>
    </rPh>
    <rPh sb="5" eb="6">
      <t>ソウ</t>
    </rPh>
    <rPh sb="6" eb="8">
      <t>マエオ</t>
    </rPh>
    <rPh sb="8" eb="9">
      <t>カタ</t>
    </rPh>
    <rPh sb="9" eb="11">
      <t>イヤケ</t>
    </rPh>
    <rPh sb="12" eb="13">
      <t>ロカ</t>
    </rPh>
    <rPh sb="13" eb="14">
      <t>ユカ</t>
    </rPh>
    <rPh sb="14" eb="16">
      <t>ヘイヨウ</t>
    </rPh>
    <rPh sb="16" eb="17">
      <t>セツ</t>
    </rPh>
    <rPh sb="17" eb="18">
      <t>ショク</t>
    </rPh>
    <rPh sb="20" eb="21">
      <t>キ</t>
    </rPh>
    <rPh sb="21" eb="23">
      <t>ホウシキ</t>
    </rPh>
    <phoneticPr fontId="7"/>
  </si>
  <si>
    <t>柏原処理区</t>
    <rPh sb="0" eb="2">
      <t>カシワバラ</t>
    </rPh>
    <rPh sb="2" eb="4">
      <t>ショリ</t>
    </rPh>
    <rPh sb="4" eb="5">
      <t>ク</t>
    </rPh>
    <phoneticPr fontId="7"/>
  </si>
  <si>
    <t>平成8年2月</t>
    <rPh sb="0" eb="2">
      <t>ヘイセイ</t>
    </rPh>
    <rPh sb="3" eb="4">
      <t>ネン</t>
    </rPh>
    <rPh sb="5" eb="6">
      <t>ガツ</t>
    </rPh>
    <phoneticPr fontId="7"/>
  </si>
  <si>
    <t>下殿岡処理区</t>
    <rPh sb="0" eb="1">
      <t>シタ</t>
    </rPh>
    <rPh sb="1" eb="2">
      <t>トノ</t>
    </rPh>
    <rPh sb="2" eb="3">
      <t>オカ</t>
    </rPh>
    <rPh sb="3" eb="5">
      <t>ショリ</t>
    </rPh>
    <rPh sb="5" eb="6">
      <t>ク</t>
    </rPh>
    <phoneticPr fontId="7"/>
  </si>
  <si>
    <t>平成10年4月</t>
    <rPh sb="0" eb="2">
      <t>ヘイセイ</t>
    </rPh>
    <rPh sb="4" eb="5">
      <t>ネン</t>
    </rPh>
    <rPh sb="6" eb="7">
      <t>ガツ</t>
    </rPh>
    <phoneticPr fontId="7"/>
  </si>
  <si>
    <t>下虎岩処理区</t>
    <rPh sb="0" eb="1">
      <t>シタ</t>
    </rPh>
    <rPh sb="1" eb="2">
      <t>トラ</t>
    </rPh>
    <rPh sb="2" eb="3">
      <t>イワ</t>
    </rPh>
    <rPh sb="3" eb="5">
      <t>ショリ</t>
    </rPh>
    <rPh sb="5" eb="6">
      <t>ク</t>
    </rPh>
    <phoneticPr fontId="7"/>
  </si>
  <si>
    <t>平成7～11年度</t>
    <rPh sb="0" eb="2">
      <t>ヘイセイ</t>
    </rPh>
    <rPh sb="6" eb="8">
      <t>ネンド</t>
    </rPh>
    <phoneticPr fontId="7"/>
  </si>
  <si>
    <t>平成11年4月</t>
    <rPh sb="0" eb="2">
      <t>ヘイセイ</t>
    </rPh>
    <rPh sb="4" eb="5">
      <t>ネン</t>
    </rPh>
    <rPh sb="6" eb="7">
      <t>ツキ</t>
    </rPh>
    <phoneticPr fontId="7"/>
  </si>
  <si>
    <t>船渡処理区</t>
    <rPh sb="0" eb="2">
      <t>フナト</t>
    </rPh>
    <rPh sb="2" eb="5">
      <t>ショリク</t>
    </rPh>
    <phoneticPr fontId="7"/>
  </si>
  <si>
    <t>平成13年4月</t>
    <rPh sb="0" eb="2">
      <t>ヘイセイ</t>
    </rPh>
    <rPh sb="4" eb="5">
      <t>ネン</t>
    </rPh>
    <rPh sb="6" eb="7">
      <t>ガツ</t>
    </rPh>
    <phoneticPr fontId="7"/>
  </si>
  <si>
    <t>上久堅中央</t>
    <rPh sb="0" eb="1">
      <t>カミ</t>
    </rPh>
    <rPh sb="1" eb="2">
      <t>ヒサシ</t>
    </rPh>
    <rPh sb="2" eb="3">
      <t>ケン</t>
    </rPh>
    <rPh sb="3" eb="5">
      <t>チュウオウ</t>
    </rPh>
    <phoneticPr fontId="7"/>
  </si>
  <si>
    <t>平成15年4月</t>
    <rPh sb="0" eb="2">
      <t>ヘイセイ</t>
    </rPh>
    <rPh sb="4" eb="5">
      <t>ネン</t>
    </rPh>
    <rPh sb="6" eb="7">
      <t>ガツ</t>
    </rPh>
    <phoneticPr fontId="7"/>
  </si>
  <si>
    <t>処理区</t>
    <rPh sb="0" eb="2">
      <t>ショリ</t>
    </rPh>
    <rPh sb="2" eb="3">
      <t>ク</t>
    </rPh>
    <phoneticPr fontId="7"/>
  </si>
  <si>
    <t>更生太田</t>
    <rPh sb="0" eb="2">
      <t>コウセイ</t>
    </rPh>
    <rPh sb="2" eb="4">
      <t>オオタ</t>
    </rPh>
    <phoneticPr fontId="7"/>
  </si>
  <si>
    <t>ジャルスⅩⅣ型</t>
    <rPh sb="6" eb="7">
      <t>カタ</t>
    </rPh>
    <phoneticPr fontId="7"/>
  </si>
  <si>
    <t>平成16年4月</t>
    <rPh sb="0" eb="2">
      <t>ヘイセイ</t>
    </rPh>
    <rPh sb="4" eb="5">
      <t>ネン</t>
    </rPh>
    <rPh sb="6" eb="7">
      <t>ガツ</t>
    </rPh>
    <phoneticPr fontId="7"/>
  </si>
  <si>
    <t>（連続流入間欠ばっ気
方式）</t>
    <rPh sb="1" eb="3">
      <t>レンゾク</t>
    </rPh>
    <rPh sb="3" eb="5">
      <t>リュウニュウ</t>
    </rPh>
    <rPh sb="5" eb="6">
      <t>カンケツ</t>
    </rPh>
    <rPh sb="6" eb="7">
      <t>ケツ</t>
    </rPh>
    <rPh sb="9" eb="10">
      <t>イヤケ</t>
    </rPh>
    <rPh sb="11" eb="13">
      <t>ホウシキ</t>
    </rPh>
    <phoneticPr fontId="7"/>
  </si>
  <si>
    <t>米川野池芋平</t>
    <rPh sb="0" eb="2">
      <t>ヨネガワ</t>
    </rPh>
    <rPh sb="2" eb="4">
      <t>ノイケ</t>
    </rPh>
    <rPh sb="4" eb="6">
      <t>イモヒラ</t>
    </rPh>
    <phoneticPr fontId="7"/>
  </si>
  <si>
    <t>平成21年4月</t>
    <rPh sb="0" eb="2">
      <t>ヘイセイ</t>
    </rPh>
    <rPh sb="4" eb="5">
      <t>ネン</t>
    </rPh>
    <rPh sb="6" eb="7">
      <t>ガツ</t>
    </rPh>
    <phoneticPr fontId="7"/>
  </si>
  <si>
    <t>資料：下水道課</t>
    <rPh sb="0" eb="2">
      <t>シリョウ</t>
    </rPh>
    <rPh sb="3" eb="6">
      <t>ゲスイドウ</t>
    </rPh>
    <rPh sb="6" eb="7">
      <t>カ</t>
    </rPh>
    <phoneticPr fontId="7"/>
  </si>
  <si>
    <t>141 浄化槽設置数</t>
    <rPh sb="9" eb="10">
      <t>カズ</t>
    </rPh>
    <phoneticPr fontId="7"/>
  </si>
  <si>
    <t>単独処理浄化槽</t>
    <rPh sb="0" eb="2">
      <t>タンドク</t>
    </rPh>
    <rPh sb="2" eb="4">
      <t>ショリ</t>
    </rPh>
    <rPh sb="4" eb="7">
      <t>ジョウカソウ</t>
    </rPh>
    <phoneticPr fontId="7"/>
  </si>
  <si>
    <t>小　計</t>
    <rPh sb="0" eb="1">
      <t>ショウ</t>
    </rPh>
    <rPh sb="2" eb="3">
      <t>ケイ</t>
    </rPh>
    <phoneticPr fontId="7"/>
  </si>
  <si>
    <t>合　計</t>
    <rPh sb="0" eb="1">
      <t>ゴウ</t>
    </rPh>
    <rPh sb="2" eb="3">
      <t>ケイ</t>
    </rPh>
    <phoneticPr fontId="7"/>
  </si>
  <si>
    <t>地区</t>
    <rPh sb="0" eb="2">
      <t>チク</t>
    </rPh>
    <phoneticPr fontId="7"/>
  </si>
  <si>
    <t>一般家庭</t>
    <rPh sb="0" eb="2">
      <t>イッパン</t>
    </rPh>
    <rPh sb="2" eb="4">
      <t>カテイ</t>
    </rPh>
    <phoneticPr fontId="7"/>
  </si>
  <si>
    <t>事業所</t>
    <rPh sb="0" eb="3">
      <t>ジギョウショ</t>
    </rPh>
    <phoneticPr fontId="7"/>
  </si>
  <si>
    <t>総数</t>
    <rPh sb="0" eb="2">
      <t>ソウスウ</t>
    </rPh>
    <phoneticPr fontId="7"/>
  </si>
  <si>
    <t>飯田</t>
    <rPh sb="0" eb="2">
      <t>イイダ</t>
    </rPh>
    <phoneticPr fontId="7"/>
  </si>
  <si>
    <t>座光寺</t>
    <rPh sb="0" eb="3">
      <t>ザコウジ</t>
    </rPh>
    <phoneticPr fontId="7"/>
  </si>
  <si>
    <t>松尾</t>
    <rPh sb="0" eb="2">
      <t>マツオ</t>
    </rPh>
    <phoneticPr fontId="7"/>
  </si>
  <si>
    <t>下久堅</t>
    <rPh sb="0" eb="3">
      <t>シモヒサカタ</t>
    </rPh>
    <phoneticPr fontId="7"/>
  </si>
  <si>
    <t>上久堅</t>
    <rPh sb="0" eb="3">
      <t>カミヒサカタ</t>
    </rPh>
    <phoneticPr fontId="7"/>
  </si>
  <si>
    <t>千代</t>
    <rPh sb="0" eb="2">
      <t>チヨ</t>
    </rPh>
    <phoneticPr fontId="7"/>
  </si>
  <si>
    <t>龍江</t>
    <rPh sb="0" eb="2">
      <t>タツエ</t>
    </rPh>
    <phoneticPr fontId="7"/>
  </si>
  <si>
    <t>竜丘</t>
    <rPh sb="0" eb="2">
      <t>タツオカ</t>
    </rPh>
    <phoneticPr fontId="7"/>
  </si>
  <si>
    <t>川路</t>
    <rPh sb="0" eb="2">
      <t>カワジ</t>
    </rPh>
    <phoneticPr fontId="7"/>
  </si>
  <si>
    <t>三穂</t>
    <rPh sb="0" eb="2">
      <t>ミホ</t>
    </rPh>
    <phoneticPr fontId="7"/>
  </si>
  <si>
    <t>山本</t>
    <rPh sb="0" eb="2">
      <t>ヤマモト</t>
    </rPh>
    <phoneticPr fontId="7"/>
  </si>
  <si>
    <t>伊賀良</t>
    <rPh sb="0" eb="3">
      <t>イガラ</t>
    </rPh>
    <phoneticPr fontId="7"/>
  </si>
  <si>
    <t>鼎</t>
    <rPh sb="0" eb="1">
      <t>カナエ</t>
    </rPh>
    <phoneticPr fontId="7"/>
  </si>
  <si>
    <t>上郷</t>
    <rPh sb="0" eb="2">
      <t>カミサト</t>
    </rPh>
    <phoneticPr fontId="7"/>
  </si>
  <si>
    <t>上　　　　村</t>
    <rPh sb="0" eb="1">
      <t>カミ</t>
    </rPh>
    <rPh sb="5" eb="6">
      <t>ソン</t>
    </rPh>
    <phoneticPr fontId="7"/>
  </si>
  <si>
    <t>南信濃</t>
    <rPh sb="0" eb="1">
      <t>ミナミ</t>
    </rPh>
    <rPh sb="1" eb="3">
      <t>シナノ</t>
    </rPh>
    <phoneticPr fontId="7"/>
  </si>
  <si>
    <t>142 浄化槽人槽別設置数</t>
    <rPh sb="12" eb="13">
      <t>カズ</t>
    </rPh>
    <phoneticPr fontId="7"/>
  </si>
  <si>
    <t>人槽</t>
    <rPh sb="0" eb="1">
      <t>ニン</t>
    </rPh>
    <rPh sb="1" eb="2">
      <t>ソウ</t>
    </rPh>
    <phoneticPr fontId="7"/>
  </si>
  <si>
    <t>21～</t>
    <phoneticPr fontId="7"/>
  </si>
  <si>
    <t>51～</t>
    <phoneticPr fontId="7"/>
  </si>
  <si>
    <t>101～</t>
    <phoneticPr fontId="7"/>
  </si>
  <si>
    <t>201～</t>
    <phoneticPr fontId="7"/>
  </si>
  <si>
    <t>以下</t>
    <rPh sb="0" eb="2">
      <t>イカ</t>
    </rPh>
    <phoneticPr fontId="7"/>
  </si>
  <si>
    <t>以上</t>
    <rPh sb="0" eb="2">
      <t>イジョウ</t>
    </rPh>
    <phoneticPr fontId="7"/>
  </si>
  <si>
    <t>人槽別計</t>
    <rPh sb="0" eb="1">
      <t>ニン</t>
    </rPh>
    <rPh sb="1" eb="2">
      <t>ソウ</t>
    </rPh>
    <rPh sb="2" eb="3">
      <t>ベツ</t>
    </rPh>
    <rPh sb="3" eb="4">
      <t>ケイ</t>
    </rPh>
    <phoneticPr fontId="7"/>
  </si>
  <si>
    <t>単独</t>
    <rPh sb="0" eb="2">
      <t>タンドク</t>
    </rPh>
    <phoneticPr fontId="7"/>
  </si>
  <si>
    <t>事業所</t>
    <rPh sb="0" eb="2">
      <t>ジギョウ</t>
    </rPh>
    <rPh sb="2" eb="3">
      <t>ショ</t>
    </rPh>
    <phoneticPr fontId="7"/>
  </si>
  <si>
    <t>合併</t>
    <rPh sb="0" eb="2">
      <t>ガッペイ</t>
    </rPh>
    <phoneticPr fontId="7"/>
  </si>
  <si>
    <t>Ｋ　水道</t>
    <rPh sb="2" eb="4">
      <t>スイドウ</t>
    </rPh>
    <phoneticPr fontId="5"/>
  </si>
  <si>
    <t>129上下水道事業の沿革</t>
    <rPh sb="3" eb="5">
      <t>ジョウゲ</t>
    </rPh>
    <rPh sb="5" eb="7">
      <t>スイドウ</t>
    </rPh>
    <rPh sb="7" eb="9">
      <t>ジギョウ</t>
    </rPh>
    <rPh sb="10" eb="12">
      <t>エンカク</t>
    </rPh>
    <phoneticPr fontId="5"/>
  </si>
  <si>
    <t>137下水道の整備委状況</t>
    <rPh sb="3" eb="6">
      <t>ゲスイドウ</t>
    </rPh>
    <rPh sb="7" eb="9">
      <t>セイビ</t>
    </rPh>
    <rPh sb="9" eb="10">
      <t>イ</t>
    </rPh>
    <rPh sb="10" eb="12">
      <t>ジョウキョウ</t>
    </rPh>
    <phoneticPr fontId="5"/>
  </si>
  <si>
    <t>130水道計画</t>
    <rPh sb="3" eb="5">
      <t>スイドウ</t>
    </rPh>
    <rPh sb="5" eb="7">
      <t>ケイカク</t>
    </rPh>
    <phoneticPr fontId="5"/>
  </si>
  <si>
    <t>138公共下水道の状況</t>
    <rPh sb="3" eb="5">
      <t>コウキョウ</t>
    </rPh>
    <rPh sb="5" eb="8">
      <t>ゲスイドウ</t>
    </rPh>
    <rPh sb="9" eb="11">
      <t>ジョウキョウ</t>
    </rPh>
    <phoneticPr fontId="5"/>
  </si>
  <si>
    <t>131給水戸数・人口等の推移</t>
    <rPh sb="3" eb="5">
      <t>キュウスイ</t>
    </rPh>
    <rPh sb="5" eb="7">
      <t>コスウ</t>
    </rPh>
    <rPh sb="8" eb="11">
      <t>ジンコウナド</t>
    </rPh>
    <rPh sb="12" eb="14">
      <t>スイイ</t>
    </rPh>
    <phoneticPr fontId="5"/>
  </si>
  <si>
    <t>139上水道配水量下水道処理量</t>
    <rPh sb="3" eb="6">
      <t>ジョウスイドウ</t>
    </rPh>
    <rPh sb="6" eb="8">
      <t>ハイスイ</t>
    </rPh>
    <rPh sb="8" eb="9">
      <t>リョウ</t>
    </rPh>
    <rPh sb="9" eb="12">
      <t>ゲスイドウ</t>
    </rPh>
    <rPh sb="12" eb="14">
      <t>ショリ</t>
    </rPh>
    <rPh sb="14" eb="15">
      <t>リョウ</t>
    </rPh>
    <phoneticPr fontId="5"/>
  </si>
  <si>
    <t>132配水量及び有収水量</t>
    <rPh sb="3" eb="5">
      <t>ハイスイ</t>
    </rPh>
    <rPh sb="5" eb="6">
      <t>リョウ</t>
    </rPh>
    <rPh sb="6" eb="7">
      <t>オヨ</t>
    </rPh>
    <rPh sb="8" eb="9">
      <t>ユウ</t>
    </rPh>
    <rPh sb="9" eb="10">
      <t>オサム</t>
    </rPh>
    <rPh sb="10" eb="12">
      <t>スイリョウ</t>
    </rPh>
    <phoneticPr fontId="5"/>
  </si>
  <si>
    <t>140農業集落排水施設の供用開始状況</t>
    <rPh sb="3" eb="5">
      <t>ノウギョウ</t>
    </rPh>
    <rPh sb="5" eb="7">
      <t>シュウラク</t>
    </rPh>
    <rPh sb="7" eb="9">
      <t>ハイスイ</t>
    </rPh>
    <rPh sb="9" eb="11">
      <t>シセツ</t>
    </rPh>
    <rPh sb="12" eb="14">
      <t>キョウヨウ</t>
    </rPh>
    <rPh sb="14" eb="16">
      <t>カイシ</t>
    </rPh>
    <rPh sb="16" eb="18">
      <t>ジョウキョウ</t>
    </rPh>
    <phoneticPr fontId="5"/>
  </si>
  <si>
    <t>133用途、口径別栓数及び使用水量</t>
    <rPh sb="3" eb="5">
      <t>ヨウト</t>
    </rPh>
    <rPh sb="6" eb="8">
      <t>コウケイ</t>
    </rPh>
    <rPh sb="8" eb="9">
      <t>ベツ</t>
    </rPh>
    <rPh sb="9" eb="10">
      <t>セン</t>
    </rPh>
    <rPh sb="10" eb="11">
      <t>スウ</t>
    </rPh>
    <rPh sb="11" eb="12">
      <t>オヨ</t>
    </rPh>
    <rPh sb="13" eb="15">
      <t>シヨウ</t>
    </rPh>
    <rPh sb="15" eb="17">
      <t>スイリョウ</t>
    </rPh>
    <phoneticPr fontId="5"/>
  </si>
  <si>
    <t>141浄化槽設置数</t>
    <rPh sb="3" eb="6">
      <t>ジョウカソウ</t>
    </rPh>
    <rPh sb="6" eb="8">
      <t>セッチ</t>
    </rPh>
    <rPh sb="8" eb="9">
      <t>スウ</t>
    </rPh>
    <phoneticPr fontId="5"/>
  </si>
  <si>
    <t>134管路及び消火栓</t>
    <rPh sb="3" eb="5">
      <t>カンロ</t>
    </rPh>
    <rPh sb="5" eb="6">
      <t>オヨ</t>
    </rPh>
    <rPh sb="7" eb="10">
      <t>ショウカセン</t>
    </rPh>
    <phoneticPr fontId="5"/>
  </si>
  <si>
    <t>142浄化槽人槽別設置数</t>
    <rPh sb="3" eb="6">
      <t>ジョウカソウ</t>
    </rPh>
    <rPh sb="6" eb="7">
      <t>ジン</t>
    </rPh>
    <rPh sb="7" eb="8">
      <t>ソウ</t>
    </rPh>
    <rPh sb="8" eb="9">
      <t>ベツ</t>
    </rPh>
    <rPh sb="9" eb="12">
      <t>セッチスウ</t>
    </rPh>
    <phoneticPr fontId="5"/>
  </si>
  <si>
    <t>135給水戸数及び人口（簡易水道）</t>
    <rPh sb="3" eb="5">
      <t>キュウスイ</t>
    </rPh>
    <rPh sb="5" eb="7">
      <t>コスウ</t>
    </rPh>
    <rPh sb="7" eb="8">
      <t>オヨ</t>
    </rPh>
    <rPh sb="9" eb="11">
      <t>ジンコウ</t>
    </rPh>
    <rPh sb="12" eb="14">
      <t>カンイ</t>
    </rPh>
    <rPh sb="14" eb="16">
      <t>スイドウ</t>
    </rPh>
    <phoneticPr fontId="5"/>
  </si>
  <si>
    <t>136配水量及び有収水量・加入状況（簡易水道）</t>
    <rPh sb="3" eb="5">
      <t>ハイスイ</t>
    </rPh>
    <rPh sb="5" eb="6">
      <t>リョウ</t>
    </rPh>
    <rPh sb="6" eb="7">
      <t>オヨ</t>
    </rPh>
    <rPh sb="8" eb="9">
      <t>ユウ</t>
    </rPh>
    <rPh sb="9" eb="10">
      <t>オサム</t>
    </rPh>
    <rPh sb="10" eb="12">
      <t>スイリョウ</t>
    </rPh>
    <rPh sb="13" eb="15">
      <t>カニュウ</t>
    </rPh>
    <rPh sb="15" eb="17">
      <t>ジョウキョウ</t>
    </rPh>
    <rPh sb="18" eb="20">
      <t>カンイ</t>
    </rPh>
    <rPh sb="20" eb="22">
      <t>スイドウ</t>
    </rPh>
    <phoneticPr fontId="5"/>
  </si>
  <si>
    <t>目　次</t>
    <rPh sb="0" eb="1">
      <t>メ</t>
    </rPh>
    <rPh sb="2" eb="3">
      <t>ツギ</t>
    </rPh>
    <phoneticPr fontId="1"/>
  </si>
  <si>
    <t>139上水道配水量及び下水道処理量</t>
    <rPh sb="3" eb="4">
      <t>ジョウゲ</t>
    </rPh>
    <rPh sb="4" eb="6">
      <t>スイドウ</t>
    </rPh>
    <rPh sb="6" eb="8">
      <t>ハイスイ</t>
    </rPh>
    <rPh sb="8" eb="9">
      <t>リョウ</t>
    </rPh>
    <rPh sb="9" eb="10">
      <t>オヨ</t>
    </rPh>
    <rPh sb="11" eb="14">
      <t>ゲスイドウ</t>
    </rPh>
    <rPh sb="14" eb="16">
      <t>ショリ</t>
    </rPh>
    <rPh sb="16" eb="17">
      <t>リョウ</t>
    </rPh>
    <phoneticPr fontId="1"/>
  </si>
  <si>
    <t>（単位　万㎥ ）</t>
    <rPh sb="1" eb="3">
      <t>タンイ</t>
    </rPh>
    <rPh sb="4" eb="5">
      <t>マン</t>
    </rPh>
    <phoneticPr fontId="1"/>
  </si>
  <si>
    <t>年</t>
    <rPh sb="0" eb="1">
      <t>ネン</t>
    </rPh>
    <phoneticPr fontId="1"/>
  </si>
  <si>
    <t>上水道配水量</t>
    <rPh sb="0" eb="3">
      <t>ジョウスイドウ</t>
    </rPh>
    <rPh sb="3" eb="5">
      <t>ハイスイ</t>
    </rPh>
    <rPh sb="5" eb="6">
      <t>リョウ</t>
    </rPh>
    <phoneticPr fontId="1"/>
  </si>
  <si>
    <t>下水道処理量</t>
    <rPh sb="0" eb="3">
      <t>ゲスイドウ</t>
    </rPh>
    <rPh sb="3" eb="5">
      <t>ショリ</t>
    </rPh>
    <rPh sb="5" eb="6">
      <t>リョウ</t>
    </rPh>
    <phoneticPr fontId="1"/>
  </si>
  <si>
    <t>㎥</t>
    <phoneticPr fontId="8"/>
  </si>
  <si>
    <t>目次</t>
    <rPh sb="0" eb="2">
      <t>モクジ</t>
    </rPh>
    <phoneticPr fontId="28"/>
  </si>
  <si>
    <r>
      <t>※ 簡易水道事業(旧上村、南信濃村)は除く</t>
    </r>
    <r>
      <rPr>
        <sz val="11"/>
        <color theme="1"/>
        <rFont val="ＭＳ Ｐゴシック"/>
        <family val="3"/>
        <charset val="128"/>
        <scheme val="minor"/>
      </rPr>
      <t>。</t>
    </r>
    <rPh sb="2" eb="4">
      <t>カンイ</t>
    </rPh>
    <rPh sb="4" eb="6">
      <t>スイドウ</t>
    </rPh>
    <rPh sb="6" eb="8">
      <t>ジギョウ</t>
    </rPh>
    <rPh sb="9" eb="10">
      <t>キュウ</t>
    </rPh>
    <rPh sb="10" eb="12">
      <t>カミムラ</t>
    </rPh>
    <rPh sb="13" eb="17">
      <t>ミナミシナノムラ</t>
    </rPh>
    <rPh sb="19" eb="20">
      <t>ノゾ</t>
    </rPh>
    <phoneticPr fontId="7"/>
  </si>
  <si>
    <t>8.6</t>
  </si>
  <si>
    <t>1.1</t>
  </si>
  <si>
    <t>8.3</t>
  </si>
  <si>
    <t>11.11</t>
  </si>
  <si>
    <r>
      <t>年間配水量
(m</t>
    </r>
    <r>
      <rPr>
        <sz val="8"/>
        <rFont val="ＭＳ Ｐ明朝"/>
        <family val="1"/>
        <charset val="128"/>
      </rPr>
      <t>3</t>
    </r>
    <r>
      <rPr>
        <sz val="11"/>
        <rFont val="ＭＳ Ｐゴシック"/>
        <family val="3"/>
        <charset val="128"/>
        <scheme val="minor"/>
      </rPr>
      <t>)</t>
    </r>
    <rPh sb="0" eb="2">
      <t>ネンカン</t>
    </rPh>
    <rPh sb="2" eb="5">
      <t>ハイスイリョウ</t>
    </rPh>
    <phoneticPr fontId="7"/>
  </si>
  <si>
    <r>
      <t>年間有収水量
(m</t>
    </r>
    <r>
      <rPr>
        <sz val="8"/>
        <rFont val="ＭＳ Ｐ明朝"/>
        <family val="1"/>
        <charset val="128"/>
      </rPr>
      <t>3</t>
    </r>
    <r>
      <rPr>
        <sz val="11"/>
        <rFont val="ＭＳ Ｐゴシック"/>
        <family val="3"/>
        <charset val="128"/>
        <scheme val="minor"/>
      </rPr>
      <t>)</t>
    </r>
    <rPh sb="0" eb="2">
      <t>ネンカン</t>
    </rPh>
    <rPh sb="2" eb="3">
      <t>ユウ</t>
    </rPh>
    <rPh sb="3" eb="4">
      <t>シュウ</t>
    </rPh>
    <rPh sb="4" eb="6">
      <t>スイリョウ</t>
    </rPh>
    <phoneticPr fontId="7"/>
  </si>
  <si>
    <t>137 下水道の整備状況</t>
    <phoneticPr fontId="7"/>
  </si>
  <si>
    <t>※「全体事業費」（６年度以降）・「実施計画年度」は、「第５次飯田市下水道整備基本計画」による。
※「供用可能人口」は、平成28年度末の住民登録人口及び外国人登録人口103,023人に対する数値。
※「普及率」は、平成28年度末の住民登録人口及び外国人登録人口に対する各事業別の「供用可能人口」の
　割合。</t>
    <rPh sb="2" eb="4">
      <t>ゼンタイ</t>
    </rPh>
    <rPh sb="4" eb="7">
      <t>ジギョウヒ</t>
    </rPh>
    <rPh sb="10" eb="12">
      <t>ネンド</t>
    </rPh>
    <rPh sb="12" eb="14">
      <t>イコウ</t>
    </rPh>
    <rPh sb="17" eb="19">
      <t>ジッシ</t>
    </rPh>
    <rPh sb="19" eb="21">
      <t>ケイカク</t>
    </rPh>
    <rPh sb="21" eb="23">
      <t>ネンド</t>
    </rPh>
    <rPh sb="50" eb="52">
      <t>キョウヨウ</t>
    </rPh>
    <rPh sb="52" eb="54">
      <t>カノウ</t>
    </rPh>
    <rPh sb="54" eb="56">
      <t>ジンコウ</t>
    </rPh>
    <rPh sb="59" eb="61">
      <t>ヘイセイ</t>
    </rPh>
    <rPh sb="63" eb="65">
      <t>ネンド</t>
    </rPh>
    <rPh sb="65" eb="66">
      <t>マツ</t>
    </rPh>
    <rPh sb="67" eb="69">
      <t>ジュウミン</t>
    </rPh>
    <rPh sb="69" eb="71">
      <t>トウロク</t>
    </rPh>
    <rPh sb="71" eb="73">
      <t>ジンコウ</t>
    </rPh>
    <rPh sb="73" eb="74">
      <t>オヨ</t>
    </rPh>
    <rPh sb="75" eb="78">
      <t>ガイコクジン</t>
    </rPh>
    <rPh sb="78" eb="80">
      <t>トウロク</t>
    </rPh>
    <rPh sb="80" eb="82">
      <t>ジンコウ</t>
    </rPh>
    <rPh sb="89" eb="90">
      <t>ニン</t>
    </rPh>
    <rPh sb="91" eb="92">
      <t>タイ</t>
    </rPh>
    <rPh sb="94" eb="96">
      <t>スウチ</t>
    </rPh>
    <rPh sb="100" eb="103">
      <t>フキュウリツ</t>
    </rPh>
    <rPh sb="106" eb="108">
      <t>ヘイセイ</t>
    </rPh>
    <rPh sb="110" eb="112">
      <t>ネンド</t>
    </rPh>
    <rPh sb="112" eb="113">
      <t>マツ</t>
    </rPh>
    <rPh sb="114" eb="116">
      <t>ジュウミン</t>
    </rPh>
    <rPh sb="116" eb="118">
      <t>トウロク</t>
    </rPh>
    <rPh sb="118" eb="120">
      <t>ジンコウ</t>
    </rPh>
    <rPh sb="130" eb="131">
      <t>タイ</t>
    </rPh>
    <rPh sb="133" eb="134">
      <t>カク</t>
    </rPh>
    <rPh sb="134" eb="136">
      <t>ジギョウ</t>
    </rPh>
    <rPh sb="136" eb="137">
      <t>ベツ</t>
    </rPh>
    <rPh sb="139" eb="141">
      <t>キョウヨウ</t>
    </rPh>
    <rPh sb="141" eb="143">
      <t>カノウ</t>
    </rPh>
    <rPh sb="143" eb="145">
      <t>ジンコウ</t>
    </rPh>
    <rPh sb="149" eb="151">
      <t>ワリアイ</t>
    </rPh>
    <phoneticPr fontId="7"/>
  </si>
  <si>
    <t>31年度</t>
    <rPh sb="2" eb="4">
      <t>ネンド</t>
    </rPh>
    <phoneticPr fontId="8"/>
  </si>
  <si>
    <t>30年度</t>
    <rPh sb="2" eb="4">
      <t>ネンド</t>
    </rPh>
    <phoneticPr fontId="8"/>
  </si>
  <si>
    <t>平成28年度より飯田処理区に統合</t>
    <rPh sb="0" eb="2">
      <t>ヘイセイ</t>
    </rPh>
    <rPh sb="4" eb="6">
      <t>ネンド</t>
    </rPh>
    <rPh sb="8" eb="10">
      <t>イイダ</t>
    </rPh>
    <rPh sb="10" eb="12">
      <t>ショリ</t>
    </rPh>
    <rPh sb="12" eb="13">
      <t>ク</t>
    </rPh>
    <rPh sb="14" eb="16">
      <t>トウゴウ</t>
    </rPh>
    <phoneticPr fontId="8"/>
  </si>
  <si>
    <t>(A)</t>
    <phoneticPr fontId="7"/>
  </si>
  <si>
    <t>(B)</t>
    <phoneticPr fontId="7"/>
  </si>
  <si>
    <t>(B/A)</t>
    <phoneticPr fontId="7"/>
  </si>
  <si>
    <t>8.17</t>
  </si>
  <si>
    <t>1.23</t>
  </si>
  <si>
    <t>13mm</t>
    <phoneticPr fontId="8"/>
  </si>
  <si>
    <t>20mm</t>
    <phoneticPr fontId="8"/>
  </si>
  <si>
    <t>25mm</t>
    <phoneticPr fontId="8"/>
  </si>
  <si>
    <t>40mm</t>
    <phoneticPr fontId="8"/>
  </si>
  <si>
    <t>50mm</t>
    <phoneticPr fontId="8"/>
  </si>
  <si>
    <t>75mm</t>
    <phoneticPr fontId="8"/>
  </si>
  <si>
    <t>100mm</t>
    <phoneticPr fontId="8"/>
  </si>
  <si>
    <t>200mm</t>
    <phoneticPr fontId="8"/>
  </si>
  <si>
    <t>実施済管渠延長(Km)</t>
    <phoneticPr fontId="7"/>
  </si>
  <si>
    <t>公共下水道</t>
    <phoneticPr fontId="7"/>
  </si>
  <si>
    <t>34年度</t>
    <rPh sb="2" eb="4">
      <t>ネンド</t>
    </rPh>
    <phoneticPr fontId="8"/>
  </si>
  <si>
    <t>資料：下水道課</t>
    <phoneticPr fontId="7"/>
  </si>
  <si>
    <t>資料：経営管理課</t>
    <phoneticPr fontId="1"/>
  </si>
  <si>
    <t>140 農業集落排水施設の供用開始状況</t>
    <phoneticPr fontId="7"/>
  </si>
  <si>
    <t>ニイミシステム20</t>
    <phoneticPr fontId="7"/>
  </si>
  <si>
    <t>平成4～8年度</t>
    <phoneticPr fontId="7"/>
  </si>
  <si>
    <t>平成5～8年度</t>
    <phoneticPr fontId="7"/>
  </si>
  <si>
    <t>（土壌被覆型礫間接触
ばっ気方式）</t>
    <phoneticPr fontId="7"/>
  </si>
  <si>
    <t>平成6～10年度</t>
    <phoneticPr fontId="7"/>
  </si>
  <si>
    <t>平成8～13年度</t>
    <phoneticPr fontId="7"/>
  </si>
  <si>
    <t>平成9～15年度</t>
    <phoneticPr fontId="7"/>
  </si>
  <si>
    <t>平成10～16年度</t>
    <phoneticPr fontId="7"/>
  </si>
  <si>
    <t>平成15～21年度</t>
    <phoneticPr fontId="7"/>
  </si>
  <si>
    <t>301～</t>
    <phoneticPr fontId="7"/>
  </si>
  <si>
    <t xml:space="preserve">  大正15(1926)年、当時の飯田町は、飯田町と隣の上飯田村の区域(飯田５地区)へ給水を行うため、遠く大平の黒川に水源を求め、計画給水人口40,000人とした上水道事業を計画した。大工事のすえ昭和３(1928)年12月7日から給水を開始し、ここに当市の上水道事業が創設された。
　昭和36(1961)年６月の三六災害の後、長野県による松川ダム建設を契機として松川から新たに日量３万㎥の水量を得て、当時の飯田市・鼎町・上郷村で新たな水道事業を計画し、昭和45(1970)年３月には国の認可を受け下水道事業と併せた一部事務組合による飯田地区広域上水道事業が発足した。以来、昭和48(1973)年８月に妙琴浄水場の完成を始め、送配水施設の建設を進めた。
  昭和53(1978)年４月には飯田市、鼎町及び上郷町の水道事業を統合し整備が進められた。また、飯田市が経営していた川路・立石・知久平の３簡易水道についても、法適用簡易水道として組合が一括経営することとなった。
  その後、沢城・龍江・中組・米川・南原・山本の６簡易水道を設置し、これらは法非適用簡易水道事業として特別会計を設け施設整備と経営を行ってきた。
  この間、昭和59(1984)年12月に鼎町と、平成５(1993)年７月には上郷町との合併により一部事務組合は解散し、これらの水道事業は飯田市水道局に引き継がれた。
  平成７(1995)年からは知久平・南原・中組の簡易水道や民営水道を統合して知久平統合簡易水道を整備し、平成11(1999)年度に完成となった。平成10(1998)年８月には伊豆木簡易水道が供用開始され、平成16(2004)年度末までに法山簡易水道と米川簡易水道拡張整備の事業が完了した。平成17(2005)年４月には川路・立石・龍江・山本・伊豆木・知久平統合・沢城の７簡易水道を上水道事業に統合した。また、同年10月の上村・南信濃村との合併により10簡易水道施設と６飲料水供給施設及び２簡易給水施設を引き継ぐとともに、平成20(2008)年３月にこれら施設を統合し遠山簡易水道として整備事業を実施してきた。
  平成21(2009)年度の上久堅簡易水道事業の完了を待って、平成23(2011)年４月から、米川・法山・上久堅の３簡易水道を上水道事業に統合し、更に平成29年度には遠山簡易水道を上水道事業に会計統合した。
  今後の施設整備は、改修・更新事業を柱とし安全な水道水の安定供給を確保するため、平成29(2017)年３月に策定した「水道ビジョン（改定版）」及び令和２年３月に策定した「水道事業経営戦略」に基づき計画的に進めていく。
</t>
    <rPh sb="989" eb="990">
      <t>ドウ</t>
    </rPh>
    <rPh sb="1075" eb="1077">
      <t>レイワ</t>
    </rPh>
    <rPh sb="1078" eb="1079">
      <t>ネン</t>
    </rPh>
    <rPh sb="1080" eb="1081">
      <t>ガツ</t>
    </rPh>
    <rPh sb="1082" eb="1084">
      <t>サクテイ</t>
    </rPh>
    <phoneticPr fontId="1"/>
  </si>
  <si>
    <t xml:space="preserve">  飯田市の公共下水道事業は、市街地の大半を消失した昭和22(1947)年４月の大火による復興都市計画事業として、昭和24(1949)年11月に事業認可を受け県下で最も早く管路工事に着手した。
  昭和34(1959)年７月に上郷別府に終末処理場が完成し、市の中心部の汚水処理を開始した。その後、昭和43(1968)年に下水道組合を設立し、鼎町、上郷町を含めて周辺部への事業拡張を行った。昭和52(1977)年４月に松尾終末処理場が完成し、併せて処理区域を拡大した。昭和59(1984)年12月に鼎町と、平成５(1993)年７月には上郷町との合併により一部事務組合は解散し、公共下水道事業は飯田市に引き継がれた。
　平成７(1995)年３月には｢飯田市下水道整備基本計画｣を策定し、公共下水道事業・特定環境保全公共下水道事業・農業集落排水事業・小規模集合排水処理施設整備事業・合併処理浄化槽設置事業を取り入れ、平成25(2013)年度までに汚水処理人口普及率(総人口に対する下水道、浄化槽による処理人口の合計人口の割合)を100％とする「市民皆水洗化」をめざすこととした。
  その後、平成10(1998)年６月に｢第２次飯田市下水道整備基本計画｣、平成12(2000)年６月に｢第３次飯田市下水道整備基本計画｣、平成15(2003)年９月に｢第４次飯田市下水道整備基本計画｣、平成18(2006)年５月に｢改定第４次飯田市下水道整備基本計画｣、平成21(2009)年５月には｢第５次飯田市下水道整備基本計画｣と５度にわたり計画の見直しを行ってきた。平成21(2009)年度からは経営の効率化を図るため、農業集落排水事業特別会計を下水道事業特別会計へ統合した。
  平成25(2013)年度末の整備基本計画終了をもって管路整備が概ね完了し、平成28年度の汚水処理人口普及率は97.0%となっている。また、下水道事業が「整備拡大」から「維持管理と健全経営」へと大きな転換期を迎えることから、平成26(2014)年３月に「第１次飯田市下水道事業経営計画(H26-H30)」を策定し、地方公営企業法の適用や下水道施設・管路の長寿命化対策・地震対策及び下水道事業のあり方検討など具体的な施策を掲げ事業推進を図ることとした。平成30年度には、今後の維持・修繕及び更新の中心計画であるストックマネジメント計画の内容を反映させるため下水道事業経営計画の期間を令和２年度まで延伸した。
  平成28(2016)年４月から地方公営企業法の適用を行った。平成29(2017)年３月に「第１次飯田市下水道事業経営計画」に長期的な収支見通しを加えた「飯田市下水道事業経営戦略」を策定し、リニア開業を見据え、貴重な社会基盤である下水道施設の機能維持・向上を図るとともに、安定した経営を確保し公共用水域の水質保全と安全・安心で快適なまちづくりを進めていく。
</t>
    <rPh sb="957" eb="959">
      <t>ヘイセイ</t>
    </rPh>
    <rPh sb="961" eb="963">
      <t>ネンド</t>
    </rPh>
    <rPh sb="966" eb="968">
      <t>コンゴ</t>
    </rPh>
    <rPh sb="969" eb="971">
      <t>イジ</t>
    </rPh>
    <rPh sb="972" eb="974">
      <t>シュウゼン</t>
    </rPh>
    <rPh sb="974" eb="975">
      <t>オヨ</t>
    </rPh>
    <rPh sb="976" eb="978">
      <t>コウシン</t>
    </rPh>
    <rPh sb="979" eb="981">
      <t>チュウシン</t>
    </rPh>
    <rPh sb="981" eb="983">
      <t>ケイカク</t>
    </rPh>
    <rPh sb="996" eb="998">
      <t>ケイカク</t>
    </rPh>
    <rPh sb="999" eb="1001">
      <t>ナイヨウ</t>
    </rPh>
    <rPh sb="1002" eb="1004">
      <t>ハンエイ</t>
    </rPh>
    <rPh sb="1009" eb="1012">
      <t>ゲスイドウ</t>
    </rPh>
    <rPh sb="1012" eb="1014">
      <t>ジギョウ</t>
    </rPh>
    <rPh sb="1014" eb="1016">
      <t>ケイエイ</t>
    </rPh>
    <rPh sb="1016" eb="1018">
      <t>ケイカク</t>
    </rPh>
    <rPh sb="1019" eb="1021">
      <t>キカン</t>
    </rPh>
    <rPh sb="1022" eb="1024">
      <t>レイワ</t>
    </rPh>
    <rPh sb="1025" eb="1027">
      <t>ネンド</t>
    </rPh>
    <rPh sb="1029" eb="1031">
      <t>エンシン</t>
    </rPh>
    <phoneticPr fontId="1"/>
  </si>
  <si>
    <t>7.20</t>
  </si>
  <si>
    <t>11.20</t>
  </si>
  <si>
    <t>7.24</t>
    <phoneticPr fontId="7"/>
  </si>
  <si>
    <t>11.21</t>
    <phoneticPr fontId="7"/>
  </si>
  <si>
    <t>平成31年3月31日現在</t>
    <rPh sb="0" eb="2">
      <t>ヘイセイ</t>
    </rPh>
    <rPh sb="4" eb="5">
      <t>ネン</t>
    </rPh>
    <rPh sb="6" eb="7">
      <t>ガツ</t>
    </rPh>
    <rPh sb="9" eb="10">
      <t>ニチ</t>
    </rPh>
    <rPh sb="10" eb="12">
      <t>ゲンザイ</t>
    </rPh>
    <phoneticPr fontId="7"/>
  </si>
  <si>
    <r>
      <t>使用水量(m</t>
    </r>
    <r>
      <rPr>
        <sz val="8"/>
        <rFont val="ＭＳ Ｐ明朝"/>
        <family val="1"/>
        <charset val="128"/>
      </rPr>
      <t>3</t>
    </r>
    <r>
      <rPr>
        <sz val="11"/>
        <rFont val="ＭＳ Ｐゴシック"/>
        <family val="3"/>
        <charset val="128"/>
        <scheme val="minor"/>
      </rPr>
      <t>)</t>
    </r>
    <rPh sb="0" eb="2">
      <t>シヨウ</t>
    </rPh>
    <rPh sb="2" eb="4">
      <t>スイリョウ</t>
    </rPh>
    <phoneticPr fontId="7"/>
  </si>
  <si>
    <t>※ H27年度にGISシステム導入により、各管路延長を更生。</t>
    <rPh sb="5" eb="7">
      <t>ネンド</t>
    </rPh>
    <rPh sb="15" eb="17">
      <t>ドウニュウ</t>
    </rPh>
    <rPh sb="21" eb="22">
      <t>カク</t>
    </rPh>
    <rPh sb="22" eb="24">
      <t>カンロ</t>
    </rPh>
    <rPh sb="24" eb="26">
      <t>エンチョウ</t>
    </rPh>
    <rPh sb="27" eb="29">
      <t>コウセイ</t>
    </rPh>
    <phoneticPr fontId="7"/>
  </si>
  <si>
    <r>
      <t>資料：</t>
    </r>
    <r>
      <rPr>
        <sz val="11"/>
        <color theme="1"/>
        <rFont val="ＭＳ Ｐゴシック"/>
        <family val="3"/>
        <charset val="128"/>
        <scheme val="minor"/>
      </rPr>
      <t>経営管理課</t>
    </r>
    <rPh sb="3" eb="5">
      <t>ケイエイ</t>
    </rPh>
    <rPh sb="5" eb="7">
      <t>カンリ</t>
    </rPh>
    <rPh sb="7" eb="8">
      <t>カ</t>
    </rPh>
    <phoneticPr fontId="7"/>
  </si>
  <si>
    <t>平成元年から平成29年</t>
    <rPh sb="0" eb="2">
      <t>ヘイセイ</t>
    </rPh>
    <rPh sb="2" eb="3">
      <t>ゲン</t>
    </rPh>
    <rPh sb="3" eb="4">
      <t>ネン</t>
    </rPh>
    <rPh sb="6" eb="8">
      <t>ヘイセイ</t>
    </rPh>
    <rPh sb="10" eb="11">
      <t>ネン</t>
    </rPh>
    <phoneticPr fontId="7"/>
  </si>
  <si>
    <t>平成31年3月31日現在</t>
    <phoneticPr fontId="7"/>
  </si>
  <si>
    <r>
      <rPr>
        <sz val="10.5"/>
        <rFont val="ＭＳ Ｐ明朝"/>
        <family val="1"/>
        <charset val="128"/>
      </rPr>
      <t>31</t>
    </r>
    <r>
      <rPr>
        <sz val="11"/>
        <rFont val="ＭＳ Ｐゴシック"/>
        <family val="3"/>
        <charset val="128"/>
        <scheme val="minor"/>
      </rPr>
      <t>年度</t>
    </r>
    <rPh sb="2" eb="4">
      <t>ネンド</t>
    </rPh>
    <phoneticPr fontId="8"/>
  </si>
  <si>
    <t>平成31年3月31日現在</t>
    <rPh sb="0" eb="2">
      <t>ヘイセイ</t>
    </rPh>
    <rPh sb="4" eb="5">
      <t>ネン</t>
    </rPh>
    <rPh sb="6" eb="7">
      <t>ガツ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</si>
</sst>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現在&quot;"/>
    <numFmt numFmtId="177" formatCode="0.0"/>
    <numFmt numFmtId="178" formatCode="#,##0.0;[Red]\-#,##0.0"/>
    <numFmt numFmtId="179" formatCode="#,##0.0_ ;[Red]\-#,##0.0\ "/>
    <numFmt numFmtId="180" formatCode="0.0_ "/>
    <numFmt numFmtId="181" formatCode="0.0%"/>
    <numFmt numFmtId="182" formatCode="#,##0;[Red]\-#,##0;\-"/>
    <numFmt numFmtId="183" formatCode="#,##0;[Red]\(#,##0\);\-"/>
    <numFmt numFmtId="184" formatCode="#,##0_);\(#,##0\)"/>
  </numFmts>
  <fonts count="31" x14ac:knownFonts="1">
    <font>
      <sz val="11"/>
      <color theme="1"/>
      <name val="ＭＳ Ｐゴシック"/>
      <family val="3"/>
      <charset val="128"/>
      <scheme val="minor"/>
    </font>
    <font>
      <sz val="6"/>
      <name val="ＭＳ Ｐゴシック"/>
      <family val="3"/>
      <charset val="128"/>
    </font>
    <font>
      <sz val="10.5"/>
      <color indexed="8"/>
      <name val="Century"/>
      <family val="1"/>
    </font>
    <font>
      <sz val="10.5"/>
      <color indexed="8"/>
      <name val="ＭＳ Ｐゴシック"/>
      <family val="3"/>
      <charset val="128"/>
    </font>
    <font>
      <sz val="10.5"/>
      <name val="ＭＳ 明朝"/>
      <family val="1"/>
      <charset val="128"/>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0.5"/>
      <name val="ＭＳ Ｐゴシック"/>
      <family val="3"/>
      <charset val="128"/>
    </font>
    <font>
      <sz val="14"/>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u/>
      <sz val="11"/>
      <color theme="10"/>
      <name val="ＭＳ Ｐゴシック"/>
      <family val="3"/>
      <charset val="128"/>
    </font>
    <font>
      <sz val="10.5"/>
      <color theme="1"/>
      <name val="Century"/>
      <family val="1"/>
    </font>
    <font>
      <sz val="10.5"/>
      <color rgb="FFFF0000"/>
      <name val="ＭＳ Ｐ明朝"/>
      <family val="1"/>
      <charset val="128"/>
    </font>
    <font>
      <sz val="11"/>
      <color rgb="FFFF0000"/>
      <name val="ＭＳ Ｐ明朝"/>
      <family val="1"/>
      <charset val="128"/>
    </font>
    <font>
      <b/>
      <sz val="10.5"/>
      <color rgb="FF7030A0"/>
      <name val="ＭＳ Ｐ明朝"/>
      <family val="1"/>
      <charset val="128"/>
    </font>
    <font>
      <sz val="10.5"/>
      <color theme="1"/>
      <name val="ＭＳ Ｐゴシック"/>
      <family val="3"/>
      <charset val="128"/>
    </font>
    <font>
      <u/>
      <sz val="12"/>
      <color theme="10"/>
      <name val="ＭＳ Ｐゴシック"/>
      <family val="3"/>
      <charset val="128"/>
    </font>
    <font>
      <sz val="22"/>
      <color theme="1"/>
      <name val="ＭＳ Ｐゴシック"/>
      <family val="3"/>
      <charset val="128"/>
      <scheme val="minor"/>
    </font>
    <font>
      <u/>
      <sz val="16"/>
      <color theme="10"/>
      <name val="ＭＳ Ｐゴシック"/>
      <family val="3"/>
      <charset val="128"/>
    </font>
    <font>
      <sz val="16"/>
      <color theme="1"/>
      <name val="ＭＳ Ｐゴシック"/>
      <family val="3"/>
      <charset val="128"/>
      <scheme val="minor"/>
    </font>
    <font>
      <sz val="10.5"/>
      <color theme="1"/>
      <name val="ＭＳ 明朝"/>
      <family val="1"/>
      <charset val="128"/>
    </font>
    <font>
      <sz val="6"/>
      <name val="ＭＳ Ｐゴシック"/>
      <family val="3"/>
      <charset val="128"/>
      <scheme val="minor"/>
    </font>
    <font>
      <sz val="11"/>
      <name val="ＭＳ Ｐゴシック"/>
      <family val="3"/>
      <charset val="128"/>
      <scheme val="minor"/>
    </font>
    <font>
      <sz val="9"/>
      <color indexed="8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33">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Down="1">
      <left/>
      <right/>
      <top style="medium">
        <color indexed="64"/>
      </top>
      <bottom/>
      <diagonal style="thin">
        <color indexed="64"/>
      </diagonal>
    </border>
    <border>
      <left/>
      <right style="thin">
        <color indexed="64"/>
      </right>
      <top style="medium">
        <color indexed="64"/>
      </top>
      <bottom/>
      <diagonal/>
    </border>
    <border diagonalDown="1">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6" fillId="0" borderId="0" applyFont="0" applyFill="0" applyBorder="0" applyAlignment="0" applyProtection="0"/>
    <xf numFmtId="38" fontId="14" fillId="0" borderId="0" applyFont="0" applyFill="0" applyBorder="0" applyAlignment="0" applyProtection="0"/>
    <xf numFmtId="0" fontId="16" fillId="0" borderId="0">
      <alignment vertical="center"/>
    </xf>
    <xf numFmtId="0" fontId="6" fillId="0" borderId="0"/>
    <xf numFmtId="0" fontId="14" fillId="0" borderId="0"/>
  </cellStyleXfs>
  <cellXfs count="318">
    <xf numFmtId="0" fontId="0" fillId="0" borderId="0" xfId="0">
      <alignment vertical="center"/>
    </xf>
    <xf numFmtId="0" fontId="16" fillId="0" borderId="0" xfId="6">
      <alignment vertical="center"/>
    </xf>
    <xf numFmtId="0" fontId="18" fillId="0" borderId="0" xfId="6" applyFont="1" applyAlignment="1">
      <alignment horizontal="justify" vertical="center"/>
    </xf>
    <xf numFmtId="0" fontId="16" fillId="0" borderId="0" xfId="6" applyAlignment="1">
      <alignment vertical="center"/>
    </xf>
    <xf numFmtId="0" fontId="6" fillId="0" borderId="0" xfId="7" applyFont="1"/>
    <xf numFmtId="0" fontId="6" fillId="0" borderId="1" xfId="7" applyFont="1" applyFill="1" applyBorder="1" applyAlignment="1">
      <alignment horizontal="distributed" vertical="center" justifyLastLine="1"/>
    </xf>
    <xf numFmtId="0" fontId="9" fillId="0" borderId="2" xfId="7" applyFont="1" applyFill="1" applyBorder="1" applyAlignment="1">
      <alignment horizontal="distributed" vertical="center" wrapText="1" justifyLastLine="1"/>
    </xf>
    <xf numFmtId="0" fontId="6" fillId="0" borderId="2" xfId="7" applyFont="1" applyFill="1" applyBorder="1" applyAlignment="1">
      <alignment horizontal="distributed" vertical="center" justifyLastLine="1"/>
    </xf>
    <xf numFmtId="0" fontId="6" fillId="0" borderId="0" xfId="7" applyFont="1" applyFill="1"/>
    <xf numFmtId="0" fontId="6" fillId="0" borderId="0" xfId="7" applyFont="1" applyBorder="1" applyAlignment="1">
      <alignment horizontal="left" vertical="center"/>
    </xf>
    <xf numFmtId="38" fontId="10" fillId="0" borderId="3" xfId="4" applyFont="1" applyBorder="1" applyAlignment="1">
      <alignment vertical="center"/>
    </xf>
    <xf numFmtId="0" fontId="6" fillId="0" borderId="0" xfId="7" applyFont="1" applyAlignment="1">
      <alignment vertical="center"/>
    </xf>
    <xf numFmtId="38" fontId="10" fillId="0" borderId="4" xfId="4" applyFont="1" applyBorder="1" applyAlignment="1">
      <alignment vertical="center"/>
    </xf>
    <xf numFmtId="0" fontId="6" fillId="0" borderId="0" xfId="7" applyFont="1" applyBorder="1" applyAlignment="1">
      <alignment horizontal="left" vertical="center" wrapText="1"/>
    </xf>
    <xf numFmtId="0" fontId="6" fillId="0" borderId="5" xfId="7" applyFont="1" applyBorder="1" applyAlignment="1">
      <alignment horizontal="left" vertical="center"/>
    </xf>
    <xf numFmtId="38" fontId="10" fillId="0" borderId="6" xfId="4" applyFont="1" applyBorder="1" applyAlignment="1">
      <alignment horizontal="right" vertical="center"/>
    </xf>
    <xf numFmtId="0" fontId="6" fillId="0" borderId="0" xfId="7" applyFont="1" applyAlignment="1">
      <alignment horizontal="right" vertical="center"/>
    </xf>
    <xf numFmtId="0" fontId="19" fillId="0" borderId="0" xfId="7" applyFont="1"/>
    <xf numFmtId="0" fontId="10" fillId="0" borderId="0" xfId="7" applyFont="1"/>
    <xf numFmtId="0" fontId="10" fillId="0" borderId="0" xfId="7" applyFont="1" applyAlignment="1">
      <alignment horizontal="right"/>
    </xf>
    <xf numFmtId="0" fontId="6" fillId="0" borderId="7" xfId="7" applyFont="1" applyFill="1" applyBorder="1" applyAlignment="1">
      <alignment horizontal="centerContinuous" vertical="center"/>
    </xf>
    <xf numFmtId="0" fontId="6" fillId="0" borderId="7" xfId="7" applyFont="1" applyFill="1" applyBorder="1" applyAlignment="1">
      <alignment horizontal="center" vertical="center"/>
    </xf>
    <xf numFmtId="0" fontId="6" fillId="0" borderId="9" xfId="7" applyFont="1" applyFill="1" applyBorder="1" applyAlignment="1">
      <alignment horizontal="center"/>
    </xf>
    <xf numFmtId="0" fontId="6" fillId="0" borderId="10" xfId="7" applyFont="1" applyFill="1" applyBorder="1" applyAlignment="1">
      <alignment horizontal="center"/>
    </xf>
    <xf numFmtId="0" fontId="6" fillId="0" borderId="11" xfId="7" quotePrefix="1" applyFont="1" applyBorder="1" applyAlignment="1">
      <alignment horizontal="center"/>
    </xf>
    <xf numFmtId="0" fontId="6" fillId="0" borderId="0" xfId="7" applyFont="1" applyBorder="1" applyAlignment="1">
      <alignment horizontal="right"/>
    </xf>
    <xf numFmtId="0" fontId="6" fillId="0" borderId="12" xfId="7" applyFont="1" applyBorder="1" applyAlignment="1"/>
    <xf numFmtId="0" fontId="6" fillId="0" borderId="0" xfId="7" applyFont="1" applyAlignment="1">
      <alignment horizontal="right"/>
    </xf>
    <xf numFmtId="0" fontId="6" fillId="0" borderId="1" xfId="7" applyFont="1" applyFill="1" applyBorder="1" applyAlignment="1">
      <alignment horizontal="centerContinuous" vertical="center"/>
    </xf>
    <xf numFmtId="0" fontId="6" fillId="0" borderId="14" xfId="7" applyFont="1" applyFill="1" applyBorder="1" applyAlignment="1">
      <alignment horizontal="center" vertical="center"/>
    </xf>
    <xf numFmtId="0" fontId="6" fillId="0" borderId="15" xfId="7" applyFont="1" applyFill="1" applyBorder="1" applyAlignment="1">
      <alignment horizontal="center" vertical="center"/>
    </xf>
    <xf numFmtId="177" fontId="6" fillId="0" borderId="0" xfId="7" applyNumberFormat="1" applyFont="1"/>
    <xf numFmtId="177" fontId="19" fillId="0" borderId="0" xfId="7" applyNumberFormat="1" applyFont="1"/>
    <xf numFmtId="0" fontId="6" fillId="0" borderId="13" xfId="7" applyFont="1" applyFill="1" applyBorder="1" applyAlignment="1">
      <alignment horizontal="center" vertical="center" wrapText="1"/>
    </xf>
    <xf numFmtId="0" fontId="6" fillId="0" borderId="4" xfId="7" applyFont="1" applyFill="1" applyBorder="1" applyAlignment="1">
      <alignment horizontal="right"/>
    </xf>
    <xf numFmtId="0" fontId="6" fillId="0" borderId="10" xfId="7" applyFont="1" applyFill="1" applyBorder="1" applyAlignment="1">
      <alignment horizontal="right"/>
    </xf>
    <xf numFmtId="0" fontId="12" fillId="0" borderId="11" xfId="7" applyFont="1" applyFill="1" applyBorder="1" applyAlignment="1">
      <alignment horizontal="right"/>
    </xf>
    <xf numFmtId="0" fontId="6" fillId="0" borderId="16" xfId="7" applyFont="1" applyFill="1" applyBorder="1" applyAlignment="1">
      <alignment horizontal="right"/>
    </xf>
    <xf numFmtId="0" fontId="6" fillId="0" borderId="12" xfId="7" applyFont="1" applyFill="1" applyBorder="1" applyAlignment="1">
      <alignment horizontal="right"/>
    </xf>
    <xf numFmtId="38" fontId="12" fillId="0" borderId="0" xfId="4" applyFont="1" applyFill="1" applyBorder="1" applyAlignment="1"/>
    <xf numFmtId="38" fontId="12" fillId="0" borderId="12" xfId="4" applyFont="1" applyFill="1" applyBorder="1"/>
    <xf numFmtId="0" fontId="6" fillId="0" borderId="0" xfId="7" quotePrefix="1" applyFont="1" applyBorder="1" applyAlignment="1">
      <alignment horizontal="center" vertical="center"/>
    </xf>
    <xf numFmtId="0" fontId="6" fillId="0" borderId="0" xfId="7" applyFont="1" applyBorder="1" applyAlignment="1">
      <alignment vertical="center"/>
    </xf>
    <xf numFmtId="0" fontId="6" fillId="0" borderId="17" xfId="7" applyFont="1" applyFill="1" applyBorder="1" applyAlignment="1">
      <alignment horizontal="distributed" vertical="center" justifyLastLine="1"/>
    </xf>
    <xf numFmtId="0" fontId="6" fillId="0" borderId="13" xfId="7" applyFont="1" applyFill="1" applyBorder="1" applyAlignment="1">
      <alignment horizontal="distributed" vertical="center" justifyLastLine="1"/>
    </xf>
    <xf numFmtId="0" fontId="6" fillId="0" borderId="0" xfId="7" applyFont="1" applyAlignment="1">
      <alignment horizontal="distributed" vertical="center" justifyLastLine="1"/>
    </xf>
    <xf numFmtId="0" fontId="6" fillId="0" borderId="18" xfId="7" applyFont="1" applyBorder="1" applyAlignment="1">
      <alignment horizontal="distributed" vertical="center"/>
    </xf>
    <xf numFmtId="0" fontId="6" fillId="0" borderId="19" xfId="7" applyFont="1" applyBorder="1" applyAlignment="1">
      <alignment horizontal="left" wrapText="1"/>
    </xf>
    <xf numFmtId="38" fontId="6" fillId="0" borderId="0" xfId="7" applyNumberFormat="1" applyFont="1"/>
    <xf numFmtId="0" fontId="6" fillId="0" borderId="13" xfId="7" applyFont="1" applyFill="1" applyBorder="1" applyAlignment="1">
      <alignment horizontal="centerContinuous" vertical="center"/>
    </xf>
    <xf numFmtId="0" fontId="6" fillId="0" borderId="0" xfId="7" applyFont="1" applyBorder="1" applyAlignment="1">
      <alignment horizontal="distributed" vertical="center" justifyLastLine="1"/>
    </xf>
    <xf numFmtId="0" fontId="6" fillId="0" borderId="20" xfId="7" applyFont="1" applyFill="1" applyBorder="1" applyAlignment="1">
      <alignment horizontal="center" vertical="center" justifyLastLine="1"/>
    </xf>
    <xf numFmtId="0" fontId="6" fillId="0" borderId="18" xfId="7" applyFont="1" applyBorder="1" applyAlignment="1">
      <alignment horizontal="distributed"/>
    </xf>
    <xf numFmtId="0" fontId="6" fillId="0" borderId="0" xfId="7" applyFont="1" applyBorder="1"/>
    <xf numFmtId="0" fontId="6" fillId="0" borderId="2" xfId="7" applyFont="1" applyFill="1" applyBorder="1" applyAlignment="1">
      <alignment horizontal="center" vertical="center" justifyLastLine="1"/>
    </xf>
    <xf numFmtId="0" fontId="12" fillId="0" borderId="0" xfId="7" applyFont="1"/>
    <xf numFmtId="0" fontId="6" fillId="0" borderId="16" xfId="7" applyFont="1" applyBorder="1" applyAlignment="1">
      <alignment horizontal="right"/>
    </xf>
    <xf numFmtId="0" fontId="6" fillId="0" borderId="0" xfId="7" applyFont="1" applyFill="1" applyAlignment="1">
      <alignment horizontal="distributed" vertical="center" justifyLastLine="1"/>
    </xf>
    <xf numFmtId="0" fontId="6" fillId="0" borderId="0" xfId="7" applyFont="1" applyFill="1" applyAlignment="1">
      <alignment vertical="center"/>
    </xf>
    <xf numFmtId="0" fontId="6" fillId="0" borderId="0" xfId="7" applyFont="1" applyFill="1" applyBorder="1" applyAlignment="1">
      <alignment horizontal="center" vertical="center" wrapText="1" justifyLastLine="1"/>
    </xf>
    <xf numFmtId="0" fontId="12" fillId="0" borderId="0" xfId="7" applyFont="1" applyFill="1"/>
    <xf numFmtId="0" fontId="6" fillId="0" borderId="0" xfId="7" applyFont="1" applyFill="1" applyBorder="1" applyAlignment="1">
      <alignment horizontal="right"/>
    </xf>
    <xf numFmtId="181" fontId="6" fillId="0" borderId="0" xfId="2" applyNumberFormat="1" applyFont="1" applyFill="1" applyAlignment="1"/>
    <xf numFmtId="0" fontId="13" fillId="0" borderId="0" xfId="7" applyFont="1" applyFill="1"/>
    <xf numFmtId="0" fontId="6" fillId="0" borderId="0" xfId="7" applyFont="1" applyFill="1" applyAlignment="1">
      <alignment horizontal="right"/>
    </xf>
    <xf numFmtId="181" fontId="12" fillId="0" borderId="0" xfId="2" applyNumberFormat="1" applyFont="1" applyFill="1" applyAlignment="1"/>
    <xf numFmtId="0" fontId="6" fillId="0" borderId="21" xfId="7" applyFont="1" applyFill="1" applyBorder="1" applyAlignment="1">
      <alignment horizontal="center" vertical="center" wrapText="1"/>
    </xf>
    <xf numFmtId="0" fontId="6" fillId="0" borderId="22" xfId="7" applyFont="1" applyFill="1" applyBorder="1" applyAlignment="1">
      <alignment horizontal="center" vertical="center" wrapText="1" justifyLastLine="1"/>
    </xf>
    <xf numFmtId="0" fontId="6" fillId="0" borderId="15" xfId="7" applyFont="1" applyFill="1" applyBorder="1" applyAlignment="1">
      <alignment horizontal="center" vertical="center" wrapText="1" justifyLastLine="1"/>
    </xf>
    <xf numFmtId="0" fontId="19" fillId="0" borderId="0" xfId="7" applyFont="1" applyFill="1"/>
    <xf numFmtId="181" fontId="12" fillId="0" borderId="0" xfId="2" applyNumberFormat="1" applyFont="1" applyAlignment="1"/>
    <xf numFmtId="38" fontId="6" fillId="0" borderId="0" xfId="4" applyFont="1" applyBorder="1" applyAlignment="1">
      <alignment horizontal="center"/>
    </xf>
    <xf numFmtId="181" fontId="6" fillId="0" borderId="0" xfId="2" applyNumberFormat="1" applyFont="1" applyAlignment="1"/>
    <xf numFmtId="178" fontId="6" fillId="0" borderId="0" xfId="4" applyNumberFormat="1" applyFont="1" applyBorder="1" applyAlignment="1"/>
    <xf numFmtId="0" fontId="15" fillId="0" borderId="0" xfId="8" applyFont="1"/>
    <xf numFmtId="0" fontId="15" fillId="0" borderId="17" xfId="8" applyFont="1" applyFill="1" applyBorder="1" applyAlignment="1">
      <alignment horizontal="center"/>
    </xf>
    <xf numFmtId="0" fontId="15" fillId="0" borderId="10" xfId="8" applyFont="1" applyFill="1" applyBorder="1" applyAlignment="1">
      <alignment horizontal="center"/>
    </xf>
    <xf numFmtId="0" fontId="15" fillId="0" borderId="14" xfId="8" applyFont="1" applyFill="1" applyBorder="1" applyAlignment="1">
      <alignment horizontal="center"/>
    </xf>
    <xf numFmtId="0" fontId="15" fillId="0" borderId="0" xfId="8" applyFont="1" applyFill="1"/>
    <xf numFmtId="38" fontId="15" fillId="0" borderId="0" xfId="5" applyFont="1" applyFill="1"/>
    <xf numFmtId="38" fontId="15" fillId="0" borderId="0" xfId="5" applyFont="1"/>
    <xf numFmtId="0" fontId="15" fillId="0" borderId="0" xfId="8" applyFont="1" applyBorder="1" applyAlignment="1">
      <alignment horizontal="center"/>
    </xf>
    <xf numFmtId="38" fontId="15" fillId="0" borderId="23" xfId="5" applyFont="1" applyBorder="1" applyAlignment="1">
      <alignment horizontal="right" indent="2"/>
    </xf>
    <xf numFmtId="38" fontId="15" fillId="0" borderId="0" xfId="5" applyFont="1" applyBorder="1" applyAlignment="1">
      <alignment horizontal="right" indent="2"/>
    </xf>
    <xf numFmtId="0" fontId="15" fillId="0" borderId="0" xfId="8" applyFont="1" applyAlignment="1">
      <alignment horizontal="right"/>
    </xf>
    <xf numFmtId="0" fontId="20" fillId="0" borderId="0" xfId="8" applyFont="1"/>
    <xf numFmtId="0" fontId="6" fillId="0" borderId="0" xfId="7" applyFont="1" applyAlignment="1"/>
    <xf numFmtId="38" fontId="6" fillId="0" borderId="23" xfId="4" applyFont="1" applyBorder="1" applyAlignment="1">
      <alignment horizontal="right" indent="1"/>
    </xf>
    <xf numFmtId="38" fontId="6" fillId="0" borderId="0" xfId="4" applyFont="1" applyAlignment="1">
      <alignment horizontal="right" indent="1"/>
    </xf>
    <xf numFmtId="178" fontId="6" fillId="0" borderId="0" xfId="4" applyNumberFormat="1" applyFont="1" applyAlignment="1"/>
    <xf numFmtId="38" fontId="6" fillId="0" borderId="0" xfId="4" applyFont="1" applyAlignment="1">
      <alignment horizontal="center"/>
    </xf>
    <xf numFmtId="178" fontId="6" fillId="0" borderId="0" xfId="4" applyNumberFormat="1" applyFont="1" applyAlignment="1">
      <alignment horizontal="center"/>
    </xf>
    <xf numFmtId="178" fontId="6" fillId="0" borderId="0" xfId="4" applyNumberFormat="1" applyFont="1" applyAlignment="1">
      <alignment vertical="top" wrapText="1"/>
    </xf>
    <xf numFmtId="0" fontId="6" fillId="0" borderId="0" xfId="7" applyFont="1" applyBorder="1" applyAlignment="1">
      <alignment justifyLastLine="1"/>
    </xf>
    <xf numFmtId="38" fontId="6" fillId="0" borderId="0" xfId="4" applyFont="1" applyBorder="1" applyAlignment="1">
      <alignment horizontal="right" indent="1"/>
    </xf>
    <xf numFmtId="178" fontId="6" fillId="0" borderId="0" xfId="4" applyNumberFormat="1" applyFont="1" applyBorder="1" applyAlignment="1">
      <alignment horizontal="left" vertical="top" wrapText="1"/>
    </xf>
    <xf numFmtId="178" fontId="6" fillId="0" borderId="0" xfId="4" applyNumberFormat="1" applyFont="1" applyBorder="1" applyAlignment="1">
      <alignment horizontal="center"/>
    </xf>
    <xf numFmtId="0" fontId="21" fillId="0" borderId="0" xfId="7" applyFont="1"/>
    <xf numFmtId="178" fontId="6" fillId="0" borderId="0" xfId="4" applyNumberFormat="1" applyFont="1" applyBorder="1" applyAlignment="1">
      <alignment vertical="top" wrapText="1"/>
    </xf>
    <xf numFmtId="0" fontId="6" fillId="0" borderId="11" xfId="7" applyFont="1" applyBorder="1"/>
    <xf numFmtId="3" fontId="6" fillId="0" borderId="0" xfId="7" applyNumberFormat="1" applyFont="1" applyAlignment="1">
      <alignment horizontal="right" indent="1"/>
    </xf>
    <xf numFmtId="0" fontId="6" fillId="0" borderId="0" xfId="7" applyFont="1" applyAlignment="1">
      <alignment horizontal="right" indent="1"/>
    </xf>
    <xf numFmtId="0" fontId="6" fillId="0" borderId="0" xfId="7" applyFont="1" applyAlignment="1">
      <alignment horizontal="center"/>
    </xf>
    <xf numFmtId="0" fontId="6" fillId="0" borderId="0" xfId="7" applyFont="1" applyBorder="1" applyAlignment="1">
      <alignment horizontal="right" indent="1"/>
    </xf>
    <xf numFmtId="0" fontId="6" fillId="0" borderId="0" xfId="7" applyFont="1" applyBorder="1" applyAlignment="1"/>
    <xf numFmtId="0" fontId="6" fillId="0" borderId="11" xfId="7" applyFont="1" applyBorder="1" applyAlignment="1"/>
    <xf numFmtId="0" fontId="6" fillId="0" borderId="0" xfId="7" applyFont="1" applyBorder="1" applyAlignment="1">
      <alignment horizontal="right" vertical="top"/>
    </xf>
    <xf numFmtId="38" fontId="6" fillId="0" borderId="0" xfId="4" applyFont="1" applyBorder="1" applyAlignment="1">
      <alignment horizontal="center" wrapText="1"/>
    </xf>
    <xf numFmtId="0" fontId="6" fillId="0" borderId="11" xfId="7" applyFont="1" applyBorder="1" applyAlignment="1">
      <alignment horizontal="right" vertical="top"/>
    </xf>
    <xf numFmtId="38" fontId="6" fillId="0" borderId="0" xfId="4" applyFont="1" applyBorder="1" applyAlignment="1">
      <alignment vertical="top" wrapText="1"/>
    </xf>
    <xf numFmtId="0" fontId="6" fillId="0" borderId="5" xfId="7" applyFont="1" applyBorder="1" applyAlignment="1">
      <alignment horizontal="right" vertical="top"/>
    </xf>
    <xf numFmtId="38" fontId="6" fillId="0" borderId="12" xfId="4" applyFont="1" applyBorder="1" applyAlignment="1">
      <alignment horizontal="right" indent="1"/>
    </xf>
    <xf numFmtId="178" fontId="6" fillId="0" borderId="12" xfId="4" applyNumberFormat="1" applyFont="1" applyBorder="1" applyAlignment="1">
      <alignment vertical="top" wrapText="1"/>
    </xf>
    <xf numFmtId="38" fontId="6" fillId="0" borderId="12" xfId="4" applyFont="1" applyBorder="1" applyAlignment="1">
      <alignment vertical="top" wrapText="1"/>
    </xf>
    <xf numFmtId="178" fontId="6" fillId="0" borderId="12" xfId="4" applyNumberFormat="1" applyFont="1" applyBorder="1" applyAlignment="1">
      <alignment horizontal="center"/>
    </xf>
    <xf numFmtId="0" fontId="6" fillId="0" borderId="24" xfId="7" applyFont="1" applyFill="1" applyBorder="1" applyAlignment="1">
      <alignment horizontal="distributed" vertical="center" justifyLastLine="1"/>
    </xf>
    <xf numFmtId="0" fontId="6" fillId="0" borderId="25" xfId="7" applyFont="1" applyFill="1" applyBorder="1" applyAlignment="1">
      <alignment horizontal="distributed" vertical="center" justifyLastLine="1"/>
    </xf>
    <xf numFmtId="0" fontId="6" fillId="0" borderId="14" xfId="7" applyFont="1" applyFill="1" applyBorder="1" applyAlignment="1">
      <alignment horizontal="distributed" vertical="center" justifyLastLine="1"/>
    </xf>
    <xf numFmtId="0" fontId="6" fillId="0" borderId="26" xfId="7" applyFont="1" applyFill="1" applyBorder="1" applyAlignment="1">
      <alignment horizontal="distributed" vertical="center" justifyLastLine="1"/>
    </xf>
    <xf numFmtId="0" fontId="6" fillId="0" borderId="0" xfId="7" applyFont="1" applyAlignment="1">
      <alignment horizontal="left"/>
    </xf>
    <xf numFmtId="182" fontId="12" fillId="0" borderId="0" xfId="4" applyNumberFormat="1" applyFont="1"/>
    <xf numFmtId="0" fontId="6" fillId="0" borderId="3" xfId="7" applyFont="1" applyBorder="1" applyAlignment="1">
      <alignment horizontal="center"/>
    </xf>
    <xf numFmtId="0" fontId="6" fillId="0" borderId="10" xfId="7" applyFont="1" applyBorder="1" applyAlignment="1">
      <alignment horizontal="center"/>
    </xf>
    <xf numFmtId="0" fontId="6" fillId="0" borderId="5" xfId="7" applyFont="1" applyBorder="1" applyAlignment="1">
      <alignment horizontal="center"/>
    </xf>
    <xf numFmtId="38" fontId="6" fillId="0" borderId="4" xfId="4" applyFont="1" applyBorder="1" applyAlignment="1">
      <alignment vertical="center"/>
    </xf>
    <xf numFmtId="0" fontId="12" fillId="0" borderId="5" xfId="7" quotePrefix="1" applyFont="1" applyBorder="1" applyAlignment="1">
      <alignment horizontal="center"/>
    </xf>
    <xf numFmtId="0" fontId="12" fillId="0" borderId="12" xfId="7" quotePrefix="1" applyFont="1" applyBorder="1" applyAlignment="1">
      <alignment horizontal="center" vertical="center"/>
    </xf>
    <xf numFmtId="38" fontId="6" fillId="0" borderId="19" xfId="4" applyFont="1" applyBorder="1" applyAlignment="1">
      <alignment vertical="center"/>
    </xf>
    <xf numFmtId="179" fontId="6" fillId="0" borderId="19" xfId="4" applyNumberFormat="1" applyFont="1" applyBorder="1" applyAlignment="1">
      <alignment vertical="center"/>
    </xf>
    <xf numFmtId="38" fontId="6" fillId="0" borderId="19" xfId="4" applyFont="1" applyBorder="1"/>
    <xf numFmtId="38" fontId="6" fillId="0" borderId="28" xfId="4" applyFont="1" applyBorder="1"/>
    <xf numFmtId="180" fontId="6" fillId="0" borderId="19" xfId="1" applyNumberFormat="1" applyFont="1" applyBorder="1"/>
    <xf numFmtId="183" fontId="12" fillId="0" borderId="29" xfId="4" applyNumberFormat="1" applyFont="1" applyBorder="1"/>
    <xf numFmtId="183" fontId="6" fillId="0" borderId="0" xfId="7" applyNumberFormat="1" applyFont="1" applyBorder="1" applyAlignment="1">
      <alignment horizontal="right" vertical="center"/>
    </xf>
    <xf numFmtId="183" fontId="6" fillId="0" borderId="12" xfId="7" applyNumberFormat="1" applyFont="1" applyBorder="1" applyAlignment="1">
      <alignment vertical="center"/>
    </xf>
    <xf numFmtId="0" fontId="14" fillId="0" borderId="12" xfId="8" applyFont="1" applyBorder="1" applyAlignment="1">
      <alignment horizontal="center"/>
    </xf>
    <xf numFmtId="0" fontId="22" fillId="0" borderId="0" xfId="6" applyFont="1" applyAlignment="1">
      <alignment vertical="center"/>
    </xf>
    <xf numFmtId="0" fontId="23" fillId="0" borderId="0" xfId="3" applyFont="1" applyAlignment="1" applyProtection="1">
      <alignment horizontal="center" vertical="center"/>
    </xf>
    <xf numFmtId="0" fontId="7" fillId="0" borderId="0" xfId="7" applyFont="1"/>
    <xf numFmtId="0" fontId="6" fillId="0" borderId="0" xfId="7" applyFont="1" applyAlignment="1">
      <alignment horizontal="right" wrapText="1"/>
    </xf>
    <xf numFmtId="0" fontId="6" fillId="0" borderId="12" xfId="7" applyFont="1" applyBorder="1" applyAlignment="1">
      <alignment horizontal="right"/>
    </xf>
    <xf numFmtId="0" fontId="7" fillId="0" borderId="12" xfId="7" applyFont="1" applyFill="1" applyBorder="1"/>
    <xf numFmtId="0" fontId="6" fillId="0" borderId="12" xfId="7" applyFont="1" applyFill="1" applyBorder="1"/>
    <xf numFmtId="0" fontId="6" fillId="0" borderId="11" xfId="7" applyFont="1" applyFill="1" applyBorder="1" applyAlignment="1">
      <alignment horizontal="center"/>
    </xf>
    <xf numFmtId="0" fontId="12" fillId="0" borderId="0" xfId="7" applyFont="1" applyFill="1" applyBorder="1" applyAlignment="1">
      <alignment horizontal="center"/>
    </xf>
    <xf numFmtId="38" fontId="12" fillId="0" borderId="0" xfId="4" applyFont="1" applyFill="1" applyBorder="1" applyAlignment="1">
      <alignment horizontal="right"/>
    </xf>
    <xf numFmtId="38" fontId="12" fillId="0" borderId="0" xfId="4" applyFont="1" applyFill="1" applyBorder="1" applyAlignment="1">
      <alignment horizontal="center"/>
    </xf>
    <xf numFmtId="178" fontId="12" fillId="0" borderId="0" xfId="4" applyNumberFormat="1" applyFont="1" applyFill="1" applyBorder="1" applyAlignment="1"/>
    <xf numFmtId="0" fontId="7" fillId="0" borderId="0" xfId="8" applyFont="1"/>
    <xf numFmtId="0" fontId="15" fillId="0" borderId="12" xfId="8" applyFont="1" applyBorder="1"/>
    <xf numFmtId="0" fontId="15" fillId="0" borderId="12" xfId="8" applyFont="1" applyBorder="1" applyAlignment="1">
      <alignment horizontal="right"/>
    </xf>
    <xf numFmtId="38" fontId="15" fillId="0" borderId="0" xfId="5" applyFont="1" applyAlignment="1">
      <alignment horizontal="center"/>
    </xf>
    <xf numFmtId="178" fontId="6" fillId="0" borderId="0" xfId="4" applyNumberFormat="1" applyFont="1" applyAlignment="1">
      <alignment horizontal="left" vertical="top" wrapText="1"/>
    </xf>
    <xf numFmtId="184" fontId="6" fillId="0" borderId="0" xfId="7" applyNumberFormat="1" applyFont="1"/>
    <xf numFmtId="38" fontId="0" fillId="0" borderId="6" xfId="4" applyFont="1" applyBorder="1" applyAlignment="1">
      <alignment vertical="center"/>
    </xf>
    <xf numFmtId="38" fontId="0" fillId="0" borderId="12" xfId="4" applyFont="1" applyBorder="1" applyAlignment="1">
      <alignment vertical="center"/>
    </xf>
    <xf numFmtId="38" fontId="0" fillId="0" borderId="0" xfId="4" applyFont="1" applyBorder="1" applyAlignment="1">
      <alignment vertical="center"/>
    </xf>
    <xf numFmtId="0" fontId="29" fillId="0" borderId="3" xfId="4" applyNumberFormat="1" applyFont="1" applyBorder="1" applyAlignment="1">
      <alignment horizontal="right" vertical="center"/>
    </xf>
    <xf numFmtId="38" fontId="29" fillId="0" borderId="3" xfId="4" applyFont="1" applyBorder="1" applyAlignment="1">
      <alignment horizontal="right" vertical="center"/>
    </xf>
    <xf numFmtId="38" fontId="29" fillId="0" borderId="3" xfId="4" applyFont="1" applyBorder="1" applyAlignment="1">
      <alignment vertical="center"/>
    </xf>
    <xf numFmtId="38" fontId="29" fillId="0" borderId="0" xfId="4" applyFont="1" applyAlignment="1">
      <alignment vertical="center"/>
    </xf>
    <xf numFmtId="38" fontId="29" fillId="0" borderId="4" xfId="4" applyFont="1" applyBorder="1" applyAlignment="1">
      <alignment vertical="center"/>
    </xf>
    <xf numFmtId="38" fontId="29" fillId="0" borderId="0" xfId="4" applyFont="1" applyAlignment="1">
      <alignment horizontal="right" vertical="center"/>
    </xf>
    <xf numFmtId="0" fontId="17" fillId="0" borderId="0" xfId="3" applyAlignment="1" applyProtection="1"/>
    <xf numFmtId="38" fontId="0" fillId="0" borderId="0" xfId="4" applyFont="1" applyBorder="1"/>
    <xf numFmtId="38" fontId="0" fillId="0" borderId="0" xfId="4" applyFont="1"/>
    <xf numFmtId="0" fontId="17" fillId="0" borderId="0" xfId="3" applyFill="1" applyAlignment="1" applyProtection="1"/>
    <xf numFmtId="38" fontId="14" fillId="0" borderId="27" xfId="5" applyFont="1" applyBorder="1" applyAlignment="1">
      <alignment horizontal="right" indent="2"/>
    </xf>
    <xf numFmtId="38" fontId="14" fillId="0" borderId="12" xfId="5" applyFont="1" applyBorder="1" applyAlignment="1">
      <alignment horizontal="right" indent="2"/>
    </xf>
    <xf numFmtId="38" fontId="19" fillId="0" borderId="12" xfId="4" applyFont="1" applyBorder="1" applyAlignment="1">
      <alignment horizontal="right" indent="1"/>
    </xf>
    <xf numFmtId="0" fontId="6" fillId="0" borderId="13" xfId="7" applyFont="1" applyFill="1" applyBorder="1" applyAlignment="1">
      <alignment horizontal="center" vertical="center" wrapText="1" justifyLastLine="1"/>
    </xf>
    <xf numFmtId="0" fontId="6" fillId="0" borderId="2" xfId="7" applyFont="1" applyFill="1" applyBorder="1" applyAlignment="1">
      <alignment horizontal="center" vertical="center" wrapText="1" justifyLastLine="1"/>
    </xf>
    <xf numFmtId="0" fontId="6" fillId="0" borderId="0" xfId="7" applyFont="1" applyBorder="1" applyAlignment="1">
      <alignment horizontal="center"/>
    </xf>
    <xf numFmtId="0" fontId="6" fillId="0" borderId="13" xfId="7" applyFont="1" applyFill="1" applyBorder="1" applyAlignment="1">
      <alignment horizontal="center" vertical="center"/>
    </xf>
    <xf numFmtId="0" fontId="6" fillId="0" borderId="9" xfId="7" applyFont="1" applyFill="1" applyBorder="1" applyAlignment="1">
      <alignment horizontal="center" vertical="center"/>
    </xf>
    <xf numFmtId="0" fontId="12" fillId="0" borderId="5" xfId="7" applyFont="1" applyFill="1" applyBorder="1" applyAlignment="1">
      <alignment horizontal="center"/>
    </xf>
    <xf numFmtId="0" fontId="6" fillId="0" borderId="7" xfId="7" applyFont="1" applyFill="1" applyBorder="1" applyAlignment="1">
      <alignment horizontal="center" vertical="center" wrapText="1"/>
    </xf>
    <xf numFmtId="0" fontId="6" fillId="0" borderId="9" xfId="7" applyFont="1" applyFill="1" applyBorder="1" applyAlignment="1">
      <alignment horizontal="center" vertical="center" wrapText="1" justifyLastLine="1"/>
    </xf>
    <xf numFmtId="0" fontId="6" fillId="0" borderId="10" xfId="7" applyFont="1" applyFill="1" applyBorder="1" applyAlignment="1">
      <alignment horizontal="center" vertical="center" wrapText="1" justifyLastLine="1"/>
    </xf>
    <xf numFmtId="0" fontId="6" fillId="0" borderId="2" xfId="7" applyFont="1" applyFill="1" applyBorder="1" applyAlignment="1">
      <alignment horizontal="center" vertical="center"/>
    </xf>
    <xf numFmtId="0" fontId="6" fillId="0" borderId="2" xfId="7" applyFont="1" applyFill="1" applyBorder="1" applyAlignment="1">
      <alignment horizontal="center" vertical="center" wrapText="1" justifyLastLine="1"/>
    </xf>
    <xf numFmtId="0" fontId="6" fillId="0" borderId="13" xfId="7" applyFont="1" applyFill="1" applyBorder="1" applyAlignment="1">
      <alignment horizontal="center" vertical="center" wrapText="1" justifyLastLine="1"/>
    </xf>
    <xf numFmtId="0" fontId="6" fillId="0" borderId="9" xfId="7" applyFont="1" applyFill="1" applyBorder="1" applyAlignment="1">
      <alignment horizontal="center" vertical="center" wrapText="1"/>
    </xf>
    <xf numFmtId="0" fontId="6" fillId="0" borderId="11" xfId="7" applyFont="1" applyBorder="1" applyAlignment="1">
      <alignment horizontal="center"/>
    </xf>
    <xf numFmtId="0" fontId="6" fillId="0" borderId="8" xfId="7" applyFont="1" applyFill="1" applyBorder="1" applyAlignment="1">
      <alignment horizontal="center" vertical="center"/>
    </xf>
    <xf numFmtId="0" fontId="12" fillId="0" borderId="12" xfId="7" applyFont="1" applyFill="1" applyBorder="1"/>
    <xf numFmtId="3" fontId="6" fillId="0" borderId="0" xfId="7" applyNumberFormat="1" applyFont="1" applyBorder="1"/>
    <xf numFmtId="3" fontId="6" fillId="0" borderId="14" xfId="7" applyNumberFormat="1" applyFont="1" applyBorder="1"/>
    <xf numFmtId="183" fontId="12" fillId="0" borderId="32" xfId="4" applyNumberFormat="1" applyFont="1" applyBorder="1"/>
    <xf numFmtId="0" fontId="26" fillId="0" borderId="0" xfId="6" applyFont="1" applyAlignment="1">
      <alignment vertical="center"/>
    </xf>
    <xf numFmtId="0" fontId="24" fillId="2" borderId="0" xfId="6" applyFont="1" applyFill="1" applyAlignment="1">
      <alignment horizontal="center" vertical="center"/>
    </xf>
    <xf numFmtId="0" fontId="25" fillId="0" borderId="0" xfId="3" applyFont="1" applyAlignment="1" applyProtection="1">
      <alignment vertical="center"/>
    </xf>
    <xf numFmtId="0" fontId="22" fillId="0" borderId="0" xfId="6" applyFont="1" applyAlignment="1">
      <alignment vertical="center" wrapText="1"/>
    </xf>
    <xf numFmtId="0" fontId="4" fillId="0" borderId="0" xfId="6" applyFont="1" applyAlignment="1">
      <alignment vertical="center" wrapText="1"/>
    </xf>
    <xf numFmtId="0" fontId="18" fillId="0" borderId="0" xfId="6" applyFont="1" applyAlignment="1">
      <alignment horizontal="justify" vertical="center" wrapText="1"/>
    </xf>
    <xf numFmtId="0" fontId="27" fillId="0" borderId="0" xfId="6" applyFont="1" applyAlignment="1">
      <alignment wrapText="1"/>
    </xf>
    <xf numFmtId="176" fontId="6" fillId="0" borderId="12" xfId="7" applyNumberFormat="1" applyFont="1" applyBorder="1" applyAlignment="1">
      <alignment horizontal="right"/>
    </xf>
    <xf numFmtId="0" fontId="6" fillId="0" borderId="25" xfId="7" applyFont="1" applyFill="1" applyBorder="1" applyAlignment="1">
      <alignment horizontal="center" vertical="center"/>
    </xf>
    <xf numFmtId="0" fontId="6" fillId="0" borderId="30" xfId="7" applyFont="1" applyFill="1" applyBorder="1" applyAlignment="1">
      <alignment horizontal="center" vertical="center"/>
    </xf>
    <xf numFmtId="0" fontId="6" fillId="0" borderId="13" xfId="7" applyFont="1" applyFill="1" applyBorder="1" applyAlignment="1">
      <alignment horizontal="center" vertical="center"/>
    </xf>
    <xf numFmtId="0" fontId="6" fillId="0" borderId="17" xfId="7" applyFont="1" applyFill="1" applyBorder="1" applyAlignment="1">
      <alignment horizontal="center" vertical="center"/>
    </xf>
    <xf numFmtId="0" fontId="6" fillId="0" borderId="8" xfId="7" applyFont="1" applyFill="1" applyBorder="1" applyAlignment="1">
      <alignment horizontal="center" vertical="center" wrapText="1"/>
    </xf>
    <xf numFmtId="0" fontId="6" fillId="0" borderId="9" xfId="7" applyFont="1" applyFill="1" applyBorder="1" applyAlignment="1">
      <alignment horizontal="center" vertical="center"/>
    </xf>
    <xf numFmtId="0" fontId="6" fillId="0" borderId="1" xfId="7" applyFont="1" applyFill="1" applyBorder="1" applyAlignment="1">
      <alignment horizontal="center" vertical="center"/>
    </xf>
    <xf numFmtId="0" fontId="6" fillId="0" borderId="0" xfId="7" applyFont="1" applyFill="1" applyBorder="1" applyAlignment="1">
      <alignment horizontal="center" vertical="center" textRotation="255"/>
    </xf>
    <xf numFmtId="0" fontId="6" fillId="0" borderId="20" xfId="7" applyFont="1" applyFill="1" applyBorder="1" applyAlignment="1">
      <alignment horizontal="center"/>
    </xf>
    <xf numFmtId="0" fontId="6" fillId="0" borderId="21" xfId="7" applyFont="1" applyFill="1" applyBorder="1" applyAlignment="1">
      <alignment horizontal="center"/>
    </xf>
    <xf numFmtId="0" fontId="12" fillId="0" borderId="12" xfId="7" applyFont="1" applyFill="1" applyBorder="1" applyAlignment="1">
      <alignment horizontal="center"/>
    </xf>
    <xf numFmtId="0" fontId="12" fillId="0" borderId="5" xfId="7" applyFont="1" applyFill="1" applyBorder="1" applyAlignment="1">
      <alignment horizontal="center"/>
    </xf>
    <xf numFmtId="0" fontId="6" fillId="0" borderId="7" xfId="7" applyFont="1" applyFill="1" applyBorder="1" applyAlignment="1">
      <alignment horizontal="center" vertical="center" wrapText="1"/>
    </xf>
    <xf numFmtId="0" fontId="6" fillId="0" borderId="10" xfId="7" applyFont="1" applyFill="1" applyBorder="1" applyAlignment="1">
      <alignment horizontal="center" vertical="center"/>
    </xf>
    <xf numFmtId="0" fontId="6" fillId="0" borderId="16" xfId="7" applyFont="1" applyFill="1" applyBorder="1" applyAlignment="1">
      <alignment horizontal="center" vertical="center" wrapText="1"/>
    </xf>
    <xf numFmtId="0" fontId="6" fillId="0" borderId="14" xfId="7" applyFont="1" applyFill="1" applyBorder="1" applyAlignment="1">
      <alignment horizontal="center" vertical="center" wrapText="1"/>
    </xf>
    <xf numFmtId="0" fontId="6" fillId="0" borderId="25" xfId="7" applyFont="1" applyFill="1" applyBorder="1" applyAlignment="1">
      <alignment horizontal="center" vertical="center" justifyLastLine="1"/>
    </xf>
    <xf numFmtId="0" fontId="6" fillId="0" borderId="30" xfId="7" applyFont="1" applyFill="1" applyBorder="1" applyAlignment="1">
      <alignment horizontal="center" vertical="center" justifyLastLine="1"/>
    </xf>
    <xf numFmtId="0" fontId="6" fillId="0" borderId="8" xfId="7" applyFont="1" applyFill="1" applyBorder="1" applyAlignment="1">
      <alignment horizontal="center" vertical="center" wrapText="1" justifyLastLine="1"/>
    </xf>
    <xf numFmtId="0" fontId="6" fillId="0" borderId="9" xfId="7" applyFont="1" applyFill="1" applyBorder="1" applyAlignment="1">
      <alignment horizontal="center" vertical="center" wrapText="1" justifyLastLine="1"/>
    </xf>
    <xf numFmtId="0" fontId="6" fillId="0" borderId="7" xfId="7" applyFont="1" applyFill="1" applyBorder="1" applyAlignment="1">
      <alignment horizontal="center" vertical="center" wrapText="1" justifyLastLine="1"/>
    </xf>
    <xf numFmtId="0" fontId="6" fillId="0" borderId="10" xfId="7" applyFont="1" applyFill="1" applyBorder="1" applyAlignment="1">
      <alignment horizontal="center" vertical="center" wrapText="1" justifyLastLine="1"/>
    </xf>
    <xf numFmtId="0" fontId="6" fillId="0" borderId="7" xfId="7" applyFont="1" applyFill="1" applyBorder="1" applyAlignment="1">
      <alignment horizontal="center" vertical="center" justifyLastLine="1"/>
    </xf>
    <xf numFmtId="0" fontId="6" fillId="0" borderId="10" xfId="7" applyFont="1" applyFill="1" applyBorder="1" applyAlignment="1">
      <alignment horizontal="center" vertical="center" justifyLastLine="1"/>
    </xf>
    <xf numFmtId="0" fontId="9" fillId="0" borderId="0" xfId="7" applyFont="1" applyAlignment="1">
      <alignment horizontal="left" vertical="top" wrapText="1"/>
    </xf>
    <xf numFmtId="0" fontId="6" fillId="0" borderId="16" xfId="7" applyFont="1" applyBorder="1" applyAlignment="1">
      <alignment horizontal="left" vertical="top" wrapText="1"/>
    </xf>
    <xf numFmtId="0" fontId="6" fillId="0" borderId="2" xfId="7" applyFont="1" applyFill="1" applyBorder="1" applyAlignment="1">
      <alignment horizontal="center" vertical="center"/>
    </xf>
    <xf numFmtId="0" fontId="6" fillId="0" borderId="2" xfId="7" applyFont="1" applyFill="1" applyBorder="1" applyAlignment="1">
      <alignment horizontal="center" vertical="center" wrapText="1" justifyLastLine="1"/>
    </xf>
    <xf numFmtId="0" fontId="6" fillId="0" borderId="13" xfId="7" applyFont="1" applyFill="1" applyBorder="1" applyAlignment="1">
      <alignment horizontal="center" vertical="center" wrapText="1" justifyLastLine="1"/>
    </xf>
    <xf numFmtId="0" fontId="6" fillId="0" borderId="19" xfId="7" applyFont="1" applyFill="1" applyBorder="1" applyAlignment="1">
      <alignment horizontal="center" vertical="center" wrapText="1"/>
    </xf>
    <xf numFmtId="0" fontId="6" fillId="0" borderId="16" xfId="7" applyFont="1" applyFill="1" applyBorder="1" applyAlignment="1">
      <alignment horizontal="center" vertical="center" justifyLastLine="1"/>
    </xf>
    <xf numFmtId="0" fontId="6" fillId="0" borderId="14" xfId="7" applyFont="1" applyFill="1" applyBorder="1" applyAlignment="1">
      <alignment horizontal="center" vertical="center" justifyLastLine="1"/>
    </xf>
    <xf numFmtId="0" fontId="6" fillId="0" borderId="17" xfId="7" applyFont="1" applyFill="1" applyBorder="1" applyAlignment="1">
      <alignment horizontal="center" vertical="center" wrapText="1" justifyLastLine="1"/>
    </xf>
    <xf numFmtId="0" fontId="6" fillId="0" borderId="9" xfId="7" applyFont="1" applyFill="1" applyBorder="1" applyAlignment="1">
      <alignment horizontal="center" vertical="center" wrapText="1"/>
    </xf>
    <xf numFmtId="0" fontId="6" fillId="0" borderId="29" xfId="7" applyFont="1" applyFill="1" applyBorder="1" applyAlignment="1">
      <alignment horizontal="center" vertical="center" wrapText="1"/>
    </xf>
    <xf numFmtId="0" fontId="6" fillId="0" borderId="31" xfId="7" applyFont="1" applyFill="1" applyBorder="1" applyAlignment="1">
      <alignment horizontal="center" vertical="center" wrapText="1"/>
    </xf>
    <xf numFmtId="0" fontId="6" fillId="0" borderId="0" xfId="7" applyFont="1" applyBorder="1" applyAlignment="1">
      <alignment horizontal="distributed" indent="1"/>
    </xf>
    <xf numFmtId="0" fontId="6" fillId="0" borderId="11" xfId="7" applyFont="1" applyBorder="1" applyAlignment="1">
      <alignment horizontal="distributed" indent="1"/>
    </xf>
    <xf numFmtId="0" fontId="6" fillId="0" borderId="0" xfId="7" applyFont="1" applyBorder="1" applyAlignment="1">
      <alignment horizontal="center"/>
    </xf>
    <xf numFmtId="0" fontId="6" fillId="0" borderId="11" xfId="7" applyFont="1" applyBorder="1" applyAlignment="1">
      <alignment horizontal="center"/>
    </xf>
    <xf numFmtId="0" fontId="6" fillId="0" borderId="12" xfId="7" applyFont="1" applyBorder="1" applyAlignment="1">
      <alignment horizontal="distributed" indent="1"/>
    </xf>
    <xf numFmtId="0" fontId="6" fillId="0" borderId="5" xfId="7" applyFont="1" applyBorder="1" applyAlignment="1">
      <alignment horizontal="distributed" indent="1"/>
    </xf>
    <xf numFmtId="0" fontId="6" fillId="0" borderId="0" xfId="7" applyFont="1" applyAlignment="1">
      <alignment horizontal="distributed" indent="1"/>
    </xf>
    <xf numFmtId="0" fontId="6" fillId="0" borderId="13" xfId="7" applyFont="1" applyFill="1" applyBorder="1" applyAlignment="1">
      <alignment horizontal="center" vertical="center" justifyLastLine="1"/>
    </xf>
    <xf numFmtId="0" fontId="6" fillId="0" borderId="17" xfId="7" applyFont="1" applyFill="1" applyBorder="1" applyAlignment="1">
      <alignment horizontal="center" vertical="center" justifyLastLine="1"/>
    </xf>
    <xf numFmtId="0" fontId="6" fillId="0" borderId="1" xfId="7" applyFont="1" applyFill="1" applyBorder="1" applyAlignment="1">
      <alignment horizontal="center" vertical="center" wrapText="1" justifyLastLine="1"/>
    </xf>
    <xf numFmtId="0" fontId="12" fillId="0" borderId="29" xfId="7" applyFont="1" applyBorder="1" applyAlignment="1">
      <alignment horizontal="distributed" indent="1"/>
    </xf>
    <xf numFmtId="0" fontId="12" fillId="0" borderId="31" xfId="7" applyFont="1" applyBorder="1" applyAlignment="1">
      <alignment horizontal="distributed" indent="1"/>
    </xf>
    <xf numFmtId="0" fontId="6" fillId="0" borderId="8" xfId="7" applyFont="1" applyFill="1" applyBorder="1" applyAlignment="1">
      <alignment horizontal="center" vertical="center"/>
    </xf>
    <xf numFmtId="0" fontId="12" fillId="0" borderId="20" xfId="7" applyFont="1" applyBorder="1" applyAlignment="1">
      <alignment horizontal="center"/>
    </xf>
    <xf numFmtId="0" fontId="12" fillId="0" borderId="21" xfId="7" applyFont="1" applyBorder="1" applyAlignment="1">
      <alignment horizontal="center"/>
    </xf>
    <xf numFmtId="0" fontId="6" fillId="0" borderId="31" xfId="7" applyFont="1" applyBorder="1" applyAlignment="1">
      <alignment horizontal="center" vertical="top" textRotation="255"/>
    </xf>
    <xf numFmtId="0" fontId="6" fillId="0" borderId="30" xfId="7" applyFont="1" applyBorder="1" applyAlignment="1">
      <alignment horizontal="center" vertical="top" textRotation="255"/>
    </xf>
    <xf numFmtId="0" fontId="6" fillId="0" borderId="5" xfId="7" applyFont="1" applyBorder="1" applyAlignment="1">
      <alignment horizontal="center" vertical="top" textRotation="255"/>
    </xf>
    <xf numFmtId="178" fontId="0" fillId="0" borderId="0" xfId="4" applyNumberFormat="1" applyFont="1" applyBorder="1"/>
    <xf numFmtId="38" fontId="12" fillId="0" borderId="12" xfId="4" applyFont="1" applyBorder="1"/>
    <xf numFmtId="178" fontId="12" fillId="0" borderId="12" xfId="4" applyNumberFormat="1" applyFont="1" applyBorder="1"/>
    <xf numFmtId="49" fontId="0" fillId="0" borderId="0" xfId="4" applyNumberFormat="1" applyFont="1" applyBorder="1" applyAlignment="1">
      <alignment horizontal="center"/>
    </xf>
    <xf numFmtId="49" fontId="0" fillId="0" borderId="0" xfId="4" applyNumberFormat="1" applyFont="1" applyFill="1" applyBorder="1" applyAlignment="1">
      <alignment horizontal="center"/>
    </xf>
    <xf numFmtId="38" fontId="0" fillId="0" borderId="0" xfId="4" applyFont="1" applyFill="1" applyBorder="1"/>
    <xf numFmtId="49" fontId="12" fillId="0" borderId="12" xfId="4" applyNumberFormat="1" applyFont="1" applyBorder="1" applyAlignment="1">
      <alignment horizontal="center"/>
    </xf>
    <xf numFmtId="49" fontId="12" fillId="0" borderId="12" xfId="4" applyNumberFormat="1" applyFont="1" applyFill="1" applyBorder="1" applyAlignment="1">
      <alignment horizontal="center"/>
    </xf>
    <xf numFmtId="38" fontId="6" fillId="0" borderId="0" xfId="4" applyFont="1" applyFill="1"/>
    <xf numFmtId="38" fontId="6" fillId="0" borderId="20" xfId="4" applyFont="1" applyFill="1" applyBorder="1"/>
    <xf numFmtId="38" fontId="29" fillId="0" borderId="23" xfId="4" applyFont="1" applyBorder="1" applyAlignment="1">
      <alignment vertical="center"/>
    </xf>
    <xf numFmtId="38" fontId="29" fillId="0" borderId="0" xfId="4" applyFont="1" applyBorder="1" applyAlignment="1">
      <alignment vertical="center"/>
    </xf>
    <xf numFmtId="38" fontId="29" fillId="0" borderId="0" xfId="4" applyFont="1" applyFill="1" applyBorder="1" applyAlignment="1">
      <alignment horizontal="right" vertical="center"/>
    </xf>
    <xf numFmtId="38" fontId="12" fillId="0" borderId="27" xfId="4" applyFont="1" applyBorder="1" applyAlignment="1">
      <alignment vertical="center"/>
    </xf>
    <xf numFmtId="38" fontId="12" fillId="0" borderId="12" xfId="4" applyFont="1" applyBorder="1" applyAlignment="1">
      <alignment vertical="center"/>
    </xf>
    <xf numFmtId="38" fontId="12" fillId="0" borderId="12" xfId="4" applyFont="1" applyFill="1" applyBorder="1" applyAlignment="1">
      <alignment horizontal="right" vertical="center"/>
    </xf>
    <xf numFmtId="180" fontId="0" fillId="0" borderId="0" xfId="1" applyNumberFormat="1" applyFont="1"/>
    <xf numFmtId="0" fontId="6" fillId="0" borderId="0" xfId="7" applyFont="1" applyAlignment="1">
      <alignment horizontal="distributed"/>
    </xf>
    <xf numFmtId="0" fontId="12" fillId="0" borderId="12" xfId="7" applyFont="1" applyBorder="1" applyAlignment="1">
      <alignment horizontal="distributed" justifyLastLine="1"/>
    </xf>
    <xf numFmtId="38" fontId="6" fillId="0" borderId="23" xfId="4" applyFont="1" applyBorder="1"/>
    <xf numFmtId="178" fontId="6" fillId="0" borderId="0" xfId="4" applyNumberFormat="1" applyFont="1" applyAlignment="1">
      <alignment horizontal="center" shrinkToFit="1"/>
    </xf>
    <xf numFmtId="38" fontId="6" fillId="0" borderId="0" xfId="4" applyFont="1"/>
    <xf numFmtId="178" fontId="6" fillId="0" borderId="0" xfId="4" applyNumberFormat="1" applyFont="1" applyFill="1"/>
    <xf numFmtId="38" fontId="6" fillId="0" borderId="0" xfId="4" applyFont="1" applyAlignment="1">
      <alignment horizontal="right"/>
    </xf>
    <xf numFmtId="38" fontId="6" fillId="0" borderId="23" xfId="4" applyFont="1" applyFill="1" applyBorder="1"/>
    <xf numFmtId="38" fontId="12" fillId="0" borderId="27" xfId="4" applyFont="1" applyBorder="1"/>
    <xf numFmtId="178" fontId="12" fillId="0" borderId="12" xfId="4" applyNumberFormat="1" applyFont="1" applyBorder="1" applyAlignment="1">
      <alignment horizontal="center"/>
    </xf>
    <xf numFmtId="0" fontId="13" fillId="0" borderId="0" xfId="7" applyFont="1"/>
    <xf numFmtId="38" fontId="6" fillId="0" borderId="29" xfId="4" applyFont="1" applyFill="1" applyBorder="1" applyAlignment="1">
      <alignment horizontal="left" vertical="center" wrapText="1"/>
    </xf>
    <xf numFmtId="38" fontId="6" fillId="0" borderId="19" xfId="4" applyFont="1" applyFill="1" applyBorder="1" applyAlignment="1">
      <alignment horizontal="left" vertical="center" wrapText="1"/>
    </xf>
    <xf numFmtId="38" fontId="6" fillId="0" borderId="0" xfId="4" applyFont="1" applyBorder="1" applyAlignment="1"/>
    <xf numFmtId="0" fontId="6" fillId="0" borderId="0" xfId="7" applyFont="1" applyBorder="1" applyAlignment="1">
      <alignment horizontal="right" wrapText="1"/>
    </xf>
    <xf numFmtId="0" fontId="6" fillId="0" borderId="0" xfId="7" applyFont="1" applyAlignment="1">
      <alignment wrapText="1"/>
    </xf>
    <xf numFmtId="0" fontId="6" fillId="0" borderId="0" xfId="7" applyFont="1" applyBorder="1" applyAlignment="1">
      <alignment horizontal="left" vertical="top" wrapText="1"/>
    </xf>
    <xf numFmtId="179" fontId="6" fillId="0" borderId="15" xfId="4" applyNumberFormat="1" applyFont="1" applyFill="1" applyBorder="1" applyAlignment="1">
      <alignment vertical="center"/>
    </xf>
    <xf numFmtId="38" fontId="6" fillId="0" borderId="20" xfId="4" applyNumberFormat="1" applyFont="1" applyFill="1" applyBorder="1" applyAlignment="1">
      <alignment vertical="center"/>
    </xf>
    <xf numFmtId="38" fontId="6" fillId="0" borderId="20" xfId="4" applyFont="1" applyFill="1" applyBorder="1" applyAlignment="1">
      <alignment vertical="center"/>
    </xf>
    <xf numFmtId="179" fontId="6" fillId="0" borderId="28" xfId="4" applyNumberFormat="1" applyFont="1" applyFill="1" applyBorder="1" applyAlignment="1">
      <alignment vertical="center"/>
    </xf>
    <xf numFmtId="38" fontId="6" fillId="0" borderId="19" xfId="4" applyNumberFormat="1" applyFont="1" applyFill="1" applyBorder="1" applyAlignment="1">
      <alignment vertical="center"/>
    </xf>
    <xf numFmtId="38" fontId="6" fillId="0" borderId="19" xfId="4" applyFont="1" applyFill="1" applyBorder="1" applyAlignment="1">
      <alignment vertical="center"/>
    </xf>
    <xf numFmtId="38" fontId="29" fillId="0" borderId="0" xfId="4" applyFont="1" applyFill="1" applyBorder="1" applyAlignment="1">
      <alignment horizontal="right"/>
    </xf>
    <xf numFmtId="38" fontId="29" fillId="0" borderId="0" xfId="4" applyFont="1" applyFill="1" applyBorder="1" applyAlignment="1"/>
    <xf numFmtId="38" fontId="29" fillId="0" borderId="0" xfId="4" applyFont="1" applyFill="1" applyBorder="1" applyAlignment="1">
      <alignment horizontal="center"/>
    </xf>
    <xf numFmtId="178" fontId="29" fillId="0" borderId="0" xfId="4" applyNumberFormat="1" applyFont="1" applyFill="1" applyBorder="1" applyAlignment="1"/>
    <xf numFmtId="38" fontId="12" fillId="0" borderId="12" xfId="4" applyFont="1" applyFill="1" applyBorder="1" applyAlignment="1">
      <alignment horizontal="right"/>
    </xf>
    <xf numFmtId="38" fontId="12" fillId="0" borderId="12" xfId="4" applyFont="1" applyFill="1" applyBorder="1" applyAlignment="1"/>
    <xf numFmtId="38" fontId="12" fillId="0" borderId="12" xfId="4" applyFont="1" applyFill="1" applyBorder="1" applyAlignment="1">
      <alignment horizontal="center"/>
    </xf>
    <xf numFmtId="178" fontId="12" fillId="0" borderId="12" xfId="4" applyNumberFormat="1" applyFont="1" applyFill="1" applyBorder="1" applyAlignment="1"/>
    <xf numFmtId="38" fontId="29" fillId="0" borderId="0" xfId="4" applyFont="1" applyBorder="1" applyAlignment="1">
      <alignment horizontal="right"/>
    </xf>
    <xf numFmtId="38" fontId="29" fillId="0" borderId="0" xfId="4" applyFont="1" applyBorder="1" applyAlignment="1"/>
    <xf numFmtId="38" fontId="29" fillId="0" borderId="0" xfId="4" applyFont="1" applyBorder="1" applyAlignment="1">
      <alignment horizontal="center"/>
    </xf>
    <xf numFmtId="0" fontId="12" fillId="0" borderId="5" xfId="7" applyFont="1" applyBorder="1" applyAlignment="1">
      <alignment horizontal="center"/>
    </xf>
    <xf numFmtId="38" fontId="12" fillId="0" borderId="12" xfId="4" applyFont="1" applyBorder="1" applyAlignment="1">
      <alignment horizontal="right"/>
    </xf>
    <xf numFmtId="38" fontId="12" fillId="0" borderId="12" xfId="4" applyFont="1" applyBorder="1" applyAlignment="1"/>
    <xf numFmtId="178" fontId="29" fillId="0" borderId="0" xfId="4" applyNumberFormat="1" applyFont="1" applyBorder="1" applyAlignment="1"/>
    <xf numFmtId="38" fontId="29" fillId="0" borderId="12" xfId="4" applyFont="1" applyBorder="1" applyAlignment="1">
      <alignment horizontal="right"/>
    </xf>
    <xf numFmtId="38" fontId="29" fillId="0" borderId="12" xfId="4" applyFont="1" applyBorder="1" applyAlignment="1"/>
    <xf numFmtId="38" fontId="29" fillId="0" borderId="12" xfId="4" applyFont="1" applyBorder="1" applyAlignment="1">
      <alignment horizontal="center"/>
    </xf>
    <xf numFmtId="178" fontId="29" fillId="0" borderId="12" xfId="4" applyNumberFormat="1" applyFont="1" applyBorder="1" applyAlignment="1"/>
    <xf numFmtId="38" fontId="29" fillId="0" borderId="0" xfId="4" applyFont="1" applyBorder="1"/>
    <xf numFmtId="178" fontId="29" fillId="0" borderId="0" xfId="4" applyNumberFormat="1" applyFont="1" applyBorder="1"/>
    <xf numFmtId="0" fontId="12" fillId="0" borderId="12" xfId="7" applyFont="1" applyBorder="1"/>
    <xf numFmtId="182" fontId="6" fillId="0" borderId="0" xfId="4" applyNumberFormat="1" applyFont="1"/>
    <xf numFmtId="182" fontId="6" fillId="0" borderId="0" xfId="4" applyNumberFormat="1" applyFont="1" applyAlignment="1">
      <alignment horizontal="right"/>
    </xf>
    <xf numFmtId="182" fontId="6" fillId="0" borderId="0" xfId="4" applyNumberFormat="1" applyFont="1" applyBorder="1"/>
    <xf numFmtId="183" fontId="6" fillId="0" borderId="0" xfId="4" applyNumberFormat="1" applyFont="1" applyBorder="1"/>
    <xf numFmtId="183" fontId="6" fillId="0" borderId="12" xfId="4" applyNumberFormat="1" applyFont="1" applyBorder="1"/>
  </cellXfs>
  <cellStyles count="9">
    <cellStyle name="パーセント 2" xfId="1"/>
    <cellStyle name="パーセント 3" xfId="2"/>
    <cellStyle name="ハイパーリンク" xfId="3" builtinId="8"/>
    <cellStyle name="桁区切り 2" xfId="4"/>
    <cellStyle name="桁区切り 3" xfId="5"/>
    <cellStyle name="標準" xfId="0" builtinId="0"/>
    <cellStyle name="標準 2" xfId="6"/>
    <cellStyle name="標準 3" xfId="7"/>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abSelected="1" zoomScaleNormal="100" workbookViewId="0">
      <selection sqref="A1:J1"/>
    </sheetView>
  </sheetViews>
  <sheetFormatPr defaultRowHeight="13.5" x14ac:dyDescent="0.15"/>
  <cols>
    <col min="1" max="5" width="16.375" style="1" customWidth="1"/>
    <col min="6" max="6" width="14" style="1" customWidth="1"/>
    <col min="7" max="16384" width="9" style="1"/>
  </cols>
  <sheetData>
    <row r="1" spans="1:10" ht="25.5" x14ac:dyDescent="0.15">
      <c r="A1" s="190" t="s">
        <v>190</v>
      </c>
      <c r="B1" s="190"/>
      <c r="C1" s="190"/>
      <c r="D1" s="190"/>
      <c r="E1" s="190"/>
      <c r="F1" s="190"/>
      <c r="G1" s="190"/>
      <c r="H1" s="190"/>
      <c r="I1" s="190"/>
      <c r="J1" s="190"/>
    </row>
    <row r="3" spans="1:10" ht="18.75" x14ac:dyDescent="0.15">
      <c r="A3" s="191" t="s">
        <v>191</v>
      </c>
      <c r="B3" s="191"/>
      <c r="C3" s="191"/>
      <c r="D3" s="191"/>
      <c r="E3" s="191" t="s">
        <v>192</v>
      </c>
      <c r="F3" s="191"/>
      <c r="G3" s="191"/>
      <c r="H3" s="191"/>
      <c r="I3" s="191"/>
      <c r="J3" s="191"/>
    </row>
    <row r="4" spans="1:10" ht="18.75" x14ac:dyDescent="0.15">
      <c r="A4" s="189"/>
      <c r="B4" s="189"/>
      <c r="C4" s="189"/>
      <c r="D4" s="189"/>
      <c r="E4" s="189"/>
      <c r="F4" s="189"/>
      <c r="G4" s="189"/>
      <c r="H4" s="189"/>
      <c r="I4" s="189"/>
      <c r="J4" s="189"/>
    </row>
    <row r="5" spans="1:10" ht="18.75" x14ac:dyDescent="0.15">
      <c r="A5" s="191" t="s">
        <v>193</v>
      </c>
      <c r="B5" s="191"/>
      <c r="C5" s="191"/>
      <c r="D5" s="191"/>
      <c r="E5" s="191" t="s">
        <v>194</v>
      </c>
      <c r="F5" s="191"/>
      <c r="G5" s="191"/>
      <c r="H5" s="191"/>
      <c r="I5" s="191"/>
      <c r="J5" s="191"/>
    </row>
    <row r="6" spans="1:10" ht="18.75" x14ac:dyDescent="0.15">
      <c r="A6" s="189"/>
      <c r="B6" s="189"/>
      <c r="C6" s="189"/>
      <c r="D6" s="189"/>
      <c r="E6" s="189"/>
      <c r="F6" s="189"/>
      <c r="G6" s="189"/>
      <c r="H6" s="189"/>
      <c r="I6" s="189"/>
      <c r="J6" s="189"/>
    </row>
    <row r="7" spans="1:10" ht="18.75" x14ac:dyDescent="0.15">
      <c r="A7" s="191" t="s">
        <v>195</v>
      </c>
      <c r="B7" s="191"/>
      <c r="C7" s="191"/>
      <c r="D7" s="191"/>
      <c r="E7" s="191" t="s">
        <v>196</v>
      </c>
      <c r="F7" s="191"/>
      <c r="G7" s="191"/>
      <c r="H7" s="191"/>
      <c r="I7" s="191"/>
      <c r="J7" s="191"/>
    </row>
    <row r="8" spans="1:10" ht="18.75" x14ac:dyDescent="0.15">
      <c r="A8" s="189"/>
      <c r="B8" s="189"/>
      <c r="C8" s="189"/>
      <c r="D8" s="189"/>
      <c r="E8" s="189"/>
      <c r="F8" s="189"/>
      <c r="G8" s="189"/>
      <c r="H8" s="189"/>
      <c r="I8" s="189"/>
      <c r="J8" s="189"/>
    </row>
    <row r="9" spans="1:10" ht="18.75" x14ac:dyDescent="0.15">
      <c r="A9" s="191" t="s">
        <v>197</v>
      </c>
      <c r="B9" s="191"/>
      <c r="C9" s="191"/>
      <c r="D9" s="191"/>
      <c r="E9" s="191" t="s">
        <v>198</v>
      </c>
      <c r="F9" s="191"/>
      <c r="G9" s="191"/>
      <c r="H9" s="191"/>
      <c r="I9" s="191"/>
      <c r="J9" s="191"/>
    </row>
    <row r="10" spans="1:10" ht="18.75" x14ac:dyDescent="0.15">
      <c r="A10" s="189"/>
      <c r="B10" s="189"/>
      <c r="C10" s="189"/>
      <c r="D10" s="189"/>
      <c r="E10" s="189"/>
      <c r="F10" s="189"/>
      <c r="G10" s="189"/>
      <c r="H10" s="189"/>
      <c r="I10" s="189"/>
      <c r="J10" s="189"/>
    </row>
    <row r="11" spans="1:10" ht="18.75" x14ac:dyDescent="0.15">
      <c r="A11" s="191" t="s">
        <v>199</v>
      </c>
      <c r="B11" s="191"/>
      <c r="C11" s="191"/>
      <c r="D11" s="191"/>
      <c r="E11" s="191" t="s">
        <v>200</v>
      </c>
      <c r="F11" s="191"/>
      <c r="G11" s="191"/>
      <c r="H11" s="191"/>
      <c r="I11" s="191"/>
      <c r="J11" s="191"/>
    </row>
    <row r="12" spans="1:10" ht="18.75" x14ac:dyDescent="0.15">
      <c r="A12" s="189"/>
      <c r="B12" s="189"/>
      <c r="C12" s="189"/>
      <c r="D12" s="189"/>
      <c r="E12" s="189"/>
      <c r="F12" s="189"/>
      <c r="G12" s="189"/>
      <c r="H12" s="189"/>
      <c r="I12" s="189"/>
      <c r="J12" s="189"/>
    </row>
    <row r="13" spans="1:10" ht="18.75" x14ac:dyDescent="0.15">
      <c r="A13" s="191" t="s">
        <v>201</v>
      </c>
      <c r="B13" s="191"/>
      <c r="C13" s="191"/>
      <c r="D13" s="191"/>
      <c r="E13" s="191" t="s">
        <v>202</v>
      </c>
      <c r="F13" s="191"/>
      <c r="G13" s="191"/>
      <c r="H13" s="191"/>
      <c r="I13" s="191"/>
      <c r="J13" s="191"/>
    </row>
    <row r="14" spans="1:10" ht="18.75" x14ac:dyDescent="0.15">
      <c r="A14" s="189"/>
      <c r="B14" s="189"/>
      <c r="C14" s="189"/>
      <c r="D14" s="189"/>
      <c r="E14" s="189"/>
      <c r="F14" s="189"/>
      <c r="G14" s="189"/>
      <c r="H14" s="189"/>
      <c r="I14" s="189"/>
      <c r="J14" s="189"/>
    </row>
    <row r="15" spans="1:10" ht="18.75" x14ac:dyDescent="0.15">
      <c r="A15" s="191" t="s">
        <v>203</v>
      </c>
      <c r="B15" s="191"/>
      <c r="C15" s="191"/>
      <c r="D15" s="191"/>
      <c r="E15" s="191"/>
      <c r="F15" s="191"/>
      <c r="G15" s="191"/>
      <c r="H15" s="191"/>
      <c r="I15" s="191"/>
      <c r="J15" s="191"/>
    </row>
    <row r="16" spans="1:10" ht="18.75" x14ac:dyDescent="0.15">
      <c r="A16" s="189"/>
      <c r="B16" s="189"/>
      <c r="C16" s="189"/>
      <c r="D16" s="189"/>
      <c r="E16" s="189"/>
      <c r="F16" s="189"/>
      <c r="G16" s="189"/>
      <c r="H16" s="189"/>
      <c r="I16" s="189"/>
      <c r="J16" s="189"/>
    </row>
    <row r="17" spans="1:10" ht="18.75" x14ac:dyDescent="0.15">
      <c r="A17" s="191" t="s">
        <v>204</v>
      </c>
      <c r="B17" s="191"/>
      <c r="C17" s="191"/>
      <c r="D17" s="191"/>
      <c r="E17" s="191"/>
      <c r="F17" s="191"/>
      <c r="G17" s="191"/>
      <c r="H17" s="191"/>
      <c r="I17" s="191"/>
      <c r="J17" s="191"/>
    </row>
  </sheetData>
  <mergeCells count="31">
    <mergeCell ref="E9:J9"/>
    <mergeCell ref="A16:D16"/>
    <mergeCell ref="A11:D11"/>
    <mergeCell ref="A17:D17"/>
    <mergeCell ref="E16:J16"/>
    <mergeCell ref="A12:D12"/>
    <mergeCell ref="A13:D13"/>
    <mergeCell ref="A14:D14"/>
    <mergeCell ref="E17:J17"/>
    <mergeCell ref="E12:J12"/>
    <mergeCell ref="E13:J13"/>
    <mergeCell ref="E14:J14"/>
    <mergeCell ref="E15:J15"/>
    <mergeCell ref="A15:D15"/>
    <mergeCell ref="E11:J11"/>
    <mergeCell ref="A10:D10"/>
    <mergeCell ref="A1:J1"/>
    <mergeCell ref="A3:D3"/>
    <mergeCell ref="A4:D4"/>
    <mergeCell ref="A5:D5"/>
    <mergeCell ref="A9:D9"/>
    <mergeCell ref="E3:J3"/>
    <mergeCell ref="E4:J4"/>
    <mergeCell ref="E5:J5"/>
    <mergeCell ref="A6:D6"/>
    <mergeCell ref="A7:D7"/>
    <mergeCell ref="A8:D8"/>
    <mergeCell ref="E6:J6"/>
    <mergeCell ref="E7:J7"/>
    <mergeCell ref="E8:J8"/>
    <mergeCell ref="E10:J10"/>
  </mergeCells>
  <phoneticPr fontId="1"/>
  <hyperlinks>
    <hyperlink ref="A3:D3" location="'129'!A1" display="129上下水道事業の沿革"/>
    <hyperlink ref="A5:D5" location="'130'!A1" display="130水道計画"/>
    <hyperlink ref="A7:D7" location="'131'!A1" display="131給水戸数・人口等の推移"/>
    <hyperlink ref="A9:D9" location="'132'!A1" display="132配水量及び有収水量"/>
    <hyperlink ref="A11:D11" location="'133'!A1" display="133用途、口径別栓数及び使用水量"/>
    <hyperlink ref="A13:D13" location="'134'!A1" display="134管路及び消火栓"/>
    <hyperlink ref="A15:D15" location="'135'!A1" display="135給水戸数及び人口（簡易水道）"/>
    <hyperlink ref="A17:D17" location="'136'!A1" display="136配水量及び有収水量・加入状況（簡易水道）"/>
    <hyperlink ref="E3:J3" location="'137'!A1" display="137下水道の整備委状況"/>
    <hyperlink ref="E5:J5" location="'138'!A1" display="138公共下水道の状況"/>
    <hyperlink ref="E7:J7" location="'139'!A1" display="139上水道配水量下水道処理量"/>
    <hyperlink ref="E9:J9" location="'140'!A1" display="140農業集落排水施設の供用開始状況"/>
    <hyperlink ref="E11:J11" location="'141'!A1" display="141浄化槽設置数"/>
    <hyperlink ref="E13:J13" location="'142'!A1" display="142浄化槽人槽別設置数"/>
  </hyperlinks>
  <pageMargins left="0.7" right="0.7" top="0.75" bottom="0.75" header="0.3" footer="0.3"/>
  <pageSetup paperSize="9" scale="67" orientation="portrait"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2.75" x14ac:dyDescent="0.15"/>
  <cols>
    <col min="1" max="1" width="21.375" style="4" customWidth="1"/>
    <col min="2" max="3" width="10.375" style="4" customWidth="1"/>
    <col min="4" max="4" width="14.25" style="4" customWidth="1"/>
    <col min="5" max="5" width="12.25" style="4" customWidth="1"/>
    <col min="6" max="6" width="8.875" style="4" customWidth="1"/>
    <col min="7" max="10" width="9.125" style="4" customWidth="1"/>
    <col min="11" max="16384" width="9" style="4"/>
  </cols>
  <sheetData>
    <row r="1" spans="1:8" ht="15.95" customHeight="1" thickBot="1" x14ac:dyDescent="0.2">
      <c r="A1" s="138" t="s">
        <v>220</v>
      </c>
      <c r="F1" s="27" t="s">
        <v>260</v>
      </c>
      <c r="H1" s="163" t="s">
        <v>212</v>
      </c>
    </row>
    <row r="2" spans="1:8" s="45" customFormat="1" ht="25.5" x14ac:dyDescent="0.15">
      <c r="A2" s="43" t="s">
        <v>74</v>
      </c>
      <c r="B2" s="181" t="s">
        <v>75</v>
      </c>
      <c r="C2" s="180" t="s">
        <v>76</v>
      </c>
      <c r="D2" s="54" t="s">
        <v>77</v>
      </c>
      <c r="E2" s="181" t="s">
        <v>78</v>
      </c>
      <c r="F2" s="181" t="s">
        <v>79</v>
      </c>
    </row>
    <row r="3" spans="1:8" ht="15.95" customHeight="1" x14ac:dyDescent="0.15">
      <c r="A3" s="268" t="s">
        <v>80</v>
      </c>
      <c r="B3" s="270">
        <v>76900</v>
      </c>
      <c r="C3" s="259">
        <v>43868121</v>
      </c>
      <c r="D3" s="271" t="s">
        <v>81</v>
      </c>
      <c r="E3" s="272">
        <v>78333</v>
      </c>
      <c r="F3" s="273">
        <f>E3/103023*100</f>
        <v>76.034477737980836</v>
      </c>
    </row>
    <row r="4" spans="1:8" ht="15.95" customHeight="1" x14ac:dyDescent="0.15">
      <c r="A4" s="268" t="s">
        <v>82</v>
      </c>
      <c r="B4" s="270">
        <v>6800</v>
      </c>
      <c r="C4" s="259">
        <v>9787499</v>
      </c>
      <c r="D4" s="271" t="s">
        <v>83</v>
      </c>
      <c r="E4" s="274">
        <v>5685</v>
      </c>
      <c r="F4" s="273">
        <f t="shared" ref="F4:F8" si="0">E4/103023*100</f>
        <v>5.5181852596022249</v>
      </c>
    </row>
    <row r="5" spans="1:8" ht="15.95" customHeight="1" x14ac:dyDescent="0.15">
      <c r="A5" s="268" t="s">
        <v>84</v>
      </c>
      <c r="B5" s="270">
        <v>12160</v>
      </c>
      <c r="C5" s="259">
        <v>11413020</v>
      </c>
      <c r="D5" s="271" t="s">
        <v>85</v>
      </c>
      <c r="E5" s="272">
        <v>5867</v>
      </c>
      <c r="F5" s="273">
        <f t="shared" si="0"/>
        <v>5.6948448404725163</v>
      </c>
    </row>
    <row r="6" spans="1:8" ht="15.95" customHeight="1" x14ac:dyDescent="0.15">
      <c r="A6" s="268" t="s">
        <v>86</v>
      </c>
      <c r="B6" s="270">
        <v>150</v>
      </c>
      <c r="C6" s="259">
        <v>211784</v>
      </c>
      <c r="D6" s="271" t="s">
        <v>87</v>
      </c>
      <c r="E6" s="274">
        <v>75</v>
      </c>
      <c r="F6" s="273">
        <f t="shared" si="0"/>
        <v>7.2799277831163911E-2</v>
      </c>
    </row>
    <row r="7" spans="1:8" ht="15.95" customHeight="1" x14ac:dyDescent="0.15">
      <c r="A7" s="268" t="s">
        <v>88</v>
      </c>
      <c r="B7" s="275">
        <v>7013</v>
      </c>
      <c r="C7" s="259">
        <v>2424754</v>
      </c>
      <c r="D7" s="271" t="s">
        <v>264</v>
      </c>
      <c r="E7" s="272">
        <v>8112</v>
      </c>
      <c r="F7" s="273">
        <f t="shared" si="0"/>
        <v>7.8739698902186888</v>
      </c>
    </row>
    <row r="8" spans="1:8" s="55" customFormat="1" ht="15.95" customHeight="1" thickBot="1" x14ac:dyDescent="0.2">
      <c r="A8" s="269" t="s">
        <v>89</v>
      </c>
      <c r="B8" s="276">
        <f>SUM(B3:B7)</f>
        <v>103023</v>
      </c>
      <c r="C8" s="252">
        <f>SUM(C3:C7)</f>
        <v>67705178</v>
      </c>
      <c r="D8" s="277"/>
      <c r="E8" s="252">
        <f>SUM(E3:E7)</f>
        <v>98072</v>
      </c>
      <c r="F8" s="273">
        <f t="shared" si="0"/>
        <v>95.194277006105438</v>
      </c>
    </row>
    <row r="9" spans="1:8" ht="15.95" customHeight="1" x14ac:dyDescent="0.15">
      <c r="D9" s="56"/>
      <c r="E9" s="56"/>
      <c r="F9" s="56" t="s">
        <v>90</v>
      </c>
    </row>
    <row r="10" spans="1:8" ht="48" customHeight="1" x14ac:dyDescent="0.15">
      <c r="A10" s="221" t="s">
        <v>221</v>
      </c>
      <c r="B10" s="221"/>
      <c r="C10" s="221"/>
      <c r="D10" s="221"/>
      <c r="E10" s="221"/>
      <c r="F10" s="221"/>
    </row>
    <row r="11" spans="1:8" ht="15.95" customHeight="1" x14ac:dyDescent="0.15"/>
    <row r="12" spans="1:8" ht="15.95" customHeight="1" x14ac:dyDescent="0.15"/>
    <row r="13" spans="1:8" ht="15.95" customHeight="1" x14ac:dyDescent="0.15"/>
    <row r="14" spans="1:8" ht="15.95" customHeight="1" x14ac:dyDescent="0.15"/>
    <row r="15" spans="1:8" ht="15.95" customHeight="1" x14ac:dyDescent="0.15"/>
  </sheetData>
  <mergeCells count="1">
    <mergeCell ref="A10:F10"/>
  </mergeCells>
  <phoneticPr fontId="28"/>
  <hyperlinks>
    <hyperlink ref="H1" location="目次!A1" display="目次"/>
  </hyperlinks>
  <pageMargins left="0.9"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4"/>
  <sheetViews>
    <sheetView zoomScale="95" workbookViewId="0"/>
  </sheetViews>
  <sheetFormatPr defaultRowHeight="12.75" x14ac:dyDescent="0.15"/>
  <cols>
    <col min="1" max="1" width="5.75" style="4" customWidth="1"/>
    <col min="2" max="2" width="8.125" style="4" bestFit="1" customWidth="1"/>
    <col min="3" max="3" width="9.625" style="4" customWidth="1"/>
    <col min="4" max="7" width="9.5" style="4" customWidth="1"/>
    <col min="8" max="8" width="12.875" style="4" customWidth="1"/>
    <col min="9" max="10" width="9.5" style="4" customWidth="1"/>
    <col min="11" max="13" width="9.125" style="4" customWidth="1"/>
    <col min="14" max="16384" width="9" style="4"/>
  </cols>
  <sheetData>
    <row r="1" spans="1:19" ht="22.5" customHeight="1" thickBot="1" x14ac:dyDescent="0.25">
      <c r="A1" s="278" t="s">
        <v>91</v>
      </c>
      <c r="H1" s="27"/>
      <c r="I1" s="27" t="s">
        <v>265</v>
      </c>
      <c r="K1" s="8"/>
      <c r="L1" s="166" t="s">
        <v>212</v>
      </c>
      <c r="M1" s="8"/>
      <c r="N1" s="8"/>
      <c r="O1" s="8"/>
      <c r="P1" s="8"/>
      <c r="Q1" s="8"/>
      <c r="R1" s="8"/>
      <c r="S1" s="8"/>
    </row>
    <row r="2" spans="1:19" s="57" customFormat="1" ht="16.5" customHeight="1" x14ac:dyDescent="0.15">
      <c r="A2" s="227" t="s">
        <v>92</v>
      </c>
      <c r="B2" s="213"/>
      <c r="C2" s="217" t="s">
        <v>238</v>
      </c>
      <c r="D2" s="225" t="s">
        <v>93</v>
      </c>
      <c r="E2" s="229"/>
      <c r="F2" s="201" t="s">
        <v>94</v>
      </c>
      <c r="G2" s="211"/>
      <c r="H2" s="211"/>
      <c r="I2" s="211"/>
      <c r="K2" s="8"/>
      <c r="L2" s="8"/>
      <c r="M2" s="8"/>
      <c r="N2" s="8"/>
      <c r="O2" s="8"/>
      <c r="P2" s="8"/>
      <c r="Q2" s="8"/>
      <c r="R2" s="8"/>
      <c r="S2" s="8"/>
    </row>
    <row r="3" spans="1:19" s="57" customFormat="1" ht="16.5" customHeight="1" x14ac:dyDescent="0.15">
      <c r="A3" s="228"/>
      <c r="B3" s="214"/>
      <c r="C3" s="218"/>
      <c r="D3" s="178" t="s">
        <v>95</v>
      </c>
      <c r="E3" s="178" t="s">
        <v>96</v>
      </c>
      <c r="F3" s="230"/>
      <c r="G3" s="212"/>
      <c r="H3" s="212"/>
      <c r="I3" s="212"/>
      <c r="K3" s="8"/>
      <c r="L3" s="8"/>
      <c r="M3" s="8"/>
      <c r="N3" s="8"/>
      <c r="O3" s="8"/>
      <c r="P3" s="8"/>
      <c r="Q3" s="8"/>
      <c r="R3" s="8"/>
      <c r="S3" s="8"/>
    </row>
    <row r="4" spans="1:19" s="8" customFormat="1" ht="27" customHeight="1" x14ac:dyDescent="0.15">
      <c r="A4" s="231" t="s">
        <v>239</v>
      </c>
      <c r="B4" s="232"/>
      <c r="C4" s="285"/>
      <c r="D4" s="286"/>
      <c r="E4" s="287"/>
      <c r="F4" s="279" t="s">
        <v>97</v>
      </c>
      <c r="G4" s="279"/>
      <c r="H4" s="279"/>
      <c r="I4" s="279"/>
      <c r="J4" s="58"/>
      <c r="K4" s="59"/>
    </row>
    <row r="5" spans="1:19" s="8" customFormat="1" ht="27.75" customHeight="1" thickBot="1" x14ac:dyDescent="0.2">
      <c r="A5" s="226" t="s">
        <v>98</v>
      </c>
      <c r="B5" s="226"/>
      <c r="C5" s="288"/>
      <c r="D5" s="289"/>
      <c r="E5" s="290"/>
      <c r="F5" s="280" t="s">
        <v>99</v>
      </c>
      <c r="G5" s="280"/>
      <c r="H5" s="280"/>
      <c r="I5" s="280"/>
      <c r="J5" s="58"/>
      <c r="K5" s="60"/>
      <c r="L5" s="60"/>
      <c r="M5" s="60"/>
      <c r="N5" s="60"/>
      <c r="O5" s="60"/>
      <c r="P5" s="60"/>
      <c r="Q5" s="60"/>
      <c r="R5" s="60"/>
      <c r="S5" s="60"/>
    </row>
    <row r="6" spans="1:19" s="8" customFormat="1" ht="15.95" customHeight="1" x14ac:dyDescent="0.15">
      <c r="F6" s="61"/>
      <c r="G6" s="61"/>
      <c r="H6" s="61"/>
      <c r="K6" s="60"/>
      <c r="L6" s="62"/>
    </row>
    <row r="7" spans="1:19" s="8" customFormat="1" ht="19.5" customHeight="1" thickBot="1" x14ac:dyDescent="0.25">
      <c r="A7" s="63" t="s">
        <v>100</v>
      </c>
      <c r="H7" s="64"/>
      <c r="I7" s="64"/>
      <c r="J7" s="64" t="s">
        <v>101</v>
      </c>
      <c r="K7" s="60"/>
      <c r="L7" s="65"/>
      <c r="M7" s="60"/>
      <c r="N7" s="60"/>
      <c r="O7" s="60"/>
      <c r="P7" s="60"/>
      <c r="Q7" s="60"/>
      <c r="R7" s="60"/>
      <c r="S7" s="60"/>
    </row>
    <row r="8" spans="1:19" s="8" customFormat="1" ht="15.95" customHeight="1" x14ac:dyDescent="0.15">
      <c r="A8" s="197" t="s">
        <v>102</v>
      </c>
      <c r="B8" s="200" t="s">
        <v>103</v>
      </c>
      <c r="C8" s="223"/>
      <c r="D8" s="224" t="s">
        <v>104</v>
      </c>
      <c r="E8" s="224"/>
      <c r="F8" s="224"/>
      <c r="G8" s="224" t="s">
        <v>105</v>
      </c>
      <c r="H8" s="224"/>
      <c r="I8" s="224"/>
      <c r="J8" s="225"/>
      <c r="L8" s="62"/>
    </row>
    <row r="9" spans="1:19" s="8" customFormat="1" ht="25.5" x14ac:dyDescent="0.15">
      <c r="A9" s="198"/>
      <c r="B9" s="66" t="s">
        <v>106</v>
      </c>
      <c r="C9" s="67" t="s">
        <v>107</v>
      </c>
      <c r="D9" s="67" t="s">
        <v>108</v>
      </c>
      <c r="E9" s="67" t="s">
        <v>106</v>
      </c>
      <c r="F9" s="67" t="s">
        <v>109</v>
      </c>
      <c r="G9" s="67" t="s">
        <v>110</v>
      </c>
      <c r="H9" s="67" t="s">
        <v>111</v>
      </c>
      <c r="I9" s="67" t="s">
        <v>112</v>
      </c>
      <c r="J9" s="68" t="s">
        <v>113</v>
      </c>
      <c r="L9" s="62"/>
    </row>
    <row r="10" spans="1:19" s="8" customFormat="1" ht="15.95" customHeight="1" x14ac:dyDescent="0.15">
      <c r="A10" s="143">
        <v>26</v>
      </c>
      <c r="B10" s="291">
        <v>2874</v>
      </c>
      <c r="C10" s="292">
        <v>73340</v>
      </c>
      <c r="D10" s="293" t="s">
        <v>114</v>
      </c>
      <c r="E10" s="292">
        <v>2617</v>
      </c>
      <c r="F10" s="292">
        <v>73530</v>
      </c>
      <c r="G10" s="292">
        <v>2301</v>
      </c>
      <c r="H10" s="292">
        <v>75004</v>
      </c>
      <c r="I10" s="292">
        <v>69558</v>
      </c>
      <c r="J10" s="294">
        <v>92.739053917124423</v>
      </c>
      <c r="K10" s="69"/>
      <c r="L10" s="62"/>
    </row>
    <row r="11" spans="1:19" s="60" customFormat="1" ht="15.95" customHeight="1" x14ac:dyDescent="0.15">
      <c r="A11" s="143">
        <v>27</v>
      </c>
      <c r="B11" s="291">
        <v>2874</v>
      </c>
      <c r="C11" s="292">
        <v>73340</v>
      </c>
      <c r="D11" s="293" t="s">
        <v>114</v>
      </c>
      <c r="E11" s="292">
        <v>2617</v>
      </c>
      <c r="F11" s="292">
        <v>73530</v>
      </c>
      <c r="G11" s="292">
        <v>2301</v>
      </c>
      <c r="H11" s="292">
        <v>74739</v>
      </c>
      <c r="I11" s="292">
        <v>69813</v>
      </c>
      <c r="J11" s="294">
        <v>93.409063541123103</v>
      </c>
      <c r="K11" s="8"/>
      <c r="L11" s="62"/>
      <c r="M11" s="8"/>
      <c r="N11" s="8"/>
      <c r="O11" s="8"/>
      <c r="P11" s="8"/>
      <c r="Q11" s="8"/>
      <c r="R11" s="8"/>
      <c r="S11" s="8"/>
    </row>
    <row r="12" spans="1:19" s="8" customFormat="1" ht="15.75" customHeight="1" x14ac:dyDescent="0.15">
      <c r="A12" s="143">
        <v>28</v>
      </c>
      <c r="B12" s="291">
        <v>2955</v>
      </c>
      <c r="C12" s="292">
        <v>76900</v>
      </c>
      <c r="D12" s="293" t="s">
        <v>222</v>
      </c>
      <c r="E12" s="292">
        <v>2698</v>
      </c>
      <c r="F12" s="292">
        <v>76900</v>
      </c>
      <c r="G12" s="292">
        <v>2382</v>
      </c>
      <c r="H12" s="292">
        <v>77630</v>
      </c>
      <c r="I12" s="292">
        <v>71516</v>
      </c>
      <c r="J12" s="294">
        <v>92.124178000000001</v>
      </c>
      <c r="K12" s="60"/>
      <c r="L12" s="62"/>
    </row>
    <row r="13" spans="1:19" s="8" customFormat="1" ht="15.75" customHeight="1" x14ac:dyDescent="0.15">
      <c r="A13" s="143">
        <v>29</v>
      </c>
      <c r="B13" s="291">
        <v>2955</v>
      </c>
      <c r="C13" s="292">
        <v>76900</v>
      </c>
      <c r="D13" s="293" t="s">
        <v>266</v>
      </c>
      <c r="E13" s="292">
        <v>2698</v>
      </c>
      <c r="F13" s="292">
        <v>76900</v>
      </c>
      <c r="G13" s="292">
        <v>2382</v>
      </c>
      <c r="H13" s="292">
        <v>76981</v>
      </c>
      <c r="I13" s="292">
        <v>71111</v>
      </c>
      <c r="J13" s="294">
        <v>92.4</v>
      </c>
      <c r="K13" s="60"/>
      <c r="L13" s="62"/>
    </row>
    <row r="14" spans="1:19" s="8" customFormat="1" ht="15.75" customHeight="1" thickBot="1" x14ac:dyDescent="0.2">
      <c r="A14" s="175">
        <v>30</v>
      </c>
      <c r="B14" s="295">
        <v>2955</v>
      </c>
      <c r="C14" s="296">
        <v>76900</v>
      </c>
      <c r="D14" s="297" t="s">
        <v>222</v>
      </c>
      <c r="E14" s="296">
        <v>2698</v>
      </c>
      <c r="F14" s="296">
        <v>76900</v>
      </c>
      <c r="G14" s="296">
        <v>3282</v>
      </c>
      <c r="H14" s="296">
        <v>76412</v>
      </c>
      <c r="I14" s="296">
        <v>70686</v>
      </c>
      <c r="J14" s="298">
        <v>92.5</v>
      </c>
      <c r="K14" s="60"/>
      <c r="L14" s="65"/>
      <c r="M14" s="60"/>
      <c r="N14" s="60"/>
      <c r="O14" s="60"/>
      <c r="P14" s="60"/>
      <c r="Q14" s="60"/>
      <c r="R14" s="60"/>
      <c r="S14" s="60"/>
    </row>
    <row r="15" spans="1:19" s="8" customFormat="1" ht="12.75" customHeight="1" x14ac:dyDescent="0.15">
      <c r="A15" s="144"/>
      <c r="B15" s="145"/>
      <c r="C15" s="39"/>
      <c r="D15" s="146"/>
      <c r="E15" s="39"/>
      <c r="F15" s="39"/>
      <c r="G15" s="39"/>
      <c r="H15" s="39"/>
      <c r="I15" s="39"/>
      <c r="J15" s="147"/>
      <c r="K15" s="60"/>
      <c r="L15" s="62"/>
    </row>
    <row r="16" spans="1:19" s="8" customFormat="1" ht="18" thickBot="1" x14ac:dyDescent="0.25">
      <c r="A16" s="63" t="s">
        <v>115</v>
      </c>
      <c r="H16" s="64"/>
      <c r="I16" s="64"/>
      <c r="J16" s="64" t="s">
        <v>101</v>
      </c>
      <c r="K16" s="60"/>
      <c r="L16" s="62"/>
    </row>
    <row r="17" spans="1:19" s="8" customFormat="1" ht="15.75" customHeight="1" x14ac:dyDescent="0.15">
      <c r="A17" s="197" t="s">
        <v>102</v>
      </c>
      <c r="B17" s="200" t="s">
        <v>103</v>
      </c>
      <c r="C17" s="223"/>
      <c r="D17" s="224" t="s">
        <v>104</v>
      </c>
      <c r="E17" s="224"/>
      <c r="F17" s="224"/>
      <c r="G17" s="224" t="s">
        <v>105</v>
      </c>
      <c r="H17" s="224"/>
      <c r="I17" s="224"/>
      <c r="J17" s="225"/>
      <c r="L17" s="62"/>
    </row>
    <row r="18" spans="1:19" s="8" customFormat="1" ht="25.5" x14ac:dyDescent="0.15">
      <c r="A18" s="198"/>
      <c r="B18" s="66" t="s">
        <v>106</v>
      </c>
      <c r="C18" s="67" t="s">
        <v>107</v>
      </c>
      <c r="D18" s="67" t="s">
        <v>108</v>
      </c>
      <c r="E18" s="67" t="s">
        <v>106</v>
      </c>
      <c r="F18" s="67" t="s">
        <v>109</v>
      </c>
      <c r="G18" s="67" t="s">
        <v>110</v>
      </c>
      <c r="H18" s="67" t="s">
        <v>111</v>
      </c>
      <c r="I18" s="67" t="s">
        <v>112</v>
      </c>
      <c r="J18" s="68" t="s">
        <v>113</v>
      </c>
      <c r="L18" s="62"/>
    </row>
    <row r="19" spans="1:19" s="8" customFormat="1" ht="15.95" customHeight="1" x14ac:dyDescent="0.15">
      <c r="A19" s="143">
        <v>26</v>
      </c>
      <c r="B19" s="291">
        <v>130</v>
      </c>
      <c r="C19" s="292">
        <v>2240</v>
      </c>
      <c r="D19" s="293" t="s">
        <v>116</v>
      </c>
      <c r="E19" s="292">
        <v>127</v>
      </c>
      <c r="F19" s="292">
        <v>2200</v>
      </c>
      <c r="G19" s="292">
        <v>127</v>
      </c>
      <c r="H19" s="292">
        <v>1889</v>
      </c>
      <c r="I19" s="292">
        <v>1481</v>
      </c>
      <c r="J19" s="294">
        <v>78.401270513499213</v>
      </c>
      <c r="L19" s="62"/>
    </row>
    <row r="20" spans="1:19" s="8" customFormat="1" ht="15.75" customHeight="1" x14ac:dyDescent="0.15">
      <c r="A20" s="143">
        <v>27</v>
      </c>
      <c r="B20" s="291">
        <v>130</v>
      </c>
      <c r="C20" s="292">
        <v>2240</v>
      </c>
      <c r="D20" s="293" t="s">
        <v>116</v>
      </c>
      <c r="E20" s="292">
        <v>127</v>
      </c>
      <c r="F20" s="292">
        <v>2200</v>
      </c>
      <c r="G20" s="292">
        <v>127</v>
      </c>
      <c r="H20" s="292">
        <v>1919</v>
      </c>
      <c r="I20" s="292">
        <v>1518</v>
      </c>
      <c r="J20" s="294">
        <v>79.103699843668579</v>
      </c>
      <c r="L20" s="62"/>
    </row>
    <row r="21" spans="1:19" s="8" customFormat="1" ht="15.75" customHeight="1" x14ac:dyDescent="0.15">
      <c r="A21" s="143">
        <v>28</v>
      </c>
      <c r="B21" s="291">
        <v>130</v>
      </c>
      <c r="C21" s="292">
        <v>2240</v>
      </c>
      <c r="D21" s="293" t="s">
        <v>222</v>
      </c>
      <c r="E21" s="292">
        <v>127</v>
      </c>
      <c r="F21" s="292">
        <v>2200</v>
      </c>
      <c r="G21" s="292">
        <v>127</v>
      </c>
      <c r="H21" s="292">
        <v>1922</v>
      </c>
      <c r="I21" s="292">
        <v>1529</v>
      </c>
      <c r="J21" s="294">
        <v>79.552548999999999</v>
      </c>
      <c r="K21" s="60"/>
      <c r="L21" s="62"/>
    </row>
    <row r="22" spans="1:19" s="8" customFormat="1" ht="15.75" customHeight="1" x14ac:dyDescent="0.15">
      <c r="A22" s="143">
        <v>29</v>
      </c>
      <c r="B22" s="291">
        <v>130</v>
      </c>
      <c r="C22" s="292">
        <v>1840</v>
      </c>
      <c r="D22" s="293" t="s">
        <v>240</v>
      </c>
      <c r="E22" s="292">
        <v>127</v>
      </c>
      <c r="F22" s="292">
        <v>1900</v>
      </c>
      <c r="G22" s="292">
        <v>127</v>
      </c>
      <c r="H22" s="292">
        <v>1931</v>
      </c>
      <c r="I22" s="292">
        <v>1548</v>
      </c>
      <c r="J22" s="294">
        <v>80.2</v>
      </c>
      <c r="K22" s="60"/>
      <c r="L22" s="62"/>
    </row>
    <row r="23" spans="1:19" s="8" customFormat="1" ht="15.75" customHeight="1" thickBot="1" x14ac:dyDescent="0.2">
      <c r="A23" s="175">
        <v>30</v>
      </c>
      <c r="B23" s="295">
        <v>130</v>
      </c>
      <c r="C23" s="296">
        <v>1840</v>
      </c>
      <c r="D23" s="297" t="s">
        <v>240</v>
      </c>
      <c r="E23" s="296">
        <v>127</v>
      </c>
      <c r="F23" s="296">
        <v>1900</v>
      </c>
      <c r="G23" s="296">
        <v>127</v>
      </c>
      <c r="H23" s="296">
        <v>1921</v>
      </c>
      <c r="I23" s="296">
        <v>1552</v>
      </c>
      <c r="J23" s="298">
        <v>80.8</v>
      </c>
      <c r="K23" s="60"/>
      <c r="L23" s="70"/>
      <c r="M23" s="55"/>
      <c r="N23" s="55"/>
      <c r="O23" s="55"/>
      <c r="P23" s="55"/>
      <c r="Q23" s="55"/>
      <c r="R23" s="55"/>
      <c r="S23" s="55"/>
    </row>
    <row r="24" spans="1:19" s="8" customFormat="1" x14ac:dyDescent="0.15">
      <c r="A24" s="144"/>
      <c r="B24" s="145"/>
      <c r="C24" s="39"/>
      <c r="D24" s="146"/>
      <c r="E24" s="39"/>
      <c r="F24" s="39"/>
      <c r="G24" s="39"/>
      <c r="H24" s="39"/>
      <c r="I24" s="39"/>
      <c r="J24" s="147"/>
      <c r="K24" s="60"/>
      <c r="L24" s="62"/>
      <c r="M24" s="4"/>
      <c r="N24" s="4"/>
      <c r="O24" s="4"/>
      <c r="P24" s="4"/>
      <c r="Q24" s="4"/>
      <c r="R24" s="4"/>
      <c r="S24" s="4"/>
    </row>
    <row r="25" spans="1:19" s="8" customFormat="1" ht="25.5" customHeight="1" thickBot="1" x14ac:dyDescent="0.25">
      <c r="A25" s="63" t="s">
        <v>117</v>
      </c>
      <c r="H25" s="64"/>
      <c r="I25" s="64"/>
      <c r="J25" s="64" t="s">
        <v>101</v>
      </c>
      <c r="K25" s="55"/>
      <c r="L25" s="62"/>
    </row>
    <row r="26" spans="1:19" s="8" customFormat="1" ht="15.75" customHeight="1" x14ac:dyDescent="0.15">
      <c r="A26" s="197" t="s">
        <v>102</v>
      </c>
      <c r="B26" s="200" t="s">
        <v>103</v>
      </c>
      <c r="C26" s="223"/>
      <c r="D26" s="224" t="s">
        <v>104</v>
      </c>
      <c r="E26" s="224"/>
      <c r="F26" s="224"/>
      <c r="G26" s="224" t="s">
        <v>105</v>
      </c>
      <c r="H26" s="224"/>
      <c r="I26" s="224"/>
      <c r="J26" s="225"/>
      <c r="L26" s="62"/>
    </row>
    <row r="27" spans="1:19" s="8" customFormat="1" ht="25.5" x14ac:dyDescent="0.15">
      <c r="A27" s="198"/>
      <c r="B27" s="66" t="s">
        <v>106</v>
      </c>
      <c r="C27" s="67" t="s">
        <v>107</v>
      </c>
      <c r="D27" s="67" t="s">
        <v>108</v>
      </c>
      <c r="E27" s="67" t="s">
        <v>106</v>
      </c>
      <c r="F27" s="67" t="s">
        <v>109</v>
      </c>
      <c r="G27" s="67" t="s">
        <v>110</v>
      </c>
      <c r="H27" s="67" t="s">
        <v>111</v>
      </c>
      <c r="I27" s="67" t="s">
        <v>112</v>
      </c>
      <c r="J27" s="68" t="s">
        <v>113</v>
      </c>
      <c r="L27" s="62"/>
    </row>
    <row r="28" spans="1:19" ht="15.75" customHeight="1" x14ac:dyDescent="0.15">
      <c r="A28" s="183">
        <v>26</v>
      </c>
      <c r="B28" s="299">
        <v>248</v>
      </c>
      <c r="C28" s="300">
        <v>5900</v>
      </c>
      <c r="D28" s="301" t="s">
        <v>118</v>
      </c>
      <c r="E28" s="300">
        <v>213</v>
      </c>
      <c r="F28" s="300">
        <v>5700</v>
      </c>
      <c r="G28" s="300">
        <v>213</v>
      </c>
      <c r="H28" s="300">
        <v>4945</v>
      </c>
      <c r="I28" s="300">
        <v>3834</v>
      </c>
      <c r="J28" s="294">
        <v>77.532861476238622</v>
      </c>
      <c r="K28" s="8"/>
      <c r="L28" s="62"/>
      <c r="M28" s="8"/>
      <c r="N28" s="8"/>
      <c r="O28" s="8"/>
      <c r="P28" s="8"/>
      <c r="Q28" s="8"/>
      <c r="R28" s="8"/>
      <c r="S28" s="8"/>
    </row>
    <row r="29" spans="1:19" s="8" customFormat="1" ht="15.75" customHeight="1" x14ac:dyDescent="0.15">
      <c r="A29" s="183">
        <v>27</v>
      </c>
      <c r="B29" s="299">
        <v>248</v>
      </c>
      <c r="C29" s="300">
        <v>5900</v>
      </c>
      <c r="D29" s="301" t="s">
        <v>118</v>
      </c>
      <c r="E29" s="300">
        <v>213</v>
      </c>
      <c r="F29" s="300">
        <v>5700</v>
      </c>
      <c r="G29" s="300">
        <v>213</v>
      </c>
      <c r="H29" s="300">
        <v>4941</v>
      </c>
      <c r="I29" s="300">
        <v>3947</v>
      </c>
      <c r="J29" s="294">
        <v>79.882614855292459</v>
      </c>
      <c r="L29" s="62"/>
    </row>
    <row r="30" spans="1:19" s="8" customFormat="1" ht="15.75" customHeight="1" x14ac:dyDescent="0.15">
      <c r="A30" s="183">
        <v>28</v>
      </c>
      <c r="B30" s="299">
        <v>248</v>
      </c>
      <c r="C30" s="300">
        <v>5900</v>
      </c>
      <c r="D30" s="301" t="s">
        <v>223</v>
      </c>
      <c r="E30" s="300">
        <v>213</v>
      </c>
      <c r="F30" s="300">
        <v>5709</v>
      </c>
      <c r="G30" s="300">
        <v>213</v>
      </c>
      <c r="H30" s="300">
        <v>4930</v>
      </c>
      <c r="I30" s="300">
        <v>3946</v>
      </c>
      <c r="J30" s="294">
        <v>80.040567899999999</v>
      </c>
      <c r="K30" s="60"/>
      <c r="L30" s="62"/>
    </row>
    <row r="31" spans="1:19" s="8" customFormat="1" ht="15.75" customHeight="1" x14ac:dyDescent="0.15">
      <c r="A31" s="183">
        <v>29</v>
      </c>
      <c r="B31" s="299">
        <v>248</v>
      </c>
      <c r="C31" s="281">
        <v>4590</v>
      </c>
      <c r="D31" s="301" t="s">
        <v>240</v>
      </c>
      <c r="E31" s="300">
        <v>213</v>
      </c>
      <c r="F31" s="300">
        <v>4700</v>
      </c>
      <c r="G31" s="300">
        <v>213</v>
      </c>
      <c r="H31" s="300">
        <v>4905</v>
      </c>
      <c r="I31" s="300">
        <v>3950</v>
      </c>
      <c r="J31" s="294">
        <v>80.5</v>
      </c>
      <c r="K31" s="60"/>
      <c r="L31" s="72"/>
      <c r="M31" s="4"/>
      <c r="N31" s="4"/>
      <c r="O31" s="4"/>
      <c r="P31" s="4"/>
      <c r="Q31" s="4"/>
      <c r="R31" s="4"/>
      <c r="S31" s="4"/>
    </row>
    <row r="32" spans="1:19" s="8" customFormat="1" ht="15.75" customHeight="1" thickBot="1" x14ac:dyDescent="0.2">
      <c r="A32" s="302">
        <v>30</v>
      </c>
      <c r="B32" s="303">
        <v>248</v>
      </c>
      <c r="C32" s="304">
        <v>4590</v>
      </c>
      <c r="D32" s="297" t="s">
        <v>240</v>
      </c>
      <c r="E32" s="304">
        <v>213</v>
      </c>
      <c r="F32" s="304">
        <v>4700</v>
      </c>
      <c r="G32" s="296">
        <v>213</v>
      </c>
      <c r="H32" s="304">
        <v>4870</v>
      </c>
      <c r="I32" s="304">
        <v>3950</v>
      </c>
      <c r="J32" s="298">
        <v>81.099999999999994</v>
      </c>
      <c r="K32" s="60"/>
      <c r="L32" s="62"/>
    </row>
    <row r="33" spans="1:19" s="8" customFormat="1" x14ac:dyDescent="0.15">
      <c r="A33" s="222"/>
      <c r="B33" s="222"/>
      <c r="C33" s="222"/>
      <c r="D33" s="222"/>
      <c r="E33" s="222"/>
      <c r="F33" s="222"/>
      <c r="G33" s="222"/>
      <c r="H33" s="282"/>
      <c r="I33" s="283"/>
      <c r="J33" s="55"/>
      <c r="K33" s="60"/>
      <c r="L33" s="62"/>
    </row>
    <row r="34" spans="1:19" s="8" customFormat="1" ht="25.5" customHeight="1" thickBot="1" x14ac:dyDescent="0.25">
      <c r="A34" s="63" t="s">
        <v>119</v>
      </c>
      <c r="H34" s="64"/>
      <c r="I34" s="64"/>
      <c r="J34" s="64" t="s">
        <v>101</v>
      </c>
      <c r="K34" s="4"/>
      <c r="L34" s="62"/>
    </row>
    <row r="35" spans="1:19" s="8" customFormat="1" ht="15" customHeight="1" x14ac:dyDescent="0.15">
      <c r="A35" s="197" t="s">
        <v>102</v>
      </c>
      <c r="B35" s="200" t="s">
        <v>103</v>
      </c>
      <c r="C35" s="223"/>
      <c r="D35" s="224" t="s">
        <v>104</v>
      </c>
      <c r="E35" s="224"/>
      <c r="F35" s="224"/>
      <c r="G35" s="224" t="s">
        <v>105</v>
      </c>
      <c r="H35" s="224"/>
      <c r="I35" s="224"/>
      <c r="J35" s="225"/>
      <c r="L35" s="72"/>
      <c r="M35" s="4"/>
      <c r="N35" s="4"/>
      <c r="O35" s="4"/>
      <c r="P35" s="4"/>
      <c r="Q35" s="4"/>
      <c r="R35" s="4"/>
      <c r="S35" s="4"/>
    </row>
    <row r="36" spans="1:19" ht="25.5" x14ac:dyDescent="0.15">
      <c r="A36" s="198"/>
      <c r="B36" s="66" t="s">
        <v>106</v>
      </c>
      <c r="C36" s="67" t="s">
        <v>107</v>
      </c>
      <c r="D36" s="67" t="s">
        <v>108</v>
      </c>
      <c r="E36" s="67" t="s">
        <v>106</v>
      </c>
      <c r="F36" s="67" t="s">
        <v>109</v>
      </c>
      <c r="G36" s="67" t="s">
        <v>110</v>
      </c>
      <c r="H36" s="67" t="s">
        <v>111</v>
      </c>
      <c r="I36" s="67" t="s">
        <v>112</v>
      </c>
      <c r="J36" s="68" t="s">
        <v>113</v>
      </c>
      <c r="K36" s="8"/>
      <c r="L36" s="72"/>
    </row>
    <row r="37" spans="1:19" s="8" customFormat="1" ht="15.75" customHeight="1" x14ac:dyDescent="0.15">
      <c r="A37" s="183">
        <v>24</v>
      </c>
      <c r="B37" s="299">
        <v>81</v>
      </c>
      <c r="C37" s="300">
        <v>3560</v>
      </c>
      <c r="D37" s="301" t="s">
        <v>114</v>
      </c>
      <c r="E37" s="300">
        <v>81</v>
      </c>
      <c r="F37" s="300">
        <v>3570</v>
      </c>
      <c r="G37" s="300">
        <v>81</v>
      </c>
      <c r="H37" s="300">
        <v>3562</v>
      </c>
      <c r="I37" s="300">
        <v>1932</v>
      </c>
      <c r="J37" s="305">
        <v>54.239191465468842</v>
      </c>
      <c r="L37" s="72"/>
      <c r="M37" s="4"/>
      <c r="N37" s="4"/>
      <c r="O37" s="4"/>
      <c r="P37" s="4"/>
      <c r="Q37" s="4"/>
      <c r="R37" s="4"/>
      <c r="S37" s="4"/>
    </row>
    <row r="38" spans="1:19" s="8" customFormat="1" ht="15.75" customHeight="1" x14ac:dyDescent="0.15">
      <c r="A38" s="183">
        <v>25</v>
      </c>
      <c r="B38" s="299">
        <v>81</v>
      </c>
      <c r="C38" s="300">
        <v>3560</v>
      </c>
      <c r="D38" s="301" t="s">
        <v>114</v>
      </c>
      <c r="E38" s="300">
        <v>81</v>
      </c>
      <c r="F38" s="300">
        <v>3570</v>
      </c>
      <c r="G38" s="300">
        <v>81</v>
      </c>
      <c r="H38" s="300">
        <v>3508</v>
      </c>
      <c r="I38" s="300">
        <v>1960</v>
      </c>
      <c r="J38" s="305">
        <v>55.872291904218926</v>
      </c>
      <c r="K38" s="4"/>
      <c r="L38" s="72"/>
      <c r="M38" s="4"/>
      <c r="N38" s="4"/>
      <c r="O38" s="4"/>
      <c r="P38" s="4"/>
      <c r="Q38" s="4"/>
      <c r="R38" s="4"/>
      <c r="S38" s="4"/>
    </row>
    <row r="39" spans="1:19" ht="15.75" customHeight="1" x14ac:dyDescent="0.15">
      <c r="A39" s="183">
        <v>26</v>
      </c>
      <c r="B39" s="299">
        <v>81</v>
      </c>
      <c r="C39" s="300">
        <v>3560</v>
      </c>
      <c r="D39" s="301" t="s">
        <v>120</v>
      </c>
      <c r="E39" s="300">
        <v>81</v>
      </c>
      <c r="F39" s="300">
        <v>3570</v>
      </c>
      <c r="G39" s="300">
        <v>81</v>
      </c>
      <c r="H39" s="300">
        <v>3361</v>
      </c>
      <c r="I39" s="300">
        <v>1923</v>
      </c>
      <c r="J39" s="305">
        <v>57.215114549241299</v>
      </c>
      <c r="K39" s="60"/>
      <c r="L39" s="72"/>
    </row>
    <row r="40" spans="1:19" ht="15.75" customHeight="1" x14ac:dyDescent="0.15">
      <c r="A40" s="183">
        <v>27</v>
      </c>
      <c r="B40" s="299">
        <v>81</v>
      </c>
      <c r="C40" s="300">
        <v>3560</v>
      </c>
      <c r="D40" s="301" t="s">
        <v>120</v>
      </c>
      <c r="E40" s="300">
        <v>81</v>
      </c>
      <c r="F40" s="300">
        <v>3570</v>
      </c>
      <c r="G40" s="300">
        <v>81</v>
      </c>
      <c r="H40" s="300">
        <v>3331</v>
      </c>
      <c r="I40" s="300">
        <v>2038</v>
      </c>
      <c r="J40" s="305">
        <v>61.18282797958571</v>
      </c>
      <c r="K40" s="60"/>
      <c r="L40" s="72"/>
    </row>
    <row r="41" spans="1:19" ht="15.75" customHeight="1" thickBot="1" x14ac:dyDescent="0.2">
      <c r="A41" s="123">
        <v>28</v>
      </c>
      <c r="B41" s="306"/>
      <c r="C41" s="307" t="s">
        <v>224</v>
      </c>
      <c r="D41" s="308"/>
      <c r="E41" s="307"/>
      <c r="F41" s="307"/>
      <c r="G41" s="307"/>
      <c r="H41" s="307"/>
      <c r="I41" s="307"/>
      <c r="J41" s="309"/>
    </row>
    <row r="42" spans="1:19" ht="12.75" customHeight="1" x14ac:dyDescent="0.15">
      <c r="A42" s="284"/>
      <c r="B42" s="284"/>
      <c r="C42" s="284"/>
      <c r="D42" s="284"/>
      <c r="E42" s="284"/>
      <c r="F42" s="284"/>
      <c r="G42" s="284"/>
      <c r="H42" s="282"/>
      <c r="I42" s="283"/>
      <c r="J42" s="55"/>
    </row>
    <row r="43" spans="1:19" ht="24.75" customHeight="1" thickBot="1" x14ac:dyDescent="0.25">
      <c r="A43" s="278" t="s">
        <v>121</v>
      </c>
      <c r="H43" s="27"/>
      <c r="I43" s="27"/>
      <c r="J43" s="27" t="s">
        <v>101</v>
      </c>
    </row>
    <row r="44" spans="1:19" ht="15.75" customHeight="1" x14ac:dyDescent="0.15">
      <c r="A44" s="197" t="s">
        <v>102</v>
      </c>
      <c r="B44" s="200" t="s">
        <v>103</v>
      </c>
      <c r="C44" s="223"/>
      <c r="D44" s="224" t="s">
        <v>104</v>
      </c>
      <c r="E44" s="224"/>
      <c r="F44" s="224"/>
      <c r="G44" s="224" t="s">
        <v>105</v>
      </c>
      <c r="H44" s="224"/>
      <c r="I44" s="224"/>
      <c r="J44" s="225"/>
    </row>
    <row r="45" spans="1:19" ht="25.5" x14ac:dyDescent="0.15">
      <c r="A45" s="198"/>
      <c r="B45" s="66" t="s">
        <v>106</v>
      </c>
      <c r="C45" s="67" t="s">
        <v>107</v>
      </c>
      <c r="D45" s="67" t="s">
        <v>108</v>
      </c>
      <c r="E45" s="67" t="s">
        <v>106</v>
      </c>
      <c r="F45" s="67" t="s">
        <v>109</v>
      </c>
      <c r="G45" s="67" t="s">
        <v>110</v>
      </c>
      <c r="H45" s="67" t="s">
        <v>111</v>
      </c>
      <c r="I45" s="67" t="s">
        <v>112</v>
      </c>
      <c r="J45" s="68" t="s">
        <v>113</v>
      </c>
    </row>
    <row r="46" spans="1:19" ht="15.75" customHeight="1" x14ac:dyDescent="0.15">
      <c r="A46" s="183">
        <v>26</v>
      </c>
      <c r="B46" s="53">
        <v>38</v>
      </c>
      <c r="C46" s="310">
        <v>1300</v>
      </c>
      <c r="D46" s="301" t="s">
        <v>114</v>
      </c>
      <c r="E46" s="53">
        <v>38</v>
      </c>
      <c r="F46" s="310">
        <v>1300</v>
      </c>
      <c r="G46" s="53">
        <v>38</v>
      </c>
      <c r="H46" s="310">
        <v>960</v>
      </c>
      <c r="I46" s="310">
        <v>821</v>
      </c>
      <c r="J46" s="311">
        <v>85.520833333333329</v>
      </c>
    </row>
    <row r="47" spans="1:19" ht="15.75" customHeight="1" x14ac:dyDescent="0.15">
      <c r="A47" s="183">
        <v>27</v>
      </c>
      <c r="B47" s="53">
        <v>38</v>
      </c>
      <c r="C47" s="310">
        <v>1300</v>
      </c>
      <c r="D47" s="301" t="s">
        <v>114</v>
      </c>
      <c r="E47" s="53">
        <v>38</v>
      </c>
      <c r="F47" s="310">
        <v>1300</v>
      </c>
      <c r="G47" s="53">
        <v>38</v>
      </c>
      <c r="H47" s="310">
        <v>923</v>
      </c>
      <c r="I47" s="310">
        <v>786</v>
      </c>
      <c r="J47" s="311">
        <v>85.157096424702061</v>
      </c>
    </row>
    <row r="48" spans="1:19" ht="15.75" customHeight="1" x14ac:dyDescent="0.15">
      <c r="A48" s="183">
        <v>28</v>
      </c>
      <c r="B48" s="53">
        <v>38</v>
      </c>
      <c r="C48" s="310">
        <v>900</v>
      </c>
      <c r="D48" s="301" t="s">
        <v>223</v>
      </c>
      <c r="E48" s="53">
        <v>38</v>
      </c>
      <c r="F48" s="310">
        <v>900</v>
      </c>
      <c r="G48" s="53">
        <v>38</v>
      </c>
      <c r="H48" s="310">
        <v>889</v>
      </c>
      <c r="I48" s="310">
        <v>755</v>
      </c>
      <c r="J48" s="311">
        <v>84.926879999999997</v>
      </c>
    </row>
    <row r="49" spans="1:10" ht="15.75" customHeight="1" x14ac:dyDescent="0.15">
      <c r="A49" s="183">
        <v>29</v>
      </c>
      <c r="B49" s="53">
        <v>38</v>
      </c>
      <c r="C49" s="310">
        <v>900</v>
      </c>
      <c r="D49" s="71" t="s">
        <v>240</v>
      </c>
      <c r="E49" s="53">
        <v>38</v>
      </c>
      <c r="F49" s="310">
        <v>900</v>
      </c>
      <c r="G49" s="53">
        <v>38</v>
      </c>
      <c r="H49" s="310">
        <v>858</v>
      </c>
      <c r="I49" s="310">
        <v>727</v>
      </c>
      <c r="J49" s="311">
        <v>84.7</v>
      </c>
    </row>
    <row r="50" spans="1:10" ht="15.75" customHeight="1" thickBot="1" x14ac:dyDescent="0.2">
      <c r="A50" s="302">
        <v>30</v>
      </c>
      <c r="B50" s="312">
        <v>38</v>
      </c>
      <c r="C50" s="252">
        <v>900</v>
      </c>
      <c r="D50" s="297" t="s">
        <v>240</v>
      </c>
      <c r="E50" s="312">
        <v>38</v>
      </c>
      <c r="F50" s="252">
        <v>900</v>
      </c>
      <c r="G50" s="185">
        <v>38</v>
      </c>
      <c r="H50" s="252">
        <v>815</v>
      </c>
      <c r="I50" s="252">
        <v>685</v>
      </c>
      <c r="J50" s="253">
        <v>84</v>
      </c>
    </row>
    <row r="51" spans="1:10" ht="15.95" customHeight="1" x14ac:dyDescent="0.15">
      <c r="A51" s="222"/>
      <c r="B51" s="222"/>
      <c r="C51" s="222"/>
      <c r="D51" s="222"/>
      <c r="E51" s="222"/>
      <c r="F51" s="222"/>
      <c r="G51" s="222"/>
      <c r="J51" s="27" t="s">
        <v>241</v>
      </c>
    </row>
    <row r="52" spans="1:10" ht="15.95" customHeight="1" x14ac:dyDescent="0.15"/>
    <row r="53" spans="1:10" ht="15.95" customHeight="1" x14ac:dyDescent="0.15"/>
    <row r="54" spans="1:10" ht="15.95" customHeight="1" x14ac:dyDescent="0.15"/>
  </sheetData>
  <mergeCells count="30">
    <mergeCell ref="A51:G51"/>
    <mergeCell ref="A33:G33"/>
    <mergeCell ref="A35:A36"/>
    <mergeCell ref="B35:C35"/>
    <mergeCell ref="D35:F35"/>
    <mergeCell ref="G35:J35"/>
    <mergeCell ref="A44:A45"/>
    <mergeCell ref="B44:C44"/>
    <mergeCell ref="D44:F44"/>
    <mergeCell ref="G44:J44"/>
    <mergeCell ref="A17:A18"/>
    <mergeCell ref="B17:C17"/>
    <mergeCell ref="D17:F17"/>
    <mergeCell ref="G17:J17"/>
    <mergeCell ref="A26:A27"/>
    <mergeCell ref="B26:C26"/>
    <mergeCell ref="D26:F26"/>
    <mergeCell ref="G26:J26"/>
    <mergeCell ref="A5:B5"/>
    <mergeCell ref="F5:I5"/>
    <mergeCell ref="A8:A9"/>
    <mergeCell ref="B8:C8"/>
    <mergeCell ref="D8:F8"/>
    <mergeCell ref="G8:J8"/>
    <mergeCell ref="A2:B3"/>
    <mergeCell ref="C2:C3"/>
    <mergeCell ref="D2:E2"/>
    <mergeCell ref="F2:I3"/>
    <mergeCell ref="A4:B4"/>
    <mergeCell ref="F4:I4"/>
  </mergeCells>
  <phoneticPr fontId="28"/>
  <hyperlinks>
    <hyperlink ref="L1" location="'138'!A1" display="目次"/>
  </hyperlinks>
  <pageMargins left="0.86614173228346458" right="0.86614173228346458" top="0.78740157480314965" bottom="0.27559055118110237" header="0.51181102362204722" footer="0.19685039370078741"/>
  <pageSetup paperSize="9" scale="8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3.5" x14ac:dyDescent="0.15"/>
  <cols>
    <col min="1" max="1" width="6.625" style="74" customWidth="1"/>
    <col min="2" max="3" width="28.375" style="74" customWidth="1"/>
    <col min="4" max="6" width="9" style="74"/>
    <col min="7" max="11" width="10.875" style="80" bestFit="1" customWidth="1"/>
    <col min="12" max="16384" width="9" style="74"/>
  </cols>
  <sheetData>
    <row r="1" spans="1:11" ht="17.25" customHeight="1" thickBot="1" x14ac:dyDescent="0.2">
      <c r="A1" s="148" t="s">
        <v>206</v>
      </c>
      <c r="B1" s="149"/>
      <c r="C1" s="150" t="s">
        <v>207</v>
      </c>
      <c r="E1" s="163" t="s">
        <v>212</v>
      </c>
      <c r="G1" s="151"/>
      <c r="H1" s="151"/>
      <c r="I1" s="151"/>
      <c r="J1" s="151"/>
      <c r="K1" s="151"/>
    </row>
    <row r="2" spans="1:11" s="78" customFormat="1" x14ac:dyDescent="0.15">
      <c r="A2" s="75" t="s">
        <v>208</v>
      </c>
      <c r="B2" s="76" t="s">
        <v>209</v>
      </c>
      <c r="C2" s="77" t="s">
        <v>210</v>
      </c>
      <c r="G2" s="79"/>
      <c r="H2" s="79"/>
      <c r="I2" s="80"/>
      <c r="J2" s="79"/>
      <c r="K2" s="79"/>
    </row>
    <row r="3" spans="1:11" x14ac:dyDescent="0.15">
      <c r="A3" s="81">
        <v>26</v>
      </c>
      <c r="B3" s="82">
        <v>1114</v>
      </c>
      <c r="C3" s="83">
        <v>1175</v>
      </c>
    </row>
    <row r="4" spans="1:11" x14ac:dyDescent="0.15">
      <c r="A4" s="81">
        <v>27</v>
      </c>
      <c r="B4" s="82">
        <v>1127</v>
      </c>
      <c r="C4" s="83">
        <v>1184</v>
      </c>
    </row>
    <row r="5" spans="1:11" x14ac:dyDescent="0.15">
      <c r="A5" s="81">
        <v>28</v>
      </c>
      <c r="B5" s="82">
        <v>1137</v>
      </c>
      <c r="C5" s="83">
        <v>1148</v>
      </c>
    </row>
    <row r="6" spans="1:11" x14ac:dyDescent="0.15">
      <c r="A6" s="81">
        <v>29</v>
      </c>
      <c r="B6" s="82">
        <v>1144</v>
      </c>
      <c r="C6" s="83">
        <v>1140</v>
      </c>
    </row>
    <row r="7" spans="1:11" ht="14.25" thickBot="1" x14ac:dyDescent="0.2">
      <c r="A7" s="135">
        <v>30</v>
      </c>
      <c r="B7" s="167">
        <v>1133</v>
      </c>
      <c r="C7" s="168">
        <v>1140</v>
      </c>
    </row>
    <row r="8" spans="1:11" x14ac:dyDescent="0.15">
      <c r="C8" s="84" t="s">
        <v>242</v>
      </c>
    </row>
    <row r="9" spans="1:11" x14ac:dyDescent="0.15">
      <c r="A9" s="74" t="s">
        <v>29</v>
      </c>
    </row>
    <row r="13" spans="1:11" x14ac:dyDescent="0.15">
      <c r="B13" s="85"/>
    </row>
  </sheetData>
  <phoneticPr fontId="28"/>
  <hyperlinks>
    <hyperlink ref="E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2.75" x14ac:dyDescent="0.15"/>
  <cols>
    <col min="1" max="1" width="13.125" style="4" customWidth="1"/>
    <col min="2" max="3" width="9" style="4" customWidth="1"/>
    <col min="4" max="4" width="20.375" style="4" customWidth="1"/>
    <col min="5" max="5" width="13.25" style="4" customWidth="1"/>
    <col min="6" max="6" width="12.75" style="4" customWidth="1"/>
    <col min="7" max="10" width="9.125" style="4" customWidth="1"/>
    <col min="11" max="16384" width="9" style="4"/>
  </cols>
  <sheetData>
    <row r="1" spans="1:8" ht="15.95" customHeight="1" thickBot="1" x14ac:dyDescent="0.2">
      <c r="A1" s="138" t="s">
        <v>243</v>
      </c>
      <c r="F1" s="27" t="s">
        <v>260</v>
      </c>
      <c r="H1" s="163" t="s">
        <v>212</v>
      </c>
    </row>
    <row r="2" spans="1:8" s="57" customFormat="1" ht="25.5" x14ac:dyDescent="0.15">
      <c r="A2" s="43" t="s">
        <v>122</v>
      </c>
      <c r="B2" s="170" t="s">
        <v>75</v>
      </c>
      <c r="C2" s="171" t="s">
        <v>123</v>
      </c>
      <c r="D2" s="54" t="s">
        <v>124</v>
      </c>
      <c r="E2" s="170" t="s">
        <v>125</v>
      </c>
      <c r="F2" s="170" t="s">
        <v>126</v>
      </c>
    </row>
    <row r="3" spans="1:8" ht="15.95" customHeight="1" x14ac:dyDescent="0.15">
      <c r="A3" s="86" t="s">
        <v>127</v>
      </c>
      <c r="B3" s="87">
        <v>540</v>
      </c>
      <c r="C3" s="88">
        <v>116</v>
      </c>
      <c r="D3" s="89" t="s">
        <v>244</v>
      </c>
      <c r="E3" s="90" t="s">
        <v>128</v>
      </c>
      <c r="F3" s="91" t="s">
        <v>129</v>
      </c>
    </row>
    <row r="4" spans="1:8" ht="25.5" x14ac:dyDescent="0.15">
      <c r="A4" s="86"/>
      <c r="B4" s="87"/>
      <c r="C4" s="88"/>
      <c r="D4" s="152" t="s">
        <v>130</v>
      </c>
      <c r="E4" s="90"/>
      <c r="F4" s="91"/>
    </row>
    <row r="5" spans="1:8" ht="15.95" customHeight="1" x14ac:dyDescent="0.15">
      <c r="A5" s="86" t="s">
        <v>131</v>
      </c>
      <c r="B5" s="87">
        <v>1490</v>
      </c>
      <c r="C5" s="88">
        <v>260</v>
      </c>
      <c r="D5" s="89" t="s">
        <v>132</v>
      </c>
      <c r="E5" s="90" t="s">
        <v>245</v>
      </c>
      <c r="F5" s="91" t="s">
        <v>133</v>
      </c>
      <c r="H5" s="17"/>
    </row>
    <row r="6" spans="1:8" ht="25.5" x14ac:dyDescent="0.15">
      <c r="A6" s="86"/>
      <c r="B6" s="87"/>
      <c r="C6" s="88"/>
      <c r="D6" s="92" t="s">
        <v>134</v>
      </c>
      <c r="E6" s="90"/>
      <c r="F6" s="91"/>
      <c r="H6" s="17"/>
    </row>
    <row r="7" spans="1:8" ht="15.95" customHeight="1" x14ac:dyDescent="0.15">
      <c r="A7" s="86" t="s">
        <v>135</v>
      </c>
      <c r="B7" s="87">
        <v>330</v>
      </c>
      <c r="C7" s="88">
        <v>73</v>
      </c>
      <c r="D7" s="89" t="s">
        <v>244</v>
      </c>
      <c r="E7" s="90" t="s">
        <v>246</v>
      </c>
      <c r="F7" s="91" t="s">
        <v>136</v>
      </c>
    </row>
    <row r="8" spans="1:8" ht="25.5" x14ac:dyDescent="0.15">
      <c r="A8" s="93"/>
      <c r="B8" s="87"/>
      <c r="C8" s="94"/>
      <c r="D8" s="95" t="s">
        <v>247</v>
      </c>
      <c r="E8" s="71"/>
      <c r="F8" s="96"/>
      <c r="H8" s="97"/>
    </row>
    <row r="9" spans="1:8" ht="15.95" customHeight="1" x14ac:dyDescent="0.15">
      <c r="A9" s="86" t="s">
        <v>137</v>
      </c>
      <c r="B9" s="87">
        <v>1730</v>
      </c>
      <c r="C9" s="88">
        <v>355</v>
      </c>
      <c r="D9" s="89" t="s">
        <v>132</v>
      </c>
      <c r="E9" s="90" t="s">
        <v>248</v>
      </c>
      <c r="F9" s="91" t="s">
        <v>138</v>
      </c>
      <c r="H9" s="97"/>
    </row>
    <row r="10" spans="1:8" ht="30.75" customHeight="1" x14ac:dyDescent="0.15">
      <c r="A10" s="86"/>
      <c r="B10" s="87"/>
      <c r="C10" s="88"/>
      <c r="D10" s="98" t="s">
        <v>134</v>
      </c>
      <c r="E10" s="90"/>
      <c r="F10" s="91"/>
    </row>
    <row r="11" spans="1:8" ht="15.95" customHeight="1" x14ac:dyDescent="0.15">
      <c r="A11" s="99" t="s">
        <v>139</v>
      </c>
      <c r="B11" s="100">
        <v>1420</v>
      </c>
      <c r="C11" s="101">
        <v>320</v>
      </c>
      <c r="D11" s="89" t="s">
        <v>132</v>
      </c>
      <c r="E11" s="102" t="s">
        <v>140</v>
      </c>
      <c r="F11" s="102" t="s">
        <v>141</v>
      </c>
    </row>
    <row r="12" spans="1:8" ht="25.5" x14ac:dyDescent="0.15">
      <c r="A12" s="99"/>
      <c r="B12" s="103"/>
      <c r="C12" s="103"/>
      <c r="D12" s="98" t="s">
        <v>134</v>
      </c>
      <c r="E12" s="172"/>
      <c r="F12" s="53"/>
    </row>
    <row r="13" spans="1:8" ht="15.95" customHeight="1" x14ac:dyDescent="0.15">
      <c r="A13" s="104" t="s">
        <v>142</v>
      </c>
      <c r="B13" s="87">
        <v>1760</v>
      </c>
      <c r="C13" s="94">
        <v>357</v>
      </c>
      <c r="D13" s="73" t="s">
        <v>132</v>
      </c>
      <c r="E13" s="71" t="s">
        <v>249</v>
      </c>
      <c r="F13" s="96" t="s">
        <v>143</v>
      </c>
    </row>
    <row r="14" spans="1:8" ht="30.75" customHeight="1" x14ac:dyDescent="0.15">
      <c r="A14" s="104"/>
      <c r="B14" s="87"/>
      <c r="C14" s="94"/>
      <c r="D14" s="98" t="s">
        <v>134</v>
      </c>
      <c r="E14" s="71"/>
      <c r="F14" s="96"/>
    </row>
    <row r="15" spans="1:8" ht="15.95" customHeight="1" x14ac:dyDescent="0.15">
      <c r="A15" s="105" t="s">
        <v>144</v>
      </c>
      <c r="B15" s="94">
        <v>1200</v>
      </c>
      <c r="C15" s="94">
        <v>298</v>
      </c>
      <c r="D15" s="73" t="s">
        <v>132</v>
      </c>
      <c r="E15" s="71" t="s">
        <v>250</v>
      </c>
      <c r="F15" s="96" t="s">
        <v>145</v>
      </c>
    </row>
    <row r="16" spans="1:8" ht="30.75" customHeight="1" x14ac:dyDescent="0.15">
      <c r="A16" s="106" t="s">
        <v>146</v>
      </c>
      <c r="B16" s="87"/>
      <c r="C16" s="94"/>
      <c r="D16" s="98" t="s">
        <v>134</v>
      </c>
      <c r="E16" s="71"/>
      <c r="F16" s="96"/>
    </row>
    <row r="17" spans="1:6" ht="15.95" customHeight="1" x14ac:dyDescent="0.15">
      <c r="A17" s="105" t="s">
        <v>147</v>
      </c>
      <c r="B17" s="94">
        <v>2710</v>
      </c>
      <c r="C17" s="94">
        <v>462</v>
      </c>
      <c r="D17" s="73" t="s">
        <v>148</v>
      </c>
      <c r="E17" s="107" t="s">
        <v>251</v>
      </c>
      <c r="F17" s="96" t="s">
        <v>149</v>
      </c>
    </row>
    <row r="18" spans="1:6" ht="30.75" customHeight="1" x14ac:dyDescent="0.15">
      <c r="A18" s="108" t="s">
        <v>146</v>
      </c>
      <c r="B18" s="94"/>
      <c r="C18" s="94"/>
      <c r="D18" s="98" t="s">
        <v>150</v>
      </c>
      <c r="E18" s="109"/>
      <c r="F18" s="96"/>
    </row>
    <row r="19" spans="1:6" ht="15.95" customHeight="1" x14ac:dyDescent="0.15">
      <c r="A19" s="105" t="s">
        <v>151</v>
      </c>
      <c r="B19" s="94">
        <v>980</v>
      </c>
      <c r="C19" s="94">
        <v>206</v>
      </c>
      <c r="D19" s="73" t="s">
        <v>148</v>
      </c>
      <c r="E19" s="107" t="s">
        <v>252</v>
      </c>
      <c r="F19" s="96" t="s">
        <v>152</v>
      </c>
    </row>
    <row r="20" spans="1:6" ht="30.75" customHeight="1" thickBot="1" x14ac:dyDescent="0.2">
      <c r="A20" s="110" t="s">
        <v>146</v>
      </c>
      <c r="B20" s="169"/>
      <c r="C20" s="111"/>
      <c r="D20" s="112" t="s">
        <v>150</v>
      </c>
      <c r="E20" s="113"/>
      <c r="F20" s="114"/>
    </row>
    <row r="21" spans="1:6" ht="15.95" customHeight="1" x14ac:dyDescent="0.15">
      <c r="F21" s="27" t="s">
        <v>153</v>
      </c>
    </row>
    <row r="22" spans="1:6" ht="15.95" customHeight="1" x14ac:dyDescent="0.15"/>
    <row r="23" spans="1:6" ht="15.95" customHeight="1" x14ac:dyDescent="0.15"/>
    <row r="24" spans="1:6" ht="15.95" customHeight="1" x14ac:dyDescent="0.15"/>
    <row r="25" spans="1:6" ht="15.95" customHeight="1" x14ac:dyDescent="0.15"/>
    <row r="26" spans="1:6" ht="15.95" customHeight="1" x14ac:dyDescent="0.15"/>
    <row r="27" spans="1:6" ht="15.95" customHeight="1" x14ac:dyDescent="0.15"/>
    <row r="28" spans="1:6" ht="15.95" customHeight="1" x14ac:dyDescent="0.15"/>
    <row r="29" spans="1:6" ht="15.95" customHeight="1" x14ac:dyDescent="0.15"/>
    <row r="30" spans="1:6" ht="15.95" customHeight="1" x14ac:dyDescent="0.15"/>
    <row r="31" spans="1:6" ht="15.95" customHeight="1" x14ac:dyDescent="0.15"/>
    <row r="32" spans="1:6" ht="15.95" customHeight="1" x14ac:dyDescent="0.15"/>
    <row r="33" ht="15.95" customHeight="1" x14ac:dyDescent="0.15"/>
    <row r="34" ht="15.95" customHeight="1" x14ac:dyDescent="0.15"/>
    <row r="35" ht="15.95" customHeight="1" x14ac:dyDescent="0.15"/>
  </sheetData>
  <phoneticPr fontId="28"/>
  <hyperlinks>
    <hyperlink ref="H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2.75" x14ac:dyDescent="0.15"/>
  <cols>
    <col min="1" max="1" width="6.25" style="4" customWidth="1"/>
    <col min="2" max="2" width="6.5" style="4" customWidth="1"/>
    <col min="3" max="9" width="9.25" style="4" customWidth="1"/>
    <col min="10" max="10" width="9.125" style="4" customWidth="1"/>
    <col min="11" max="16384" width="9" style="4"/>
  </cols>
  <sheetData>
    <row r="1" spans="1:11" ht="15" customHeight="1" thickBot="1" x14ac:dyDescent="0.2">
      <c r="A1" s="138" t="s">
        <v>154</v>
      </c>
      <c r="G1" s="27"/>
      <c r="H1" s="27"/>
      <c r="I1" s="27" t="s">
        <v>267</v>
      </c>
      <c r="K1" s="163" t="s">
        <v>212</v>
      </c>
    </row>
    <row r="2" spans="1:11" s="45" customFormat="1" ht="15" customHeight="1" x14ac:dyDescent="0.15">
      <c r="A2" s="115"/>
      <c r="B2" s="116" t="s">
        <v>50</v>
      </c>
      <c r="C2" s="225" t="s">
        <v>155</v>
      </c>
      <c r="D2" s="229"/>
      <c r="E2" s="240" t="s">
        <v>88</v>
      </c>
      <c r="F2" s="241"/>
      <c r="G2" s="225" t="s">
        <v>156</v>
      </c>
      <c r="H2" s="242"/>
      <c r="I2" s="201" t="s">
        <v>157</v>
      </c>
    </row>
    <row r="3" spans="1:11" s="45" customFormat="1" ht="15" customHeight="1" x14ac:dyDescent="0.15">
      <c r="A3" s="117" t="s">
        <v>158</v>
      </c>
      <c r="B3" s="118"/>
      <c r="C3" s="67" t="s">
        <v>159</v>
      </c>
      <c r="D3" s="67" t="s">
        <v>160</v>
      </c>
      <c r="E3" s="67" t="s">
        <v>159</v>
      </c>
      <c r="F3" s="67" t="s">
        <v>160</v>
      </c>
      <c r="G3" s="67" t="s">
        <v>159</v>
      </c>
      <c r="H3" s="67" t="s">
        <v>160</v>
      </c>
      <c r="I3" s="230"/>
    </row>
    <row r="4" spans="1:11" s="55" customFormat="1" ht="15" customHeight="1" x14ac:dyDescent="0.15">
      <c r="A4" s="243" t="s">
        <v>161</v>
      </c>
      <c r="B4" s="244"/>
      <c r="C4" s="120">
        <f>SUM(C5:C20)</f>
        <v>24</v>
      </c>
      <c r="D4" s="120">
        <f>SUM(D5:D20)</f>
        <v>37</v>
      </c>
      <c r="E4" s="120">
        <f>SUM(E5:E20)</f>
        <v>3857</v>
      </c>
      <c r="F4" s="120">
        <f>SUM(F5:F20)</f>
        <v>414</v>
      </c>
      <c r="G4" s="120">
        <f>SUM(C4,E4)</f>
        <v>3881</v>
      </c>
      <c r="H4" s="120">
        <f>SUM(D4,F4)</f>
        <v>451</v>
      </c>
      <c r="I4" s="120">
        <f t="shared" ref="I4:I20" si="0">SUM(G4:H4)</f>
        <v>4332</v>
      </c>
    </row>
    <row r="5" spans="1:11" ht="15" customHeight="1" x14ac:dyDescent="0.15">
      <c r="A5" s="239" t="s">
        <v>162</v>
      </c>
      <c r="B5" s="234"/>
      <c r="C5" s="313">
        <v>2</v>
      </c>
      <c r="D5" s="313">
        <v>4</v>
      </c>
      <c r="E5" s="313">
        <v>44</v>
      </c>
      <c r="F5" s="313">
        <v>13</v>
      </c>
      <c r="G5" s="313">
        <f>C5+E5</f>
        <v>46</v>
      </c>
      <c r="H5" s="313">
        <f>D5+F5</f>
        <v>17</v>
      </c>
      <c r="I5" s="313">
        <f t="shared" si="0"/>
        <v>63</v>
      </c>
    </row>
    <row r="6" spans="1:11" ht="15" customHeight="1" x14ac:dyDescent="0.15">
      <c r="A6" s="239" t="s">
        <v>163</v>
      </c>
      <c r="B6" s="234"/>
      <c r="C6" s="313">
        <v>1</v>
      </c>
      <c r="D6" s="313">
        <v>5</v>
      </c>
      <c r="E6" s="313">
        <v>348</v>
      </c>
      <c r="F6" s="313">
        <v>44</v>
      </c>
      <c r="G6" s="313">
        <f>C6+E6</f>
        <v>349</v>
      </c>
      <c r="H6" s="313">
        <f t="shared" ref="H6:H20" si="1">D6+F6</f>
        <v>49</v>
      </c>
      <c r="I6" s="313">
        <f t="shared" si="0"/>
        <v>398</v>
      </c>
    </row>
    <row r="7" spans="1:11" ht="15" customHeight="1" x14ac:dyDescent="0.15">
      <c r="A7" s="239" t="s">
        <v>164</v>
      </c>
      <c r="B7" s="234"/>
      <c r="C7" s="314">
        <v>3</v>
      </c>
      <c r="D7" s="314">
        <v>0</v>
      </c>
      <c r="E7" s="313">
        <v>40</v>
      </c>
      <c r="F7" s="313">
        <v>11</v>
      </c>
      <c r="G7" s="313">
        <f t="shared" ref="G7:G20" si="2">C7+E7</f>
        <v>43</v>
      </c>
      <c r="H7" s="313">
        <f t="shared" si="1"/>
        <v>11</v>
      </c>
      <c r="I7" s="313">
        <f t="shared" si="0"/>
        <v>54</v>
      </c>
    </row>
    <row r="8" spans="1:11" ht="15" customHeight="1" x14ac:dyDescent="0.15">
      <c r="A8" s="239" t="s">
        <v>165</v>
      </c>
      <c r="B8" s="234"/>
      <c r="C8" s="313">
        <v>2</v>
      </c>
      <c r="D8" s="313">
        <v>1</v>
      </c>
      <c r="E8" s="313">
        <v>322</v>
      </c>
      <c r="F8" s="313">
        <v>28</v>
      </c>
      <c r="G8" s="313">
        <f t="shared" si="2"/>
        <v>324</v>
      </c>
      <c r="H8" s="313">
        <f t="shared" si="1"/>
        <v>29</v>
      </c>
      <c r="I8" s="313">
        <f t="shared" si="0"/>
        <v>353</v>
      </c>
    </row>
    <row r="9" spans="1:11" ht="15" customHeight="1" x14ac:dyDescent="0.15">
      <c r="A9" s="239" t="s">
        <v>166</v>
      </c>
      <c r="B9" s="234"/>
      <c r="C9" s="313">
        <v>1</v>
      </c>
      <c r="D9" s="313">
        <v>0</v>
      </c>
      <c r="E9" s="313">
        <v>174</v>
      </c>
      <c r="F9" s="313">
        <v>7</v>
      </c>
      <c r="G9" s="313">
        <f t="shared" si="2"/>
        <v>175</v>
      </c>
      <c r="H9" s="313">
        <f t="shared" si="1"/>
        <v>7</v>
      </c>
      <c r="I9" s="313">
        <f t="shared" si="0"/>
        <v>182</v>
      </c>
    </row>
    <row r="10" spans="1:11" ht="15" customHeight="1" x14ac:dyDescent="0.15">
      <c r="A10" s="239" t="s">
        <v>167</v>
      </c>
      <c r="B10" s="234"/>
      <c r="C10" s="314">
        <v>1</v>
      </c>
      <c r="D10" s="314">
        <v>2</v>
      </c>
      <c r="E10" s="313">
        <v>295</v>
      </c>
      <c r="F10" s="313">
        <v>22</v>
      </c>
      <c r="G10" s="313">
        <f t="shared" si="2"/>
        <v>296</v>
      </c>
      <c r="H10" s="313">
        <f t="shared" si="1"/>
        <v>24</v>
      </c>
      <c r="I10" s="313">
        <f t="shared" si="0"/>
        <v>320</v>
      </c>
    </row>
    <row r="11" spans="1:11" ht="15" customHeight="1" x14ac:dyDescent="0.15">
      <c r="A11" s="239" t="s">
        <v>168</v>
      </c>
      <c r="B11" s="234"/>
      <c r="C11" s="313">
        <v>1</v>
      </c>
      <c r="D11" s="313">
        <v>4</v>
      </c>
      <c r="E11" s="313">
        <v>223</v>
      </c>
      <c r="F11" s="313">
        <v>25</v>
      </c>
      <c r="G11" s="313">
        <f t="shared" si="2"/>
        <v>224</v>
      </c>
      <c r="H11" s="313">
        <f t="shared" si="1"/>
        <v>29</v>
      </c>
      <c r="I11" s="313">
        <f t="shared" si="0"/>
        <v>253</v>
      </c>
    </row>
    <row r="12" spans="1:11" ht="15" customHeight="1" x14ac:dyDescent="0.15">
      <c r="A12" s="239" t="s">
        <v>169</v>
      </c>
      <c r="B12" s="234"/>
      <c r="C12" s="313">
        <v>5</v>
      </c>
      <c r="D12" s="313">
        <v>7</v>
      </c>
      <c r="E12" s="313">
        <v>261</v>
      </c>
      <c r="F12" s="313">
        <v>39</v>
      </c>
      <c r="G12" s="313">
        <f t="shared" si="2"/>
        <v>266</v>
      </c>
      <c r="H12" s="313">
        <f t="shared" si="1"/>
        <v>46</v>
      </c>
      <c r="I12" s="313">
        <f t="shared" si="0"/>
        <v>312</v>
      </c>
    </row>
    <row r="13" spans="1:11" ht="15" customHeight="1" x14ac:dyDescent="0.15">
      <c r="A13" s="239" t="s">
        <v>170</v>
      </c>
      <c r="B13" s="234"/>
      <c r="C13" s="314">
        <v>1</v>
      </c>
      <c r="D13" s="314">
        <v>2</v>
      </c>
      <c r="E13" s="313">
        <v>95</v>
      </c>
      <c r="F13" s="313">
        <v>6</v>
      </c>
      <c r="G13" s="313">
        <f t="shared" si="2"/>
        <v>96</v>
      </c>
      <c r="H13" s="313">
        <f t="shared" si="1"/>
        <v>8</v>
      </c>
      <c r="I13" s="313">
        <f t="shared" si="0"/>
        <v>104</v>
      </c>
    </row>
    <row r="14" spans="1:11" ht="15" customHeight="1" x14ac:dyDescent="0.15">
      <c r="A14" s="239" t="s">
        <v>171</v>
      </c>
      <c r="B14" s="234"/>
      <c r="C14" s="313">
        <v>1</v>
      </c>
      <c r="D14" s="313">
        <v>2</v>
      </c>
      <c r="E14" s="313">
        <v>279</v>
      </c>
      <c r="F14" s="313">
        <v>26</v>
      </c>
      <c r="G14" s="313">
        <f t="shared" si="2"/>
        <v>280</v>
      </c>
      <c r="H14" s="313">
        <f t="shared" si="1"/>
        <v>28</v>
      </c>
      <c r="I14" s="313">
        <f t="shared" si="0"/>
        <v>308</v>
      </c>
    </row>
    <row r="15" spans="1:11" ht="15" customHeight="1" x14ac:dyDescent="0.15">
      <c r="A15" s="239" t="s">
        <v>172</v>
      </c>
      <c r="B15" s="234"/>
      <c r="C15" s="313">
        <v>1</v>
      </c>
      <c r="D15" s="313">
        <v>2</v>
      </c>
      <c r="E15" s="313">
        <v>566</v>
      </c>
      <c r="F15" s="313">
        <v>61</v>
      </c>
      <c r="G15" s="313">
        <f t="shared" si="2"/>
        <v>567</v>
      </c>
      <c r="H15" s="313">
        <f t="shared" si="1"/>
        <v>63</v>
      </c>
      <c r="I15" s="313">
        <f t="shared" si="0"/>
        <v>630</v>
      </c>
    </row>
    <row r="16" spans="1:11" ht="15" customHeight="1" x14ac:dyDescent="0.15">
      <c r="A16" s="239" t="s">
        <v>173</v>
      </c>
      <c r="B16" s="234"/>
      <c r="C16" s="314">
        <v>2</v>
      </c>
      <c r="D16" s="314">
        <v>5</v>
      </c>
      <c r="E16" s="313">
        <v>628</v>
      </c>
      <c r="F16" s="313">
        <v>59</v>
      </c>
      <c r="G16" s="313">
        <f t="shared" si="2"/>
        <v>630</v>
      </c>
      <c r="H16" s="313">
        <f t="shared" si="1"/>
        <v>64</v>
      </c>
      <c r="I16" s="313">
        <f t="shared" si="0"/>
        <v>694</v>
      </c>
    </row>
    <row r="17" spans="1:9" ht="15" customHeight="1" x14ac:dyDescent="0.15">
      <c r="A17" s="239" t="s">
        <v>174</v>
      </c>
      <c r="B17" s="234"/>
      <c r="C17" s="313">
        <v>2</v>
      </c>
      <c r="D17" s="313">
        <v>2</v>
      </c>
      <c r="E17" s="313">
        <v>48</v>
      </c>
      <c r="F17" s="313">
        <v>15</v>
      </c>
      <c r="G17" s="313">
        <f>C17+E17</f>
        <v>50</v>
      </c>
      <c r="H17" s="313">
        <f t="shared" si="1"/>
        <v>17</v>
      </c>
      <c r="I17" s="313">
        <f t="shared" si="0"/>
        <v>67</v>
      </c>
    </row>
    <row r="18" spans="1:9" ht="15" customHeight="1" x14ac:dyDescent="0.15">
      <c r="A18" s="233" t="s">
        <v>175</v>
      </c>
      <c r="B18" s="234"/>
      <c r="C18" s="313">
        <v>0</v>
      </c>
      <c r="D18" s="315">
        <v>0</v>
      </c>
      <c r="E18" s="315">
        <v>253</v>
      </c>
      <c r="F18" s="315">
        <v>20</v>
      </c>
      <c r="G18" s="315">
        <f t="shared" si="2"/>
        <v>253</v>
      </c>
      <c r="H18" s="315">
        <f t="shared" si="1"/>
        <v>20</v>
      </c>
      <c r="I18" s="315">
        <f t="shared" si="0"/>
        <v>273</v>
      </c>
    </row>
    <row r="19" spans="1:9" ht="15" customHeight="1" x14ac:dyDescent="0.15">
      <c r="A19" s="235" t="s">
        <v>176</v>
      </c>
      <c r="B19" s="236"/>
      <c r="C19" s="186">
        <v>1</v>
      </c>
      <c r="D19" s="315">
        <v>0</v>
      </c>
      <c r="E19" s="186">
        <v>147</v>
      </c>
      <c r="F19" s="186">
        <v>25</v>
      </c>
      <c r="G19" s="186">
        <f t="shared" si="2"/>
        <v>148</v>
      </c>
      <c r="H19" s="186">
        <f t="shared" si="1"/>
        <v>25</v>
      </c>
      <c r="I19" s="315">
        <f t="shared" si="0"/>
        <v>173</v>
      </c>
    </row>
    <row r="20" spans="1:9" ht="15" customHeight="1" thickBot="1" x14ac:dyDescent="0.2">
      <c r="A20" s="237" t="s">
        <v>177</v>
      </c>
      <c r="B20" s="238"/>
      <c r="C20" s="313">
        <v>0</v>
      </c>
      <c r="D20" s="187">
        <v>1</v>
      </c>
      <c r="E20" s="186">
        <v>134</v>
      </c>
      <c r="F20" s="187">
        <v>13</v>
      </c>
      <c r="G20" s="187">
        <f t="shared" si="2"/>
        <v>134</v>
      </c>
      <c r="H20" s="187">
        <f t="shared" si="1"/>
        <v>14</v>
      </c>
      <c r="I20" s="315">
        <f t="shared" si="0"/>
        <v>148</v>
      </c>
    </row>
    <row r="21" spans="1:9" ht="15.95" customHeight="1" x14ac:dyDescent="0.15">
      <c r="C21" s="56"/>
      <c r="D21" s="56"/>
      <c r="E21" s="56"/>
      <c r="F21" s="56"/>
      <c r="G21" s="56"/>
      <c r="H21" s="56"/>
      <c r="I21" s="56" t="s">
        <v>90</v>
      </c>
    </row>
    <row r="22" spans="1:9" x14ac:dyDescent="0.15">
      <c r="A22" s="119"/>
      <c r="B22" s="119"/>
      <c r="C22" s="119"/>
      <c r="D22" s="119"/>
      <c r="E22" s="119"/>
      <c r="F22" s="119"/>
      <c r="G22" s="119"/>
    </row>
    <row r="23" spans="1:9" ht="15.95" customHeight="1" x14ac:dyDescent="0.15"/>
    <row r="24" spans="1:9" ht="15.95" customHeight="1" x14ac:dyDescent="0.15"/>
    <row r="25" spans="1:9" ht="15.95" customHeight="1" x14ac:dyDescent="0.15"/>
    <row r="26" spans="1:9" ht="15.95" customHeight="1" x14ac:dyDescent="0.15"/>
    <row r="27" spans="1:9" ht="15.95" customHeight="1" x14ac:dyDescent="0.15"/>
    <row r="28" spans="1:9" ht="15.95" customHeight="1" x14ac:dyDescent="0.15"/>
    <row r="29" spans="1:9" ht="15.95" customHeight="1" x14ac:dyDescent="0.15"/>
    <row r="30" spans="1:9" ht="15.95" customHeight="1" x14ac:dyDescent="0.15"/>
    <row r="31" spans="1:9" ht="15.95" customHeight="1" x14ac:dyDescent="0.15"/>
    <row r="32" spans="1: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sheetData>
  <mergeCells count="21">
    <mergeCell ref="A18:B18"/>
    <mergeCell ref="A19:B19"/>
    <mergeCell ref="A20:B20"/>
    <mergeCell ref="A12:B12"/>
    <mergeCell ref="A13:B13"/>
    <mergeCell ref="A14:B14"/>
    <mergeCell ref="A15:B15"/>
    <mergeCell ref="A16:B16"/>
    <mergeCell ref="A17:B17"/>
    <mergeCell ref="A6:B6"/>
    <mergeCell ref="A7:B7"/>
    <mergeCell ref="A8:B8"/>
    <mergeCell ref="A9:B9"/>
    <mergeCell ref="A10:B10"/>
    <mergeCell ref="A11:B11"/>
    <mergeCell ref="C2:D2"/>
    <mergeCell ref="E2:F2"/>
    <mergeCell ref="G2:H2"/>
    <mergeCell ref="I2:I3"/>
    <mergeCell ref="A4:B4"/>
    <mergeCell ref="A5:B5"/>
  </mergeCells>
  <phoneticPr fontId="28"/>
  <hyperlinks>
    <hyperlink ref="K1" location="目次!A1" display="目次"/>
  </hyperlinks>
  <pageMargins left="0.9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election activeCell="L1" sqref="L1"/>
    </sheetView>
  </sheetViews>
  <sheetFormatPr defaultRowHeight="12.75" x14ac:dyDescent="0.15"/>
  <cols>
    <col min="1" max="1" width="8.5" style="4" customWidth="1"/>
    <col min="2" max="2" width="10.75" style="4" customWidth="1"/>
    <col min="3" max="9" width="7.125" style="4" customWidth="1"/>
    <col min="10" max="10" width="8.25" style="4" customWidth="1"/>
    <col min="11" max="16384" width="9" style="4"/>
  </cols>
  <sheetData>
    <row r="1" spans="1:12" ht="15.95" customHeight="1" thickBot="1" x14ac:dyDescent="0.2">
      <c r="A1" s="138" t="s">
        <v>178</v>
      </c>
      <c r="G1" s="27"/>
      <c r="H1" s="27"/>
      <c r="I1" s="27"/>
      <c r="J1" s="27" t="s">
        <v>267</v>
      </c>
      <c r="L1" s="163" t="s">
        <v>212</v>
      </c>
    </row>
    <row r="2" spans="1:12" s="45" customFormat="1" x14ac:dyDescent="0.15">
      <c r="A2" s="115"/>
      <c r="B2" s="116" t="s">
        <v>179</v>
      </c>
      <c r="C2" s="176">
        <v>20</v>
      </c>
      <c r="D2" s="176" t="s">
        <v>180</v>
      </c>
      <c r="E2" s="21" t="s">
        <v>181</v>
      </c>
      <c r="F2" s="21" t="s">
        <v>182</v>
      </c>
      <c r="G2" s="21" t="s">
        <v>183</v>
      </c>
      <c r="H2" s="21" t="s">
        <v>253</v>
      </c>
      <c r="I2" s="21">
        <v>501</v>
      </c>
      <c r="J2" s="245" t="s">
        <v>40</v>
      </c>
    </row>
    <row r="3" spans="1:12" s="45" customFormat="1" x14ac:dyDescent="0.15">
      <c r="A3" s="117" t="s">
        <v>50</v>
      </c>
      <c r="B3" s="118"/>
      <c r="C3" s="178" t="s">
        <v>184</v>
      </c>
      <c r="D3" s="178">
        <v>50</v>
      </c>
      <c r="E3" s="178">
        <v>100</v>
      </c>
      <c r="F3" s="178">
        <v>200</v>
      </c>
      <c r="G3" s="178">
        <v>300</v>
      </c>
      <c r="H3" s="178">
        <v>500</v>
      </c>
      <c r="I3" s="177" t="s">
        <v>185</v>
      </c>
      <c r="J3" s="202"/>
    </row>
    <row r="4" spans="1:12" s="55" customFormat="1" ht="12.95" customHeight="1" x14ac:dyDescent="0.15">
      <c r="A4" s="246" t="s">
        <v>186</v>
      </c>
      <c r="B4" s="247"/>
      <c r="C4" s="188">
        <f>SUM(C5:C8)</f>
        <v>4098</v>
      </c>
      <c r="D4" s="132">
        <f t="shared" ref="D4:I4" si="0">SUM(D5:D8)</f>
        <v>142</v>
      </c>
      <c r="E4" s="132">
        <f t="shared" si="0"/>
        <v>44</v>
      </c>
      <c r="F4" s="132">
        <f t="shared" si="0"/>
        <v>22</v>
      </c>
      <c r="G4" s="132">
        <f t="shared" si="0"/>
        <v>7</v>
      </c>
      <c r="H4" s="132">
        <f t="shared" si="0"/>
        <v>8</v>
      </c>
      <c r="I4" s="132">
        <f t="shared" si="0"/>
        <v>11</v>
      </c>
      <c r="J4" s="132">
        <f>SUM(C4:I4)</f>
        <v>4332</v>
      </c>
    </row>
    <row r="5" spans="1:12" ht="12.95" customHeight="1" x14ac:dyDescent="0.15">
      <c r="A5" s="248" t="s">
        <v>187</v>
      </c>
      <c r="B5" s="121" t="s">
        <v>159</v>
      </c>
      <c r="C5" s="133">
        <v>20</v>
      </c>
      <c r="D5" s="133">
        <v>4</v>
      </c>
      <c r="E5" s="133">
        <v>0</v>
      </c>
      <c r="F5" s="133">
        <v>0</v>
      </c>
      <c r="G5" s="133">
        <v>0</v>
      </c>
      <c r="H5" s="133">
        <v>0</v>
      </c>
      <c r="I5" s="133">
        <v>0</v>
      </c>
      <c r="J5" s="316">
        <f>SUM(C5:I5)</f>
        <v>24</v>
      </c>
    </row>
    <row r="6" spans="1:12" ht="12.95" customHeight="1" x14ac:dyDescent="0.15">
      <c r="A6" s="249"/>
      <c r="B6" s="122" t="s">
        <v>188</v>
      </c>
      <c r="C6" s="133">
        <v>9</v>
      </c>
      <c r="D6" s="133">
        <v>17</v>
      </c>
      <c r="E6" s="133">
        <v>9</v>
      </c>
      <c r="F6" s="133">
        <v>2</v>
      </c>
      <c r="G6" s="133">
        <v>0</v>
      </c>
      <c r="H6" s="133">
        <v>0</v>
      </c>
      <c r="I6" s="133">
        <v>0</v>
      </c>
      <c r="J6" s="316">
        <f>SUM(C6:I6)</f>
        <v>37</v>
      </c>
    </row>
    <row r="7" spans="1:12" ht="12.95" customHeight="1" x14ac:dyDescent="0.15">
      <c r="A7" s="248" t="s">
        <v>189</v>
      </c>
      <c r="B7" s="183" t="s">
        <v>159</v>
      </c>
      <c r="C7" s="133">
        <v>3812</v>
      </c>
      <c r="D7" s="133">
        <v>36</v>
      </c>
      <c r="E7" s="133">
        <v>6</v>
      </c>
      <c r="F7" s="133">
        <v>3</v>
      </c>
      <c r="G7" s="133">
        <v>0</v>
      </c>
      <c r="H7" s="133">
        <v>0</v>
      </c>
      <c r="I7" s="133">
        <v>0</v>
      </c>
      <c r="J7" s="316">
        <f>SUM(C7:I7)</f>
        <v>3857</v>
      </c>
    </row>
    <row r="8" spans="1:12" ht="12.95" customHeight="1" thickBot="1" x14ac:dyDescent="0.2">
      <c r="A8" s="250"/>
      <c r="B8" s="123" t="s">
        <v>188</v>
      </c>
      <c r="C8" s="134">
        <v>257</v>
      </c>
      <c r="D8" s="134">
        <v>85</v>
      </c>
      <c r="E8" s="134">
        <v>29</v>
      </c>
      <c r="F8" s="134">
        <v>17</v>
      </c>
      <c r="G8" s="134">
        <v>7</v>
      </c>
      <c r="H8" s="134">
        <v>8</v>
      </c>
      <c r="I8" s="134">
        <v>11</v>
      </c>
      <c r="J8" s="317">
        <f>SUM(C8:I8)</f>
        <v>414</v>
      </c>
    </row>
    <row r="9" spans="1:12" ht="15.95" customHeight="1" x14ac:dyDescent="0.15">
      <c r="C9" s="25"/>
      <c r="D9" s="25"/>
      <c r="E9" s="25"/>
      <c r="F9" s="25"/>
      <c r="G9" s="25"/>
      <c r="H9" s="25"/>
      <c r="I9" s="25"/>
      <c r="J9" s="25" t="s">
        <v>90</v>
      </c>
    </row>
    <row r="10" spans="1:12" x14ac:dyDescent="0.15">
      <c r="A10" s="119"/>
      <c r="B10" s="119"/>
      <c r="C10" s="119"/>
      <c r="D10" s="119"/>
      <c r="E10" s="119"/>
      <c r="F10" s="119"/>
      <c r="G10" s="119"/>
    </row>
    <row r="11" spans="1:12" ht="15.95" customHeight="1" x14ac:dyDescent="0.15">
      <c r="C11" s="153"/>
    </row>
    <row r="12" spans="1:12" ht="15.95" customHeight="1" x14ac:dyDescent="0.15"/>
    <row r="13" spans="1:12" ht="15.95" customHeight="1" x14ac:dyDescent="0.15"/>
    <row r="14" spans="1:12" ht="15.95" customHeight="1" x14ac:dyDescent="0.15"/>
    <row r="15" spans="1:12" ht="15.95" customHeight="1" x14ac:dyDescent="0.15"/>
    <row r="16" spans="1:1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sheetData>
  <mergeCells count="4">
    <mergeCell ref="J2:J3"/>
    <mergeCell ref="A4:B4"/>
    <mergeCell ref="A5:A6"/>
    <mergeCell ref="A7:A8"/>
  </mergeCells>
  <phoneticPr fontId="28"/>
  <hyperlinks>
    <hyperlink ref="L1" location="目次!A1" display="目次"/>
  </hyperlinks>
  <pageMargins left="0.94"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topLeftCell="A7" zoomScaleNormal="100" workbookViewId="0">
      <selection activeCell="A7" sqref="A7:I7"/>
    </sheetView>
  </sheetViews>
  <sheetFormatPr defaultRowHeight="13.5" x14ac:dyDescent="0.15"/>
  <cols>
    <col min="1" max="1" width="9" style="1" customWidth="1"/>
    <col min="2" max="16384" width="9" style="1"/>
  </cols>
  <sheetData>
    <row r="1" spans="1:19" ht="13.5" customHeight="1" x14ac:dyDescent="0.15">
      <c r="A1" s="136" t="s">
        <v>0</v>
      </c>
      <c r="B1" s="3"/>
      <c r="C1" s="3"/>
      <c r="D1" s="3"/>
      <c r="E1" s="3"/>
      <c r="F1" s="3"/>
      <c r="G1" s="3"/>
      <c r="H1" s="3"/>
      <c r="I1" s="3"/>
      <c r="J1" s="137" t="s">
        <v>205</v>
      </c>
      <c r="K1" s="3"/>
      <c r="L1" s="3"/>
      <c r="M1" s="3"/>
      <c r="N1" s="3"/>
      <c r="O1" s="3"/>
      <c r="P1" s="3"/>
      <c r="Q1" s="3"/>
      <c r="R1" s="3"/>
      <c r="S1" s="3"/>
    </row>
    <row r="2" spans="1:19" x14ac:dyDescent="0.15">
      <c r="A2" s="2"/>
    </row>
    <row r="3" spans="1:19" ht="24.75" customHeight="1" x14ac:dyDescent="0.15">
      <c r="A3" s="192" t="s">
        <v>1</v>
      </c>
      <c r="B3" s="192"/>
      <c r="C3" s="192"/>
      <c r="D3" s="192"/>
      <c r="E3" s="192"/>
      <c r="F3" s="192"/>
      <c r="G3" s="192"/>
      <c r="H3" s="192"/>
      <c r="I3" s="192"/>
      <c r="J3" s="3"/>
      <c r="K3" s="3"/>
      <c r="L3" s="3"/>
      <c r="M3" s="3"/>
      <c r="N3" s="3"/>
      <c r="O3" s="3"/>
      <c r="P3" s="3"/>
      <c r="Q3" s="3"/>
      <c r="R3" s="3"/>
      <c r="S3" s="3"/>
    </row>
    <row r="4" spans="1:19" ht="396.75" customHeight="1" x14ac:dyDescent="0.15">
      <c r="A4" s="195" t="s">
        <v>254</v>
      </c>
      <c r="B4" s="195"/>
      <c r="C4" s="195"/>
      <c r="D4" s="195"/>
      <c r="E4" s="195"/>
      <c r="F4" s="195"/>
      <c r="G4" s="195"/>
      <c r="H4" s="195"/>
      <c r="I4" s="195"/>
      <c r="J4" s="3"/>
      <c r="K4" s="3"/>
      <c r="L4" s="3"/>
      <c r="M4" s="3"/>
      <c r="N4" s="3"/>
      <c r="O4" s="3"/>
      <c r="P4" s="3"/>
      <c r="Q4" s="3"/>
      <c r="R4" s="3"/>
      <c r="S4" s="3"/>
    </row>
    <row r="5" spans="1:19" ht="13.5" customHeight="1" x14ac:dyDescent="0.15">
      <c r="A5" s="194"/>
      <c r="B5" s="194"/>
      <c r="C5" s="194"/>
      <c r="D5" s="194"/>
      <c r="E5" s="194"/>
      <c r="F5" s="194"/>
      <c r="G5" s="194"/>
      <c r="H5" s="194"/>
      <c r="I5" s="194"/>
      <c r="J5" s="3"/>
      <c r="K5" s="3"/>
      <c r="L5" s="3"/>
      <c r="M5" s="3"/>
      <c r="N5" s="3"/>
      <c r="O5" s="3"/>
      <c r="P5" s="3"/>
      <c r="Q5" s="3"/>
      <c r="R5" s="3"/>
      <c r="S5" s="3"/>
    </row>
    <row r="6" spans="1:19" ht="13.5" customHeight="1" x14ac:dyDescent="0.15">
      <c r="A6" s="192" t="s">
        <v>2</v>
      </c>
      <c r="B6" s="192"/>
      <c r="C6" s="192"/>
      <c r="D6" s="192"/>
      <c r="E6" s="192"/>
      <c r="F6" s="192"/>
      <c r="G6" s="192"/>
      <c r="H6" s="192"/>
      <c r="I6" s="192"/>
      <c r="J6" s="3"/>
      <c r="K6" s="3"/>
      <c r="L6" s="3"/>
      <c r="M6" s="3"/>
      <c r="N6" s="3"/>
      <c r="O6" s="3"/>
      <c r="P6" s="3"/>
      <c r="Q6" s="3"/>
      <c r="R6" s="3"/>
      <c r="S6" s="3"/>
    </row>
    <row r="7" spans="1:19" ht="408" customHeight="1" x14ac:dyDescent="0.15">
      <c r="A7" s="193" t="s">
        <v>255</v>
      </c>
      <c r="B7" s="193"/>
      <c r="C7" s="193"/>
      <c r="D7" s="193"/>
      <c r="E7" s="193"/>
      <c r="F7" s="193"/>
      <c r="G7" s="193"/>
      <c r="H7" s="193"/>
      <c r="I7" s="193"/>
      <c r="J7" s="3"/>
      <c r="K7" s="3"/>
      <c r="L7" s="3"/>
      <c r="M7" s="3"/>
      <c r="N7" s="3"/>
      <c r="O7" s="3"/>
      <c r="P7" s="3"/>
      <c r="Q7" s="3"/>
      <c r="R7" s="3"/>
      <c r="S7" s="3"/>
    </row>
    <row r="8" spans="1:19" ht="13.5" customHeight="1" x14ac:dyDescent="0.15">
      <c r="A8" s="193"/>
      <c r="B8" s="193"/>
      <c r="C8" s="193"/>
      <c r="D8" s="193"/>
      <c r="E8" s="193"/>
      <c r="F8" s="193"/>
      <c r="G8" s="193"/>
      <c r="H8" s="193"/>
      <c r="I8" s="193"/>
      <c r="J8" s="3"/>
      <c r="K8" s="3"/>
      <c r="L8" s="3"/>
      <c r="M8" s="3"/>
      <c r="N8" s="3"/>
      <c r="O8" s="3"/>
      <c r="P8" s="3"/>
      <c r="Q8" s="3"/>
      <c r="R8" s="3"/>
      <c r="S8" s="3"/>
    </row>
    <row r="9" spans="1:19" ht="13.5" customHeight="1" x14ac:dyDescent="0.15">
      <c r="A9" s="193"/>
      <c r="B9" s="193"/>
      <c r="C9" s="193"/>
      <c r="D9" s="193"/>
      <c r="E9" s="193"/>
      <c r="F9" s="193"/>
      <c r="G9" s="193"/>
      <c r="H9" s="193"/>
      <c r="I9" s="193"/>
      <c r="J9" s="3"/>
      <c r="K9" s="3"/>
      <c r="L9" s="3"/>
      <c r="M9" s="3"/>
      <c r="N9" s="3"/>
      <c r="O9" s="3"/>
      <c r="P9" s="3"/>
      <c r="Q9" s="3"/>
      <c r="R9" s="3"/>
      <c r="S9" s="3"/>
    </row>
    <row r="10" spans="1:19" ht="13.5" customHeight="1" x14ac:dyDescent="0.15">
      <c r="A10" s="193"/>
      <c r="B10" s="193"/>
      <c r="C10" s="193"/>
      <c r="D10" s="193"/>
      <c r="E10" s="193"/>
      <c r="F10" s="193"/>
      <c r="G10" s="193"/>
      <c r="H10" s="193"/>
      <c r="I10" s="193"/>
      <c r="J10" s="3"/>
      <c r="K10" s="3"/>
      <c r="L10" s="3"/>
      <c r="M10" s="3"/>
      <c r="N10" s="3"/>
      <c r="O10" s="3"/>
      <c r="P10" s="3"/>
      <c r="Q10" s="3"/>
      <c r="R10" s="3"/>
      <c r="S10" s="3"/>
    </row>
    <row r="11" spans="1:19" ht="13.5" customHeight="1" x14ac:dyDescent="0.15">
      <c r="A11" s="193"/>
      <c r="B11" s="193"/>
      <c r="C11" s="193"/>
      <c r="D11" s="193"/>
      <c r="E11" s="193"/>
      <c r="F11" s="193"/>
      <c r="G11" s="193"/>
      <c r="H11" s="193"/>
      <c r="I11" s="193"/>
      <c r="J11" s="3"/>
      <c r="K11" s="3"/>
      <c r="L11" s="3"/>
      <c r="M11" s="3"/>
      <c r="N11" s="3"/>
      <c r="O11" s="3"/>
      <c r="P11" s="3"/>
      <c r="Q11" s="3"/>
      <c r="R11" s="3"/>
      <c r="S11" s="3"/>
    </row>
    <row r="12" spans="1:19" ht="13.5" customHeight="1" x14ac:dyDescent="0.15">
      <c r="A12" s="193"/>
      <c r="B12" s="193"/>
      <c r="C12" s="193"/>
      <c r="D12" s="193"/>
      <c r="E12" s="193"/>
      <c r="F12" s="193"/>
      <c r="G12" s="193"/>
      <c r="H12" s="193"/>
      <c r="I12" s="193"/>
      <c r="J12" s="3"/>
      <c r="K12" s="3"/>
      <c r="L12" s="3"/>
      <c r="M12" s="3"/>
      <c r="N12" s="3"/>
      <c r="O12" s="3"/>
      <c r="P12" s="3"/>
      <c r="Q12" s="3"/>
      <c r="R12" s="3"/>
      <c r="S12" s="3"/>
    </row>
  </sheetData>
  <mergeCells count="10">
    <mergeCell ref="A3:I3"/>
    <mergeCell ref="A10:I10"/>
    <mergeCell ref="A11:I11"/>
    <mergeCell ref="A12:I12"/>
    <mergeCell ref="A5:I5"/>
    <mergeCell ref="A6:I6"/>
    <mergeCell ref="A7:I7"/>
    <mergeCell ref="A8:I8"/>
    <mergeCell ref="A4:I4"/>
    <mergeCell ref="A9:I9"/>
  </mergeCells>
  <phoneticPr fontId="1"/>
  <hyperlinks>
    <hyperlink ref="J1" location="目次!A1" display="目　次"/>
  </hyperlinks>
  <pageMargins left="0.75" right="0.75" top="1" bottom="1" header="0.5" footer="0.5"/>
  <pageSetup paperSize="9" orientation="portrait" horizontalDpi="4294967292" verticalDpi="4294967292" r:id="rId1"/>
  <rowBreaks count="1" manualBreakCount="1">
    <brk id="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2.75" x14ac:dyDescent="0.15"/>
  <cols>
    <col min="1" max="1" width="25.875" style="4" customWidth="1"/>
    <col min="2" max="2" width="7.375" style="4" customWidth="1"/>
    <col min="3" max="3" width="7.25" style="4" customWidth="1"/>
    <col min="4" max="4" width="14.75" style="4" customWidth="1"/>
    <col min="5" max="5" width="10.25" style="4" customWidth="1"/>
    <col min="6" max="6" width="12.125" style="4" customWidth="1"/>
    <col min="7" max="16384" width="9" style="4"/>
  </cols>
  <sheetData>
    <row r="1" spans="1:8" ht="15.95" customHeight="1" thickBot="1" x14ac:dyDescent="0.2">
      <c r="A1" s="138" t="s">
        <v>3</v>
      </c>
      <c r="E1" s="196">
        <v>43190</v>
      </c>
      <c r="F1" s="196"/>
      <c r="H1" s="163" t="s">
        <v>212</v>
      </c>
    </row>
    <row r="2" spans="1:8" s="8" customFormat="1" ht="36" x14ac:dyDescent="0.15">
      <c r="A2" s="5" t="s">
        <v>4</v>
      </c>
      <c r="B2" s="6" t="s">
        <v>5</v>
      </c>
      <c r="C2" s="6" t="s">
        <v>6</v>
      </c>
      <c r="D2" s="7" t="s">
        <v>7</v>
      </c>
      <c r="E2" s="7" t="s">
        <v>8</v>
      </c>
      <c r="F2" s="5" t="s">
        <v>9</v>
      </c>
    </row>
    <row r="3" spans="1:8" s="11" customFormat="1" ht="21" customHeight="1" x14ac:dyDescent="0.15">
      <c r="A3" s="9" t="s">
        <v>10</v>
      </c>
      <c r="B3" s="157" t="s">
        <v>11</v>
      </c>
      <c r="C3" s="158" t="s">
        <v>211</v>
      </c>
      <c r="D3" s="10" t="s">
        <v>12</v>
      </c>
      <c r="E3" s="159" t="s">
        <v>13</v>
      </c>
      <c r="F3" s="160" t="s">
        <v>14</v>
      </c>
    </row>
    <row r="4" spans="1:8" s="11" customFormat="1" ht="21" customHeight="1" x14ac:dyDescent="0.15">
      <c r="A4" s="9" t="s">
        <v>15</v>
      </c>
      <c r="B4" s="161"/>
      <c r="C4" s="161"/>
      <c r="D4" s="12" t="s">
        <v>16</v>
      </c>
      <c r="E4" s="161" t="s">
        <v>13</v>
      </c>
      <c r="F4" s="160"/>
    </row>
    <row r="5" spans="1:8" s="11" customFormat="1" ht="21" customHeight="1" x14ac:dyDescent="0.15">
      <c r="A5" s="13" t="s">
        <v>17</v>
      </c>
      <c r="B5" s="124">
        <v>104400</v>
      </c>
      <c r="C5" s="124">
        <v>44400</v>
      </c>
      <c r="D5" s="12" t="s">
        <v>18</v>
      </c>
      <c r="E5" s="161" t="s">
        <v>19</v>
      </c>
      <c r="F5" s="160" t="s">
        <v>20</v>
      </c>
    </row>
    <row r="6" spans="1:8" s="11" customFormat="1" ht="21" customHeight="1" x14ac:dyDescent="0.15">
      <c r="A6" s="9"/>
      <c r="B6" s="161"/>
      <c r="C6" s="161"/>
      <c r="D6" s="12" t="s">
        <v>21</v>
      </c>
      <c r="E6" s="161" t="s">
        <v>19</v>
      </c>
      <c r="F6" s="162" t="s">
        <v>22</v>
      </c>
    </row>
    <row r="7" spans="1:8" s="11" customFormat="1" ht="21" customHeight="1" x14ac:dyDescent="0.15">
      <c r="A7" s="9"/>
      <c r="B7" s="161"/>
      <c r="C7" s="161"/>
      <c r="D7" s="12" t="s">
        <v>23</v>
      </c>
      <c r="E7" s="161" t="s">
        <v>13</v>
      </c>
      <c r="F7" s="160"/>
    </row>
    <row r="8" spans="1:8" s="11" customFormat="1" ht="21" customHeight="1" x14ac:dyDescent="0.15">
      <c r="A8" s="9"/>
      <c r="B8" s="161"/>
      <c r="C8" s="161"/>
      <c r="D8" s="12" t="s">
        <v>24</v>
      </c>
      <c r="E8" s="161" t="s">
        <v>25</v>
      </c>
      <c r="F8" s="160"/>
    </row>
    <row r="9" spans="1:8" s="11" customFormat="1" ht="21" customHeight="1" x14ac:dyDescent="0.15">
      <c r="A9" s="9"/>
      <c r="B9" s="161"/>
      <c r="C9" s="161"/>
      <c r="D9" s="12" t="s">
        <v>26</v>
      </c>
      <c r="E9" s="161" t="s">
        <v>13</v>
      </c>
      <c r="F9" s="160"/>
    </row>
    <row r="10" spans="1:8" s="11" customFormat="1" ht="21" customHeight="1" thickBot="1" x14ac:dyDescent="0.2">
      <c r="A10" s="14"/>
      <c r="B10" s="154"/>
      <c r="C10" s="154"/>
      <c r="D10" s="15" t="s">
        <v>27</v>
      </c>
      <c r="E10" s="154"/>
      <c r="F10" s="155"/>
    </row>
    <row r="11" spans="1:8" s="11" customFormat="1" ht="21" customHeight="1" x14ac:dyDescent="0.15">
      <c r="B11" s="156"/>
      <c r="C11" s="156"/>
      <c r="D11" s="156"/>
      <c r="E11" s="156"/>
      <c r="F11" s="16" t="s">
        <v>28</v>
      </c>
    </row>
    <row r="12" spans="1:8" ht="15.95" customHeight="1" x14ac:dyDescent="0.15">
      <c r="A12" s="4" t="s">
        <v>29</v>
      </c>
    </row>
    <row r="13" spans="1:8" ht="15.95" customHeight="1" x14ac:dyDescent="0.15"/>
    <row r="14" spans="1:8" ht="15.95" customHeight="1" x14ac:dyDescent="0.15"/>
    <row r="15" spans="1:8" ht="15.95" customHeight="1" x14ac:dyDescent="0.15">
      <c r="A15" s="17"/>
    </row>
    <row r="16" spans="1:8" ht="15.95" customHeight="1" x14ac:dyDescent="0.15">
      <c r="D16" s="18"/>
    </row>
    <row r="17" spans="4:4" ht="15.95" customHeight="1" x14ac:dyDescent="0.15">
      <c r="D17" s="18"/>
    </row>
    <row r="18" spans="4:4" ht="15.95" customHeight="1" x14ac:dyDescent="0.15">
      <c r="D18" s="18"/>
    </row>
    <row r="19" spans="4:4" ht="15.95" customHeight="1" x14ac:dyDescent="0.15">
      <c r="D19" s="18"/>
    </row>
    <row r="20" spans="4:4" ht="15.95" customHeight="1" x14ac:dyDescent="0.15">
      <c r="D20" s="18"/>
    </row>
    <row r="21" spans="4:4" ht="15.95" customHeight="1" x14ac:dyDescent="0.15">
      <c r="D21" s="18"/>
    </row>
    <row r="22" spans="4:4" ht="15.95" customHeight="1" x14ac:dyDescent="0.15">
      <c r="D22" s="18"/>
    </row>
    <row r="23" spans="4:4" ht="15.95" customHeight="1" x14ac:dyDescent="0.15">
      <c r="D23" s="19"/>
    </row>
    <row r="24" spans="4:4" ht="15.95" customHeight="1" x14ac:dyDescent="0.15"/>
    <row r="25" spans="4:4" ht="15.95" customHeight="1" x14ac:dyDescent="0.15"/>
    <row r="26" spans="4:4" ht="15.95" customHeight="1" x14ac:dyDescent="0.15"/>
    <row r="27" spans="4:4" ht="15.95" customHeight="1" x14ac:dyDescent="0.15"/>
    <row r="28" spans="4:4" ht="15.95" customHeight="1" x14ac:dyDescent="0.15"/>
    <row r="29" spans="4:4" ht="15.95" customHeight="1" x14ac:dyDescent="0.15"/>
    <row r="30" spans="4:4" ht="15.95" customHeight="1" x14ac:dyDescent="0.15"/>
  </sheetData>
  <mergeCells count="1">
    <mergeCell ref="E1:F1"/>
  </mergeCells>
  <phoneticPr fontId="28"/>
  <hyperlinks>
    <hyperlink ref="H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election activeCell="G1" sqref="G1"/>
    </sheetView>
  </sheetViews>
  <sheetFormatPr defaultRowHeight="12.75" x14ac:dyDescent="0.15"/>
  <cols>
    <col min="1" max="1" width="14.375" style="4" customWidth="1"/>
    <col min="2" max="2" width="17" style="4" customWidth="1"/>
    <col min="3" max="4" width="15.75" style="4" customWidth="1"/>
    <col min="5" max="5" width="14.5" style="4" customWidth="1"/>
    <col min="6" max="9" width="9.125" style="4" customWidth="1"/>
    <col min="10" max="16384" width="9" style="4"/>
  </cols>
  <sheetData>
    <row r="1" spans="1:7" ht="18.75" customHeight="1" thickBot="1" x14ac:dyDescent="0.2">
      <c r="A1" s="138" t="s">
        <v>30</v>
      </c>
      <c r="E1" s="139" t="s">
        <v>31</v>
      </c>
      <c r="G1" s="163" t="s">
        <v>212</v>
      </c>
    </row>
    <row r="2" spans="1:7" s="8" customFormat="1" x14ac:dyDescent="0.15">
      <c r="A2" s="197" t="s">
        <v>32</v>
      </c>
      <c r="B2" s="20" t="s">
        <v>33</v>
      </c>
      <c r="C2" s="21" t="s">
        <v>34</v>
      </c>
      <c r="D2" s="197" t="s">
        <v>35</v>
      </c>
      <c r="E2" s="184" t="s">
        <v>36</v>
      </c>
    </row>
    <row r="3" spans="1:7" s="8" customFormat="1" ht="15.95" customHeight="1" x14ac:dyDescent="0.15">
      <c r="A3" s="198"/>
      <c r="B3" s="22" t="s">
        <v>225</v>
      </c>
      <c r="C3" s="23" t="s">
        <v>226</v>
      </c>
      <c r="D3" s="198"/>
      <c r="E3" s="22" t="s">
        <v>227</v>
      </c>
    </row>
    <row r="4" spans="1:7" ht="15.95" customHeight="1" x14ac:dyDescent="0.15">
      <c r="A4" s="24">
        <v>26</v>
      </c>
      <c r="B4" s="164">
        <v>102221</v>
      </c>
      <c r="C4" s="164">
        <v>101179</v>
      </c>
      <c r="D4" s="164">
        <v>43131</v>
      </c>
      <c r="E4" s="251">
        <v>99</v>
      </c>
    </row>
    <row r="5" spans="1:7" ht="15.95" customHeight="1" x14ac:dyDescent="0.15">
      <c r="A5" s="24">
        <v>27</v>
      </c>
      <c r="B5" s="164">
        <v>101727</v>
      </c>
      <c r="C5" s="164">
        <v>100722</v>
      </c>
      <c r="D5" s="164">
        <v>43353</v>
      </c>
      <c r="E5" s="251">
        <v>99</v>
      </c>
    </row>
    <row r="6" spans="1:7" ht="15.95" customHeight="1" x14ac:dyDescent="0.15">
      <c r="A6" s="24">
        <v>28</v>
      </c>
      <c r="B6" s="164">
        <v>101116</v>
      </c>
      <c r="C6" s="164">
        <v>100150</v>
      </c>
      <c r="D6" s="164">
        <v>43461</v>
      </c>
      <c r="E6" s="251">
        <v>99</v>
      </c>
    </row>
    <row r="7" spans="1:7" ht="15.95" customHeight="1" x14ac:dyDescent="0.15">
      <c r="A7" s="24">
        <v>29</v>
      </c>
      <c r="B7" s="164">
        <v>100173</v>
      </c>
      <c r="C7" s="164">
        <v>99244</v>
      </c>
      <c r="D7" s="164">
        <v>43374</v>
      </c>
      <c r="E7" s="251">
        <v>99.1</v>
      </c>
    </row>
    <row r="8" spans="1:7" ht="15.95" customHeight="1" thickBot="1" x14ac:dyDescent="0.2">
      <c r="A8" s="125">
        <v>30</v>
      </c>
      <c r="B8" s="252">
        <v>99353</v>
      </c>
      <c r="C8" s="252">
        <v>98473</v>
      </c>
      <c r="D8" s="252">
        <v>43604</v>
      </c>
      <c r="E8" s="253">
        <v>99.1</v>
      </c>
    </row>
    <row r="9" spans="1:7" ht="15.95" customHeight="1" x14ac:dyDescent="0.15">
      <c r="A9" s="4" t="s">
        <v>213</v>
      </c>
      <c r="C9" s="25"/>
      <c r="E9" s="25" t="s">
        <v>37</v>
      </c>
    </row>
    <row r="10" spans="1:7" ht="15.95" customHeight="1" x14ac:dyDescent="0.15"/>
    <row r="11" spans="1:7" ht="15.95" customHeight="1" x14ac:dyDescent="0.15"/>
    <row r="12" spans="1:7" ht="15.95" customHeight="1" x14ac:dyDescent="0.15">
      <c r="B12" s="17"/>
    </row>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2">
    <mergeCell ref="A2:A3"/>
    <mergeCell ref="D2:D3"/>
  </mergeCells>
  <phoneticPr fontId="28"/>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election activeCell="K1" sqref="K1"/>
    </sheetView>
  </sheetViews>
  <sheetFormatPr defaultRowHeight="12.75" x14ac:dyDescent="0.15"/>
  <cols>
    <col min="1" max="1" width="8.375" style="4" customWidth="1"/>
    <col min="2" max="3" width="9.375" style="4" customWidth="1"/>
    <col min="4" max="4" width="8.5" style="4" customWidth="1"/>
    <col min="5" max="5" width="7.625" style="4" customWidth="1"/>
    <col min="6" max="6" width="8.375" style="4" customWidth="1"/>
    <col min="7" max="7" width="7.625" style="4" customWidth="1"/>
    <col min="8" max="8" width="8.375" style="4" customWidth="1"/>
    <col min="9" max="9" width="9.375" style="4" customWidth="1"/>
    <col min="10" max="13" width="9.125" style="4" customWidth="1"/>
    <col min="14" max="16384" width="9" style="4"/>
  </cols>
  <sheetData>
    <row r="1" spans="1:11" ht="15.95" customHeight="1" thickBot="1" x14ac:dyDescent="0.2">
      <c r="A1" s="138" t="s">
        <v>38</v>
      </c>
      <c r="G1" s="26"/>
      <c r="H1" s="140"/>
      <c r="I1" s="27" t="s">
        <v>39</v>
      </c>
      <c r="K1" s="163" t="s">
        <v>212</v>
      </c>
    </row>
    <row r="2" spans="1:11" s="8" customFormat="1" ht="16.5" customHeight="1" x14ac:dyDescent="0.15">
      <c r="A2" s="197" t="s">
        <v>32</v>
      </c>
      <c r="B2" s="28" t="s">
        <v>40</v>
      </c>
      <c r="C2" s="28"/>
      <c r="D2" s="28"/>
      <c r="E2" s="199" t="s">
        <v>41</v>
      </c>
      <c r="F2" s="200"/>
      <c r="G2" s="199" t="s">
        <v>42</v>
      </c>
      <c r="H2" s="200"/>
      <c r="I2" s="201" t="s">
        <v>43</v>
      </c>
    </row>
    <row r="3" spans="1:11" s="8" customFormat="1" ht="25.5" x14ac:dyDescent="0.15">
      <c r="A3" s="198"/>
      <c r="B3" s="29" t="s">
        <v>44</v>
      </c>
      <c r="C3" s="182" t="s">
        <v>45</v>
      </c>
      <c r="D3" s="30" t="s">
        <v>46</v>
      </c>
      <c r="E3" s="174" t="s">
        <v>47</v>
      </c>
      <c r="F3" s="174" t="s">
        <v>48</v>
      </c>
      <c r="G3" s="174" t="s">
        <v>47</v>
      </c>
      <c r="H3" s="174" t="s">
        <v>48</v>
      </c>
      <c r="I3" s="202"/>
    </row>
    <row r="4" spans="1:11" ht="15.95" customHeight="1" x14ac:dyDescent="0.15">
      <c r="A4" s="24">
        <v>26</v>
      </c>
      <c r="B4" s="164">
        <v>11137608</v>
      </c>
      <c r="C4" s="164">
        <v>9541348</v>
      </c>
      <c r="D4" s="251">
        <v>85.7</v>
      </c>
      <c r="E4" s="254" t="s">
        <v>214</v>
      </c>
      <c r="F4" s="164">
        <v>34960</v>
      </c>
      <c r="G4" s="255" t="s">
        <v>215</v>
      </c>
      <c r="H4" s="256">
        <v>27174</v>
      </c>
      <c r="I4" s="164">
        <v>30514</v>
      </c>
    </row>
    <row r="5" spans="1:11" ht="15.95" customHeight="1" x14ac:dyDescent="0.15">
      <c r="A5" s="24">
        <v>27</v>
      </c>
      <c r="B5" s="164">
        <v>11271511</v>
      </c>
      <c r="C5" s="164">
        <v>9444431</v>
      </c>
      <c r="D5" s="251">
        <v>83.8</v>
      </c>
      <c r="E5" s="254" t="s">
        <v>216</v>
      </c>
      <c r="F5" s="164">
        <v>35782</v>
      </c>
      <c r="G5" s="255" t="s">
        <v>217</v>
      </c>
      <c r="H5" s="256">
        <v>25274</v>
      </c>
      <c r="I5" s="164">
        <v>30796</v>
      </c>
    </row>
    <row r="6" spans="1:11" ht="15.95" customHeight="1" x14ac:dyDescent="0.15">
      <c r="A6" s="24">
        <v>28</v>
      </c>
      <c r="B6" s="164">
        <v>11367595</v>
      </c>
      <c r="C6" s="164">
        <v>9580451</v>
      </c>
      <c r="D6" s="251">
        <v>84.3</v>
      </c>
      <c r="E6" s="254" t="s">
        <v>228</v>
      </c>
      <c r="F6" s="164">
        <v>34696</v>
      </c>
      <c r="G6" s="255" t="s">
        <v>229</v>
      </c>
      <c r="H6" s="256">
        <v>23444</v>
      </c>
      <c r="I6" s="164">
        <v>31144</v>
      </c>
    </row>
    <row r="7" spans="1:11" ht="15.95" customHeight="1" x14ac:dyDescent="0.15">
      <c r="A7" s="24">
        <v>29</v>
      </c>
      <c r="B7" s="164">
        <v>11443400</v>
      </c>
      <c r="C7" s="164">
        <v>9505670</v>
      </c>
      <c r="D7" s="251">
        <v>83.1</v>
      </c>
      <c r="E7" s="254" t="s">
        <v>256</v>
      </c>
      <c r="F7" s="164">
        <v>34942</v>
      </c>
      <c r="G7" s="255" t="s">
        <v>257</v>
      </c>
      <c r="H7" s="256">
        <v>24247</v>
      </c>
      <c r="I7" s="164">
        <v>31352</v>
      </c>
    </row>
    <row r="8" spans="1:11" ht="15.95" customHeight="1" thickBot="1" x14ac:dyDescent="0.2">
      <c r="A8" s="125">
        <v>30</v>
      </c>
      <c r="B8" s="252">
        <v>11325306</v>
      </c>
      <c r="C8" s="252">
        <v>9479281</v>
      </c>
      <c r="D8" s="253">
        <v>83.7</v>
      </c>
      <c r="E8" s="257" t="s">
        <v>258</v>
      </c>
      <c r="F8" s="252">
        <v>39870</v>
      </c>
      <c r="G8" s="258" t="s">
        <v>259</v>
      </c>
      <c r="H8" s="40">
        <v>28975</v>
      </c>
      <c r="I8" s="252">
        <v>31028</v>
      </c>
    </row>
    <row r="9" spans="1:11" ht="15.95" customHeight="1" x14ac:dyDescent="0.15">
      <c r="A9" s="4" t="s">
        <v>29</v>
      </c>
      <c r="E9" s="25"/>
      <c r="F9" s="25"/>
      <c r="G9" s="25"/>
      <c r="H9" s="25"/>
      <c r="I9" s="25" t="s">
        <v>37</v>
      </c>
    </row>
    <row r="10" spans="1:11" ht="15.95" customHeight="1" x14ac:dyDescent="0.15"/>
    <row r="11" spans="1:11" ht="15.95" customHeight="1" x14ac:dyDescent="0.15">
      <c r="D11" s="31"/>
      <c r="I11" s="165"/>
    </row>
    <row r="12" spans="1:11" ht="15.95" customHeight="1" x14ac:dyDescent="0.15">
      <c r="D12" s="31"/>
      <c r="I12" s="165"/>
    </row>
    <row r="13" spans="1:11" ht="15.95" customHeight="1" x14ac:dyDescent="0.15">
      <c r="D13" s="31"/>
      <c r="I13" s="165"/>
    </row>
    <row r="14" spans="1:11" ht="15.95" customHeight="1" x14ac:dyDescent="0.15">
      <c r="D14" s="32"/>
      <c r="I14" s="165"/>
    </row>
    <row r="15" spans="1:11" ht="15.95" customHeight="1" x14ac:dyDescent="0.15">
      <c r="D15" s="31"/>
      <c r="I15" s="165"/>
    </row>
    <row r="16" spans="1:11" ht="15.95" customHeight="1" x14ac:dyDescent="0.15">
      <c r="D16" s="31"/>
      <c r="F16" s="165"/>
      <c r="I16" s="165"/>
    </row>
    <row r="17" spans="6:6" ht="15.95" customHeight="1" x14ac:dyDescent="0.15">
      <c r="F17" s="165"/>
    </row>
    <row r="18" spans="6:6" ht="15.95" customHeight="1" x14ac:dyDescent="0.15">
      <c r="F18" s="165"/>
    </row>
    <row r="19" spans="6:6" ht="15.95" customHeight="1" x14ac:dyDescent="0.15">
      <c r="F19" s="165"/>
    </row>
    <row r="20" spans="6:6" ht="15.95" customHeight="1" x14ac:dyDescent="0.15">
      <c r="F20" s="164"/>
    </row>
    <row r="21" spans="6:6" ht="15.95" customHeight="1" x14ac:dyDescent="0.15"/>
    <row r="22" spans="6:6" ht="15.95" customHeight="1" x14ac:dyDescent="0.15"/>
    <row r="23" spans="6:6" ht="15.95" customHeight="1" x14ac:dyDescent="0.15"/>
    <row r="24" spans="6:6" ht="15.95" customHeight="1" x14ac:dyDescent="0.15"/>
    <row r="25" spans="6:6" ht="15.95" customHeight="1" x14ac:dyDescent="0.15"/>
    <row r="26" spans="6:6" ht="15.95" customHeight="1" x14ac:dyDescent="0.15"/>
    <row r="27" spans="6:6" ht="15.95" customHeight="1" x14ac:dyDescent="0.15"/>
    <row r="28" spans="6:6" ht="15.95" customHeight="1" x14ac:dyDescent="0.15"/>
  </sheetData>
  <mergeCells count="4">
    <mergeCell ref="A2:A3"/>
    <mergeCell ref="E2:F2"/>
    <mergeCell ref="G2:H2"/>
    <mergeCell ref="I2:I3"/>
  </mergeCells>
  <phoneticPr fontId="28"/>
  <hyperlinks>
    <hyperlink ref="K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election activeCell="G1" sqref="G1"/>
    </sheetView>
  </sheetViews>
  <sheetFormatPr defaultRowHeight="12.75" x14ac:dyDescent="0.15"/>
  <cols>
    <col min="1" max="1" width="6.25" style="8" customWidth="1"/>
    <col min="2" max="2" width="9" style="8"/>
    <col min="3" max="5" width="16.25" style="8" customWidth="1"/>
    <col min="6" max="16384" width="9" style="8"/>
  </cols>
  <sheetData>
    <row r="1" spans="1:7" ht="15.75" customHeight="1" thickBot="1" x14ac:dyDescent="0.2">
      <c r="A1" s="141" t="s">
        <v>49</v>
      </c>
      <c r="B1" s="142"/>
      <c r="C1" s="142"/>
      <c r="D1" s="142"/>
      <c r="E1" s="38" t="s">
        <v>260</v>
      </c>
      <c r="G1" s="166" t="s">
        <v>212</v>
      </c>
    </row>
    <row r="2" spans="1:7" ht="16.5" customHeight="1" x14ac:dyDescent="0.15">
      <c r="A2" s="203" t="s">
        <v>50</v>
      </c>
      <c r="B2" s="200"/>
      <c r="C2" s="173" t="s">
        <v>51</v>
      </c>
      <c r="D2" s="179" t="s">
        <v>261</v>
      </c>
      <c r="E2" s="33" t="s">
        <v>52</v>
      </c>
    </row>
    <row r="3" spans="1:7" ht="15.75" customHeight="1" x14ac:dyDescent="0.15">
      <c r="A3" s="204" t="s">
        <v>53</v>
      </c>
      <c r="B3" s="34" t="s">
        <v>230</v>
      </c>
      <c r="C3" s="259">
        <v>40403</v>
      </c>
      <c r="D3" s="259">
        <v>7170527</v>
      </c>
      <c r="E3" s="259"/>
    </row>
    <row r="4" spans="1:7" ht="15.75" customHeight="1" x14ac:dyDescent="0.15">
      <c r="A4" s="204"/>
      <c r="B4" s="34" t="s">
        <v>231</v>
      </c>
      <c r="C4" s="259">
        <v>2132</v>
      </c>
      <c r="D4" s="259">
        <v>551470</v>
      </c>
      <c r="E4" s="259"/>
    </row>
    <row r="5" spans="1:7" ht="15.75" customHeight="1" x14ac:dyDescent="0.15">
      <c r="A5" s="204"/>
      <c r="B5" s="34" t="s">
        <v>232</v>
      </c>
      <c r="C5" s="259">
        <v>708</v>
      </c>
      <c r="D5" s="259">
        <v>444446</v>
      </c>
      <c r="E5" s="259"/>
    </row>
    <row r="6" spans="1:7" ht="15.75" customHeight="1" x14ac:dyDescent="0.15">
      <c r="A6" s="204"/>
      <c r="B6" s="34" t="s">
        <v>233</v>
      </c>
      <c r="C6" s="259">
        <v>240</v>
      </c>
      <c r="D6" s="259">
        <v>622607</v>
      </c>
      <c r="E6" s="259"/>
    </row>
    <row r="7" spans="1:7" ht="15.75" customHeight="1" x14ac:dyDescent="0.15">
      <c r="A7" s="204"/>
      <c r="B7" s="34" t="s">
        <v>234</v>
      </c>
      <c r="C7" s="259">
        <v>95</v>
      </c>
      <c r="D7" s="259">
        <v>391606</v>
      </c>
      <c r="E7" s="259"/>
    </row>
    <row r="8" spans="1:7" ht="15.75" customHeight="1" x14ac:dyDescent="0.15">
      <c r="A8" s="204"/>
      <c r="B8" s="34" t="s">
        <v>235</v>
      </c>
      <c r="C8" s="259">
        <v>23</v>
      </c>
      <c r="D8" s="259">
        <v>291173</v>
      </c>
      <c r="E8" s="259"/>
    </row>
    <row r="9" spans="1:7" ht="15.75" customHeight="1" x14ac:dyDescent="0.15">
      <c r="A9" s="204"/>
      <c r="B9" s="34" t="s">
        <v>236</v>
      </c>
      <c r="C9" s="259">
        <v>1</v>
      </c>
      <c r="D9" s="259">
        <v>7038</v>
      </c>
      <c r="E9" s="259"/>
    </row>
    <row r="10" spans="1:7" ht="15.75" customHeight="1" x14ac:dyDescent="0.15">
      <c r="A10" s="204"/>
      <c r="B10" s="35" t="s">
        <v>237</v>
      </c>
      <c r="C10" s="259">
        <v>0</v>
      </c>
      <c r="D10" s="259">
        <v>0</v>
      </c>
      <c r="E10" s="259"/>
    </row>
    <row r="11" spans="1:7" ht="15.75" customHeight="1" x14ac:dyDescent="0.15">
      <c r="B11" s="36" t="s">
        <v>54</v>
      </c>
      <c r="C11" s="39">
        <f>SUM(C3:C10)</f>
        <v>43602</v>
      </c>
      <c r="D11" s="39">
        <f>SUM(D3:D10)</f>
        <v>9478867</v>
      </c>
      <c r="E11" s="39"/>
    </row>
    <row r="12" spans="1:7" ht="15.75" customHeight="1" x14ac:dyDescent="0.15">
      <c r="A12" s="205" t="s">
        <v>55</v>
      </c>
      <c r="B12" s="206"/>
      <c r="C12" s="260">
        <v>2</v>
      </c>
      <c r="D12" s="260">
        <v>414</v>
      </c>
      <c r="E12" s="260"/>
    </row>
    <row r="13" spans="1:7" ht="22.5" customHeight="1" thickBot="1" x14ac:dyDescent="0.2">
      <c r="A13" s="207" t="s">
        <v>56</v>
      </c>
      <c r="B13" s="208"/>
      <c r="C13" s="40">
        <f>C11+C12</f>
        <v>43604</v>
      </c>
      <c r="D13" s="40">
        <f>D11+D12</f>
        <v>9479281</v>
      </c>
      <c r="E13" s="40">
        <v>8865</v>
      </c>
    </row>
    <row r="14" spans="1:7" ht="13.5" customHeight="1" x14ac:dyDescent="0.15">
      <c r="E14" s="37" t="s">
        <v>37</v>
      </c>
    </row>
    <row r="15" spans="1:7" x14ac:dyDescent="0.15">
      <c r="A15" s="8" t="s">
        <v>29</v>
      </c>
    </row>
  </sheetData>
  <mergeCells count="4">
    <mergeCell ref="A2:B2"/>
    <mergeCell ref="A3:A10"/>
    <mergeCell ref="A12:B12"/>
    <mergeCell ref="A13:B13"/>
  </mergeCells>
  <phoneticPr fontId="28"/>
  <hyperlinks>
    <hyperlink ref="G1" location="目次!A1" display="目次"/>
  </hyperlinks>
  <pageMargins left="0.70866141732283472" right="0.70866141732283472" top="0.74803149606299213" bottom="0.74803149606299213" header="0.31496062992125984" footer="0.31496062992125984"/>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2.75" x14ac:dyDescent="0.15"/>
  <cols>
    <col min="1" max="5" width="15.5" style="4" customWidth="1"/>
    <col min="6" max="9" width="9.125" style="4" customWidth="1"/>
    <col min="10" max="16384" width="9" style="4"/>
  </cols>
  <sheetData>
    <row r="1" spans="1:7" ht="15.95" customHeight="1" thickBot="1" x14ac:dyDescent="0.2">
      <c r="A1" s="138" t="s">
        <v>57</v>
      </c>
      <c r="E1" s="27" t="s">
        <v>58</v>
      </c>
      <c r="G1" s="163" t="s">
        <v>212</v>
      </c>
    </row>
    <row r="2" spans="1:7" s="8" customFormat="1" ht="15.95" customHeight="1" x14ac:dyDescent="0.15">
      <c r="A2" s="197" t="s">
        <v>32</v>
      </c>
      <c r="B2" s="209" t="s">
        <v>59</v>
      </c>
      <c r="C2" s="209" t="s">
        <v>60</v>
      </c>
      <c r="D2" s="209" t="s">
        <v>61</v>
      </c>
      <c r="E2" s="211" t="s">
        <v>62</v>
      </c>
    </row>
    <row r="3" spans="1:7" s="8" customFormat="1" ht="15.95" customHeight="1" x14ac:dyDescent="0.15">
      <c r="A3" s="198"/>
      <c r="B3" s="210"/>
      <c r="C3" s="210"/>
      <c r="D3" s="210"/>
      <c r="E3" s="212"/>
    </row>
    <row r="4" spans="1:7" ht="15.95" customHeight="1" x14ac:dyDescent="0.15">
      <c r="A4" s="41">
        <v>26</v>
      </c>
      <c r="B4" s="261">
        <v>24849</v>
      </c>
      <c r="C4" s="262">
        <v>93422</v>
      </c>
      <c r="D4" s="262">
        <v>925779</v>
      </c>
      <c r="E4" s="263">
        <v>3810</v>
      </c>
    </row>
    <row r="5" spans="1:7" s="11" customFormat="1" ht="15.95" customHeight="1" x14ac:dyDescent="0.15">
      <c r="A5" s="41">
        <v>27</v>
      </c>
      <c r="B5" s="261">
        <v>30661</v>
      </c>
      <c r="C5" s="262">
        <v>171483</v>
      </c>
      <c r="D5" s="262">
        <v>890786</v>
      </c>
      <c r="E5" s="263">
        <v>4492</v>
      </c>
      <c r="F5" s="42"/>
    </row>
    <row r="6" spans="1:7" s="11" customFormat="1" ht="15.95" customHeight="1" x14ac:dyDescent="0.15">
      <c r="A6" s="41">
        <v>28</v>
      </c>
      <c r="B6" s="261">
        <v>30661</v>
      </c>
      <c r="C6" s="262">
        <v>172351</v>
      </c>
      <c r="D6" s="262">
        <v>891624</v>
      </c>
      <c r="E6" s="263">
        <v>4498</v>
      </c>
      <c r="F6" s="42"/>
    </row>
    <row r="7" spans="1:7" s="11" customFormat="1" ht="15.95" customHeight="1" x14ac:dyDescent="0.15">
      <c r="A7" s="41">
        <v>29</v>
      </c>
      <c r="B7" s="261">
        <v>30661</v>
      </c>
      <c r="C7" s="262">
        <v>173165</v>
      </c>
      <c r="D7" s="262">
        <v>893009</v>
      </c>
      <c r="E7" s="263">
        <v>4513</v>
      </c>
      <c r="F7" s="42"/>
    </row>
    <row r="8" spans="1:7" s="11" customFormat="1" ht="15.95" customHeight="1" thickBot="1" x14ac:dyDescent="0.2">
      <c r="A8" s="126">
        <v>30</v>
      </c>
      <c r="B8" s="264">
        <v>30661</v>
      </c>
      <c r="C8" s="265">
        <v>173888</v>
      </c>
      <c r="D8" s="265">
        <v>894285</v>
      </c>
      <c r="E8" s="266">
        <v>4522</v>
      </c>
      <c r="F8" s="42"/>
    </row>
    <row r="9" spans="1:7" ht="15.95" customHeight="1" x14ac:dyDescent="0.15">
      <c r="A9" s="4" t="s">
        <v>29</v>
      </c>
      <c r="E9" s="25" t="s">
        <v>37</v>
      </c>
    </row>
    <row r="10" spans="1:7" ht="15.95" customHeight="1" x14ac:dyDescent="0.15">
      <c r="A10" s="4" t="s">
        <v>262</v>
      </c>
    </row>
    <row r="11" spans="1:7" ht="15.95" customHeight="1" x14ac:dyDescent="0.15"/>
    <row r="12" spans="1:7" ht="15.95" customHeight="1" x14ac:dyDescent="0.15"/>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sheetData>
  <mergeCells count="5">
    <mergeCell ref="A2:A3"/>
    <mergeCell ref="B2:B3"/>
    <mergeCell ref="C2:C3"/>
    <mergeCell ref="D2:D3"/>
    <mergeCell ref="E2:E3"/>
  </mergeCells>
  <phoneticPr fontId="28"/>
  <hyperlinks>
    <hyperlink ref="G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zoomScaleNormal="100" workbookViewId="0"/>
  </sheetViews>
  <sheetFormatPr defaultRowHeight="12.75" x14ac:dyDescent="0.15"/>
  <cols>
    <col min="1" max="1" width="19.25" style="4" customWidth="1"/>
    <col min="2" max="2" width="13.875" style="4" customWidth="1"/>
    <col min="3" max="4" width="11.625" style="4" bestFit="1" customWidth="1"/>
    <col min="5" max="5" width="22" style="4" customWidth="1"/>
    <col min="6" max="9" width="9.125" style="4" customWidth="1"/>
    <col min="10" max="16384" width="9" style="4"/>
  </cols>
  <sheetData>
    <row r="1" spans="1:7" ht="15.95" customHeight="1" thickBot="1" x14ac:dyDescent="0.2">
      <c r="A1" s="138" t="s">
        <v>63</v>
      </c>
      <c r="E1" s="27" t="s">
        <v>260</v>
      </c>
      <c r="G1" s="163" t="s">
        <v>212</v>
      </c>
    </row>
    <row r="2" spans="1:7" s="45" customFormat="1" ht="25.5" x14ac:dyDescent="0.15">
      <c r="A2" s="43" t="s">
        <v>64</v>
      </c>
      <c r="B2" s="180" t="s">
        <v>65</v>
      </c>
      <c r="C2" s="180" t="s">
        <v>66</v>
      </c>
      <c r="D2" s="7" t="s">
        <v>36</v>
      </c>
      <c r="E2" s="44" t="s">
        <v>67</v>
      </c>
    </row>
    <row r="3" spans="1:7" ht="29.25" customHeight="1" thickBot="1" x14ac:dyDescent="0.2">
      <c r="A3" s="46" t="s">
        <v>68</v>
      </c>
      <c r="B3" s="127">
        <v>1672</v>
      </c>
      <c r="C3" s="127">
        <v>1671</v>
      </c>
      <c r="D3" s="128">
        <v>99.9</v>
      </c>
      <c r="E3" s="47" t="s">
        <v>69</v>
      </c>
    </row>
    <row r="4" spans="1:7" ht="15.95" customHeight="1" x14ac:dyDescent="0.15">
      <c r="E4" s="25" t="s">
        <v>263</v>
      </c>
    </row>
    <row r="6" spans="1:7" x14ac:dyDescent="0.15">
      <c r="B6" s="48"/>
      <c r="C6" s="48"/>
    </row>
  </sheetData>
  <phoneticPr fontId="28"/>
  <hyperlinks>
    <hyperlink ref="G1" location="目次!A1" display="目次"/>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zoomScaleNormal="100" workbookViewId="0"/>
  </sheetViews>
  <sheetFormatPr defaultRowHeight="12.75" x14ac:dyDescent="0.15"/>
  <cols>
    <col min="1" max="1" width="20.875" style="4" customWidth="1"/>
    <col min="2" max="5" width="14.125" style="4" customWidth="1"/>
    <col min="6" max="9" width="9.125" style="4" customWidth="1"/>
    <col min="10" max="16384" width="9" style="4"/>
  </cols>
  <sheetData>
    <row r="1" spans="1:7" ht="15.95" customHeight="1" thickBot="1" x14ac:dyDescent="0.2">
      <c r="A1" s="138" t="s">
        <v>70</v>
      </c>
      <c r="E1" s="27" t="s">
        <v>260</v>
      </c>
      <c r="G1" s="163" t="s">
        <v>212</v>
      </c>
    </row>
    <row r="2" spans="1:7" s="45" customFormat="1" ht="15" customHeight="1" x14ac:dyDescent="0.15">
      <c r="A2" s="213" t="s">
        <v>64</v>
      </c>
      <c r="B2" s="215" t="s">
        <v>218</v>
      </c>
      <c r="C2" s="217" t="s">
        <v>219</v>
      </c>
      <c r="D2" s="219" t="s">
        <v>71</v>
      </c>
      <c r="E2" s="49" t="s">
        <v>72</v>
      </c>
      <c r="F2" s="50"/>
    </row>
    <row r="3" spans="1:7" s="45" customFormat="1" ht="15" customHeight="1" x14ac:dyDescent="0.15">
      <c r="A3" s="214"/>
      <c r="B3" s="216"/>
      <c r="C3" s="218"/>
      <c r="D3" s="220"/>
      <c r="E3" s="51" t="s">
        <v>73</v>
      </c>
      <c r="F3" s="50"/>
    </row>
    <row r="4" spans="1:7" s="53" customFormat="1" ht="15.95" customHeight="1" thickBot="1" x14ac:dyDescent="0.2">
      <c r="A4" s="52" t="s">
        <v>68</v>
      </c>
      <c r="B4" s="130">
        <v>256562</v>
      </c>
      <c r="C4" s="129">
        <v>179526</v>
      </c>
      <c r="D4" s="131">
        <v>70</v>
      </c>
      <c r="E4" s="129">
        <v>1132</v>
      </c>
    </row>
    <row r="5" spans="1:7" ht="15.95" customHeight="1" x14ac:dyDescent="0.15">
      <c r="E5" s="25" t="s">
        <v>263</v>
      </c>
    </row>
    <row r="6" spans="1:7" ht="15.95" customHeight="1" x14ac:dyDescent="0.15">
      <c r="B6" s="48"/>
      <c r="C6" s="48"/>
      <c r="D6" s="267"/>
      <c r="E6" s="48"/>
    </row>
    <row r="7" spans="1:7" ht="13.5" x14ac:dyDescent="0.15">
      <c r="B7" s="48"/>
      <c r="C7" s="48"/>
      <c r="D7" s="267"/>
      <c r="E7" s="48"/>
    </row>
  </sheetData>
  <mergeCells count="4">
    <mergeCell ref="A2:A3"/>
    <mergeCell ref="B2:B3"/>
    <mergeCell ref="C2:C3"/>
    <mergeCell ref="D2:D3"/>
  </mergeCells>
  <phoneticPr fontId="28"/>
  <hyperlinks>
    <hyperlink ref="G1" location="目次!A1" display="目次"/>
  </hyperlinks>
  <pageMargins left="0.9055118110236221" right="0.78740157480314965" top="0.98425196850393704" bottom="0.98425196850393704" header="0.51181102362204722" footer="0.51181102362204722"/>
  <pageSetup paperSize="9" orientation="portrait" horizontalDpi="300" verticalDpi="300" r:id="rId1"/>
  <headerFooter alignWithMargins="0"/>
</worksheet>
</file>