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2版市勢の概要\05　2版公開データ\B 気象\"/>
    </mc:Choice>
  </mc:AlternateContent>
  <bookViews>
    <workbookView xWindow="-15" yWindow="-15" windowWidth="15330" windowHeight="4335"/>
  </bookViews>
  <sheets>
    <sheet name="目次" sheetId="14" r:id="rId1"/>
    <sheet name="７" sheetId="12" r:id="rId2"/>
    <sheet name="８" sheetId="15" r:id="rId3"/>
  </sheets>
  <definedNames>
    <definedName name="_xlnm.Print_Area" localSheetId="1">'７'!$A$1:$U$44</definedName>
    <definedName name="_xlnm.Print_Area" localSheetId="2">'８'!$A$1:$I$18</definedName>
  </definedNames>
  <calcPr calcId="162913"/>
</workbook>
</file>

<file path=xl/calcChain.xml><?xml version="1.0" encoding="utf-8"?>
<calcChain xmlns="http://schemas.openxmlformats.org/spreadsheetml/2006/main">
  <c r="G8" i="15" l="1"/>
  <c r="B30" i="12" l="1"/>
  <c r="P30" i="12" l="1"/>
  <c r="N30" i="12"/>
  <c r="L30" i="12"/>
  <c r="J30" i="12"/>
  <c r="H30" i="12"/>
  <c r="F30" i="12"/>
  <c r="D30" i="12"/>
  <c r="T9" i="12"/>
  <c r="R9" i="12"/>
  <c r="P9" i="12"/>
  <c r="N9" i="12"/>
  <c r="B9" i="12"/>
  <c r="L9" i="12"/>
  <c r="D9" i="12"/>
  <c r="F9" i="12"/>
  <c r="J9" i="12"/>
  <c r="H9" i="12"/>
</calcChain>
</file>

<file path=xl/sharedStrings.xml><?xml version="1.0" encoding="utf-8"?>
<sst xmlns="http://schemas.openxmlformats.org/spreadsheetml/2006/main" count="86" uniqueCount="58">
  <si>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</si>
  <si>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</si>
  <si>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</si>
  <si>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</si>
  <si>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</si>
  <si>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</si>
  <si>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</si>
  <si>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</si>
  <si>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7 気象概況</t>
  </si>
  <si>
    <t>年月</t>
  </si>
  <si>
    <t>気温（℃）</t>
  </si>
  <si>
    <t>降水量（㎜）</t>
  </si>
  <si>
    <t>平均湿度</t>
  </si>
  <si>
    <t>日照時間</t>
  </si>
  <si>
    <t>平均</t>
  </si>
  <si>
    <t>最高（極）</t>
  </si>
  <si>
    <t>最低（極）</t>
  </si>
  <si>
    <t>総量</t>
  </si>
  <si>
    <t>最大日量</t>
  </si>
  <si>
    <t>最大</t>
  </si>
  <si>
    <t>（％）</t>
  </si>
  <si>
    <t>（hPa）</t>
  </si>
  <si>
    <t>１月</t>
  </si>
  <si>
    <t>8 降雪・積雪量</t>
  </si>
  <si>
    <t>降雪量</t>
  </si>
  <si>
    <t>（㎝）</t>
  </si>
  <si>
    <t>風速（m/s）</t>
    <phoneticPr fontId="2"/>
  </si>
  <si>
    <t>１０月</t>
    <phoneticPr fontId="2"/>
  </si>
  <si>
    <t>１１月</t>
    <phoneticPr fontId="2"/>
  </si>
  <si>
    <t>１２月</t>
    <phoneticPr fontId="2"/>
  </si>
  <si>
    <t>風速（m/s）</t>
    <phoneticPr fontId="2"/>
  </si>
  <si>
    <t>(1) 飯田観測所</t>
    <rPh sb="4" eb="6">
      <t>イイダ</t>
    </rPh>
    <rPh sb="6" eb="8">
      <t>カンソク</t>
    </rPh>
    <rPh sb="8" eb="9">
      <t>ショ</t>
    </rPh>
    <phoneticPr fontId="2"/>
  </si>
  <si>
    <t>(2) 南信濃観測所</t>
    <rPh sb="4" eb="7">
      <t>ミナミシナノ</t>
    </rPh>
    <rPh sb="7" eb="9">
      <t>カンソク</t>
    </rPh>
    <rPh sb="9" eb="10">
      <t>ショ</t>
    </rPh>
    <phoneticPr fontId="2"/>
  </si>
  <si>
    <t>飯田観測所</t>
    <rPh sb="0" eb="2">
      <t>イイダ</t>
    </rPh>
    <rPh sb="2" eb="4">
      <t>カンソク</t>
    </rPh>
    <rPh sb="4" eb="5">
      <t>ジョ</t>
    </rPh>
    <phoneticPr fontId="2"/>
  </si>
  <si>
    <t>資料：気象庁HP</t>
    <rPh sb="0" eb="2">
      <t>シリョウ</t>
    </rPh>
    <rPh sb="3" eb="6">
      <t>キショウチョウ</t>
    </rPh>
    <phoneticPr fontId="2"/>
  </si>
  <si>
    <t>最深積雪</t>
    <phoneticPr fontId="2"/>
  </si>
  <si>
    <t>　　　　　　11月</t>
    <phoneticPr fontId="2"/>
  </si>
  <si>
    <t>　　　　　　12月</t>
    <phoneticPr fontId="2"/>
  </si>
  <si>
    <t>（h）</t>
    <phoneticPr fontId="2"/>
  </si>
  <si>
    <t>１０月</t>
    <phoneticPr fontId="2"/>
  </si>
  <si>
    <t>１１月</t>
    <phoneticPr fontId="2"/>
  </si>
  <si>
    <t>１２月</t>
    <phoneticPr fontId="2"/>
  </si>
  <si>
    <r>
      <t xml:space="preserve">平均
</t>
    </r>
    <r>
      <rPr>
        <sz val="9"/>
        <rFont val="ＭＳ Ｐ明朝"/>
        <family val="1"/>
        <charset val="128"/>
      </rPr>
      <t>現地気圧</t>
    </r>
    <phoneticPr fontId="2"/>
  </si>
  <si>
    <t>B 気象　目次</t>
    <rPh sb="2" eb="4">
      <t>キショウ</t>
    </rPh>
    <rPh sb="5" eb="7">
      <t>モクジ</t>
    </rPh>
    <phoneticPr fontId="2"/>
  </si>
  <si>
    <t>７気象概況</t>
    <rPh sb="1" eb="3">
      <t>キショウ</t>
    </rPh>
    <rPh sb="3" eb="5">
      <t>ガイキョウ</t>
    </rPh>
    <phoneticPr fontId="2"/>
  </si>
  <si>
    <t>８降雪・積雪量</t>
    <rPh sb="1" eb="3">
      <t>コウセツ</t>
    </rPh>
    <rPh sb="4" eb="6">
      <t>セキセツ</t>
    </rPh>
    <rPh sb="6" eb="7">
      <t>リョウ</t>
    </rPh>
    <phoneticPr fontId="2"/>
  </si>
  <si>
    <t>平成27年10月～平成28年4月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</si>
  <si>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平成28年10月～平成29年4月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</si>
  <si>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平成29年10月～平成30年4月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</si>
  <si>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平成30年10月～平成31年4月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</si>
  <si>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令和1年10月～令和2年4月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2"/>
  </si>
  <si>
    <t>令和1年10月</t>
    <rPh sb="0" eb="2">
      <t>レイワ</t>
    </rPh>
    <rPh sb="3" eb="4">
      <t>ネン</t>
    </rPh>
    <phoneticPr fontId="2"/>
  </si>
  <si>
    <t>令和2年　1月</t>
    <rPh sb="0" eb="2">
      <t>レイワ</t>
    </rPh>
    <rPh sb="3" eb="4">
      <t>ネン</t>
    </rPh>
    <phoneticPr fontId="2"/>
  </si>
  <si>
    <t>　　　　　　 2月</t>
    <phoneticPr fontId="2"/>
  </si>
  <si>
    <t>　　　　　　 3月</t>
    <phoneticPr fontId="2"/>
  </si>
  <si>
    <t>　　　　　　 4月</t>
    <phoneticPr fontId="2"/>
  </si>
  <si>
    <t>目　次</t>
    <rPh sb="0" eb="1">
      <t>メ</t>
    </rPh>
    <rPh sb="2" eb="3">
      <t>ツギ</t>
    </rPh>
    <phoneticPr fontId="2"/>
  </si>
  <si>
    <t>31(1)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</si>
</sst>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0.0;&quot;△ &quot;0.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明朝"/>
      <family val="1"/>
      <charset val="128"/>
    </font>
    <font>
      <strike/>
      <sz val="10.5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</font>
    <font>
      <sz val="10.5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20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16">
    <xf numFmtId="0" fontId="0" fillId="0" borderId="0" xfId="0"/>
    <xf numFmtId="177" fontId="3" fillId="0" borderId="0" xfId="0" applyNumberFormat="1" applyFont="1" applyAlignment="1"/>
    <xf numFmtId="177" fontId="3" fillId="0" borderId="0" xfId="0" applyNumberFormat="1" applyFont="1" applyFill="1" applyAlignment="1"/>
    <xf numFmtId="177" fontId="3" fillId="0" borderId="0" xfId="0" applyNumberFormat="1" applyFont="1" applyBorder="1" applyAlignment="1"/>
    <xf numFmtId="177" fontId="7" fillId="0" borderId="0" xfId="0" applyNumberFormat="1" applyFont="1"/>
    <xf numFmtId="177" fontId="7" fillId="0" borderId="0" xfId="0" applyNumberFormat="1" applyFont="1" applyAlignment="1">
      <alignment horizontal="right"/>
    </xf>
    <xf numFmtId="177" fontId="7" fillId="0" borderId="0" xfId="0" applyNumberFormat="1" applyFont="1" applyBorder="1"/>
    <xf numFmtId="177" fontId="8" fillId="0" borderId="0" xfId="0" applyNumberFormat="1" applyFont="1" applyBorder="1" applyAlignment="1"/>
    <xf numFmtId="0" fontId="3" fillId="0" borderId="0" xfId="0" applyNumberFormat="1" applyFont="1" applyAlignment="1"/>
    <xf numFmtId="177" fontId="5" fillId="0" borderId="2" xfId="0" applyNumberFormat="1" applyFont="1" applyFill="1" applyBorder="1" applyAlignment="1">
      <alignment horizontal="centerContinuous" vertical="center"/>
    </xf>
    <xf numFmtId="177" fontId="5" fillId="0" borderId="3" xfId="0" applyNumberFormat="1" applyFont="1" applyFill="1" applyBorder="1" applyAlignment="1">
      <alignment horizontal="centerContinuous" vertical="center"/>
    </xf>
    <xf numFmtId="177" fontId="5" fillId="0" borderId="4" xfId="0" applyNumberFormat="1" applyFont="1" applyFill="1" applyBorder="1" applyAlignment="1">
      <alignment horizontal="centerContinuous" vertical="center"/>
    </xf>
    <xf numFmtId="177" fontId="5" fillId="0" borderId="5" xfId="0" applyNumberFormat="1" applyFont="1" applyFill="1" applyBorder="1" applyAlignment="1">
      <alignment horizontal="centerContinuous" vertical="center"/>
    </xf>
    <xf numFmtId="177" fontId="5" fillId="0" borderId="6" xfId="0" applyNumberFormat="1" applyFont="1" applyFill="1" applyBorder="1" applyAlignment="1">
      <alignment horizontal="centerContinuous" vertical="center"/>
    </xf>
    <xf numFmtId="177" fontId="5" fillId="0" borderId="5" xfId="0" applyNumberFormat="1" applyFont="1" applyFill="1" applyBorder="1" applyAlignment="1">
      <alignment horizontal="distributed" vertical="center" wrapText="1"/>
    </xf>
    <xf numFmtId="177" fontId="5" fillId="0" borderId="6" xfId="0" applyNumberFormat="1" applyFont="1" applyFill="1" applyBorder="1" applyAlignment="1">
      <alignment horizontal="centerContinuous"/>
    </xf>
    <xf numFmtId="177" fontId="5" fillId="0" borderId="7" xfId="0" applyNumberFormat="1" applyFont="1" applyFill="1" applyBorder="1" applyAlignment="1">
      <alignment horizontal="centerContinuous"/>
    </xf>
    <xf numFmtId="177" fontId="5" fillId="0" borderId="8" xfId="0" applyNumberFormat="1" applyFont="1" applyFill="1" applyBorder="1" applyAlignment="1">
      <alignment horizontal="centerContinuous"/>
    </xf>
    <xf numFmtId="177" fontId="5" fillId="0" borderId="9" xfId="0" applyNumberFormat="1" applyFont="1" applyFill="1" applyBorder="1" applyAlignment="1">
      <alignment horizontal="centerContinuous"/>
    </xf>
    <xf numFmtId="177" fontId="5" fillId="0" borderId="10" xfId="0" applyNumberFormat="1" applyFont="1" applyFill="1" applyBorder="1" applyAlignment="1">
      <alignment horizontal="centerContinuous"/>
    </xf>
    <xf numFmtId="177" fontId="3" fillId="0" borderId="0" xfId="0" applyNumberFormat="1" applyFont="1" applyAlignment="1">
      <alignment horizontal="right"/>
    </xf>
    <xf numFmtId="177" fontId="3" fillId="0" borderId="1" xfId="0" applyNumberFormat="1" applyFont="1" applyBorder="1" applyAlignment="1"/>
    <xf numFmtId="177" fontId="8" fillId="0" borderId="0" xfId="2" applyNumberFormat="1" applyFont="1" applyBorder="1" applyAlignment="1"/>
    <xf numFmtId="177" fontId="3" fillId="0" borderId="0" xfId="2" applyNumberFormat="1" applyFont="1" applyBorder="1" applyAlignment="1"/>
    <xf numFmtId="177" fontId="3" fillId="0" borderId="0" xfId="0" applyNumberFormat="1" applyFont="1" applyBorder="1" applyAlignment="1">
      <alignment horizontal="right"/>
    </xf>
    <xf numFmtId="177" fontId="3" fillId="0" borderId="0" xfId="0" applyNumberFormat="1" applyFont="1" applyAlignment="1">
      <alignment wrapText="1"/>
    </xf>
    <xf numFmtId="0" fontId="3" fillId="0" borderId="1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76" fontId="5" fillId="0" borderId="0" xfId="0" applyNumberFormat="1" applyFont="1" applyAlignment="1"/>
    <xf numFmtId="176" fontId="5" fillId="0" borderId="0" xfId="0" applyNumberFormat="1" applyFont="1" applyAlignment="1">
      <alignment horizontal="right"/>
    </xf>
    <xf numFmtId="177" fontId="0" fillId="0" borderId="0" xfId="0" applyNumberFormat="1" applyFont="1"/>
    <xf numFmtId="177" fontId="0" fillId="0" borderId="0" xfId="0" applyNumberFormat="1" applyFont="1" applyFill="1"/>
    <xf numFmtId="177" fontId="5" fillId="0" borderId="0" xfId="0" applyNumberFormat="1" applyFont="1" applyBorder="1" applyAlignment="1">
      <alignment vertical="top"/>
    </xf>
    <xf numFmtId="177" fontId="5" fillId="0" borderId="6" xfId="0" applyNumberFormat="1" applyFont="1" applyBorder="1" applyAlignment="1">
      <alignment vertical="top"/>
    </xf>
    <xf numFmtId="0" fontId="3" fillId="0" borderId="13" xfId="0" applyNumberFormat="1" applyFont="1" applyBorder="1" applyAlignment="1">
      <alignment horizontal="center"/>
    </xf>
    <xf numFmtId="177" fontId="7" fillId="0" borderId="0" xfId="0" applyNumberFormat="1" applyFont="1" applyFill="1"/>
    <xf numFmtId="177" fontId="9" fillId="0" borderId="0" xfId="0" applyNumberFormat="1" applyFont="1" applyAlignment="1"/>
    <xf numFmtId="176" fontId="5" fillId="0" borderId="0" xfId="0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11" fillId="0" borderId="0" xfId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9" fillId="0" borderId="0" xfId="0" applyNumberFormat="1" applyFont="1" applyBorder="1" applyAlignment="1"/>
    <xf numFmtId="0" fontId="3" fillId="0" borderId="0" xfId="0" applyNumberFormat="1" applyFont="1" applyBorder="1" applyAlignment="1"/>
    <xf numFmtId="177" fontId="5" fillId="0" borderId="0" xfId="0" applyNumberFormat="1" applyFont="1" applyFill="1" applyBorder="1" applyAlignment="1">
      <alignment horizontal="centerContinuous"/>
    </xf>
    <xf numFmtId="177" fontId="6" fillId="0" borderId="0" xfId="0" applyNumberFormat="1" applyFont="1" applyFill="1" applyBorder="1" applyAlignment="1">
      <alignment horizontal="centerContinuous"/>
    </xf>
    <xf numFmtId="177" fontId="3" fillId="0" borderId="0" xfId="0" applyNumberFormat="1" applyFont="1" applyFill="1" applyBorder="1" applyAlignment="1"/>
    <xf numFmtId="0" fontId="4" fillId="0" borderId="0" xfId="0" applyNumberFormat="1" applyFont="1" applyBorder="1" applyAlignment="1">
      <alignment horizontal="left"/>
    </xf>
    <xf numFmtId="177" fontId="5" fillId="0" borderId="0" xfId="0" applyNumberFormat="1" applyFont="1" applyBorder="1" applyAlignment="1">
      <alignment horizontal="centerContinuous"/>
    </xf>
    <xf numFmtId="176" fontId="5" fillId="0" borderId="0" xfId="0" applyNumberFormat="1" applyFont="1" applyBorder="1" applyAlignment="1"/>
    <xf numFmtId="0" fontId="4" fillId="0" borderId="0" xfId="0" applyNumberFormat="1" applyFont="1" applyBorder="1" applyAlignment="1">
      <alignment horizontal="centerContinuous"/>
    </xf>
    <xf numFmtId="0" fontId="4" fillId="0" borderId="0" xfId="0" applyNumberFormat="1" applyFont="1" applyBorder="1" applyAlignment="1"/>
    <xf numFmtId="177" fontId="4" fillId="0" borderId="0" xfId="0" applyNumberFormat="1" applyFont="1" applyBorder="1" applyAlignment="1"/>
    <xf numFmtId="0" fontId="5" fillId="0" borderId="0" xfId="0" applyNumberFormat="1" applyFont="1" applyBorder="1" applyAlignment="1">
      <alignment horizontal="centerContinuous"/>
    </xf>
    <xf numFmtId="176" fontId="3" fillId="0" borderId="0" xfId="0" applyNumberFormat="1" applyFont="1" applyAlignment="1"/>
    <xf numFmtId="176" fontId="0" fillId="0" borderId="0" xfId="0" applyNumberFormat="1"/>
    <xf numFmtId="177" fontId="3" fillId="0" borderId="12" xfId="0" applyNumberFormat="1" applyFont="1" applyBorder="1" applyAlignment="1"/>
    <xf numFmtId="177" fontId="3" fillId="0" borderId="0" xfId="0" applyNumberFormat="1" applyFont="1" applyBorder="1"/>
    <xf numFmtId="177" fontId="3" fillId="0" borderId="0" xfId="0" applyNumberFormat="1" applyFont="1"/>
    <xf numFmtId="177" fontId="3" fillId="0" borderId="0" xfId="2" applyNumberFormat="1" applyFont="1"/>
    <xf numFmtId="0" fontId="3" fillId="0" borderId="0" xfId="0" applyNumberFormat="1" applyFont="1"/>
    <xf numFmtId="0" fontId="3" fillId="0" borderId="0" xfId="0" applyFont="1"/>
    <xf numFmtId="0" fontId="3" fillId="0" borderId="0" xfId="0" applyNumberFormat="1" applyFont="1" applyFill="1" applyAlignment="1"/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177" fontId="3" fillId="0" borderId="0" xfId="0" applyNumberFormat="1" applyFont="1" applyFill="1"/>
    <xf numFmtId="177" fontId="3" fillId="0" borderId="0" xfId="0" applyNumberFormat="1" applyFont="1" applyFill="1" applyAlignment="1">
      <alignment horizontal="right"/>
    </xf>
    <xf numFmtId="0" fontId="3" fillId="0" borderId="0" xfId="0" applyNumberFormat="1" applyFont="1" applyFill="1"/>
    <xf numFmtId="176" fontId="3" fillId="0" borderId="0" xfId="0" applyNumberFormat="1" applyFont="1" applyFill="1" applyAlignment="1">
      <alignment horizontal="right"/>
    </xf>
    <xf numFmtId="177" fontId="3" fillId="0" borderId="1" xfId="0" applyNumberFormat="1" applyFont="1" applyBorder="1"/>
    <xf numFmtId="0" fontId="3" fillId="0" borderId="1" xfId="0" applyNumberFormat="1" applyFont="1" applyBorder="1"/>
    <xf numFmtId="176" fontId="3" fillId="0" borderId="1" xfId="0" applyNumberFormat="1" applyFont="1" applyBorder="1"/>
    <xf numFmtId="0" fontId="14" fillId="0" borderId="0" xfId="0" applyNumberFormat="1" applyFont="1" applyAlignment="1">
      <alignment horizontal="center"/>
    </xf>
    <xf numFmtId="177" fontId="14" fillId="0" borderId="0" xfId="0" applyNumberFormat="1" applyFont="1" applyAlignment="1"/>
    <xf numFmtId="177" fontId="3" fillId="0" borderId="1" xfId="0" applyNumberFormat="1" applyFont="1" applyBorder="1" applyAlignment="1">
      <alignment horizontal="right"/>
    </xf>
    <xf numFmtId="0" fontId="15" fillId="0" borderId="0" xfId="0" applyNumberFormat="1" applyFont="1" applyAlignment="1">
      <alignment horizontal="center"/>
    </xf>
    <xf numFmtId="177" fontId="15" fillId="0" borderId="0" xfId="0" applyNumberFormat="1" applyFont="1" applyAlignment="1"/>
    <xf numFmtId="0" fontId="16" fillId="0" borderId="0" xfId="0" applyNumberFormat="1" applyFont="1" applyAlignment="1"/>
    <xf numFmtId="0" fontId="17" fillId="0" borderId="0" xfId="0" applyNumberFormat="1" applyFont="1" applyAlignment="1"/>
    <xf numFmtId="177" fontId="10" fillId="0" borderId="0" xfId="1" applyNumberFormat="1" applyFont="1" applyAlignment="1" applyProtection="1"/>
    <xf numFmtId="0" fontId="7" fillId="0" borderId="0" xfId="0" applyNumberFormat="1" applyFont="1" applyAlignment="1"/>
    <xf numFmtId="177" fontId="3" fillId="0" borderId="5" xfId="0" applyNumberFormat="1" applyFont="1" applyFill="1" applyBorder="1" applyAlignment="1">
      <alignment horizontal="centerContinuous"/>
    </xf>
    <xf numFmtId="177" fontId="3" fillId="0" borderId="6" xfId="0" applyNumberFormat="1" applyFont="1" applyFill="1" applyBorder="1" applyAlignment="1">
      <alignment horizontal="centerContinuous"/>
    </xf>
    <xf numFmtId="177" fontId="3" fillId="0" borderId="7" xfId="0" applyNumberFormat="1" applyFont="1" applyFill="1" applyBorder="1" applyAlignment="1">
      <alignment horizontal="centerContinuous"/>
    </xf>
    <xf numFmtId="177" fontId="3" fillId="0" borderId="8" xfId="0" applyNumberFormat="1" applyFont="1" applyFill="1" applyBorder="1" applyAlignment="1">
      <alignment horizontal="centerContinuous"/>
    </xf>
    <xf numFmtId="0" fontId="3" fillId="0" borderId="0" xfId="0" applyNumberFormat="1" applyFont="1" applyAlignment="1">
      <alignment horizontal="left"/>
    </xf>
    <xf numFmtId="177" fontId="3" fillId="0" borderId="0" xfId="0" applyNumberFormat="1" applyFont="1" applyAlignment="1">
      <alignment horizontal="centerContinuous"/>
    </xf>
    <xf numFmtId="176" fontId="3" fillId="0" borderId="12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0" fontId="17" fillId="0" borderId="0" xfId="0" applyFont="1"/>
    <xf numFmtId="0" fontId="17" fillId="0" borderId="11" xfId="0" applyFont="1" applyBorder="1"/>
    <xf numFmtId="0" fontId="3" fillId="0" borderId="12" xfId="0" applyFont="1" applyBorder="1"/>
    <xf numFmtId="176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Continuous"/>
    </xf>
    <xf numFmtId="0" fontId="3" fillId="0" borderId="1" xfId="0" applyNumberFormat="1" applyFont="1" applyBorder="1" applyAlignment="1">
      <alignment horizontal="centerContinuous"/>
    </xf>
    <xf numFmtId="177" fontId="3" fillId="0" borderId="1" xfId="0" applyNumberFormat="1" applyFont="1" applyBorder="1" applyAlignment="1">
      <alignment horizontal="centerContinuous"/>
    </xf>
    <xf numFmtId="176" fontId="3" fillId="0" borderId="1" xfId="0" applyNumberFormat="1" applyFont="1" applyBorder="1" applyAlignment="1">
      <alignment horizontal="right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vertical="center"/>
    </xf>
    <xf numFmtId="177" fontId="3" fillId="0" borderId="0" xfId="2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0" xfId="0" applyNumberFormat="1" applyFont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3" fillId="0" borderId="0" xfId="1" applyFont="1" applyAlignment="1" applyProtection="1">
      <alignment horizontal="left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tabSelected="1" zoomScaleNormal="100" workbookViewId="0">
      <selection sqref="A1:D1"/>
    </sheetView>
  </sheetViews>
  <sheetFormatPr defaultRowHeight="13.5" x14ac:dyDescent="0.15"/>
  <sheetData>
    <row r="1" spans="1:4" ht="24" x14ac:dyDescent="0.15">
      <c r="A1" s="103" t="s">
        <v>43</v>
      </c>
      <c r="B1" s="103"/>
      <c r="C1" s="103"/>
      <c r="D1" s="103"/>
    </row>
    <row r="2" spans="1:4" x14ac:dyDescent="0.15">
      <c r="A2" s="39"/>
      <c r="B2" s="39"/>
      <c r="C2" s="39"/>
      <c r="D2" s="39"/>
    </row>
    <row r="3" spans="1:4" ht="21" x14ac:dyDescent="0.15">
      <c r="A3" s="104" t="s">
        <v>44</v>
      </c>
      <c r="B3" s="104"/>
      <c r="C3" s="104"/>
      <c r="D3" s="104"/>
    </row>
    <row r="4" spans="1:4" ht="24" x14ac:dyDescent="0.15">
      <c r="A4" s="40"/>
      <c r="B4" s="41"/>
      <c r="C4" s="41"/>
      <c r="D4" s="39"/>
    </row>
    <row r="5" spans="1:4" ht="21" x14ac:dyDescent="0.15">
      <c r="A5" s="104" t="s">
        <v>45</v>
      </c>
      <c r="B5" s="104"/>
      <c r="C5" s="104"/>
      <c r="D5" s="104"/>
    </row>
    <row r="6" spans="1:4" ht="24" x14ac:dyDescent="0.15">
      <c r="A6" s="41"/>
      <c r="B6" s="41"/>
      <c r="C6" s="41"/>
      <c r="D6" s="39"/>
    </row>
    <row r="7" spans="1:4" ht="24" x14ac:dyDescent="0.15">
      <c r="A7" s="41"/>
      <c r="B7" s="41"/>
      <c r="C7" s="41"/>
      <c r="D7" s="39"/>
    </row>
    <row r="8" spans="1:4" x14ac:dyDescent="0.15">
      <c r="A8" s="39"/>
      <c r="B8" s="39"/>
      <c r="C8" s="39"/>
      <c r="D8" s="39"/>
    </row>
    <row r="9" spans="1:4" x14ac:dyDescent="0.15">
      <c r="A9" s="39"/>
      <c r="B9" s="39"/>
      <c r="C9" s="39"/>
      <c r="D9" s="39"/>
    </row>
    <row r="10" spans="1:4" x14ac:dyDescent="0.15">
      <c r="A10" s="39"/>
      <c r="B10" s="39"/>
      <c r="C10" s="39"/>
      <c r="D10" s="39"/>
    </row>
    <row r="11" spans="1:4" x14ac:dyDescent="0.15">
      <c r="A11" s="39"/>
      <c r="B11" s="39"/>
      <c r="C11" s="39"/>
      <c r="D11" s="39"/>
    </row>
    <row r="12" spans="1:4" x14ac:dyDescent="0.15">
      <c r="A12" s="39"/>
      <c r="B12" s="39"/>
      <c r="C12" s="39"/>
      <c r="D12" s="39"/>
    </row>
  </sheetData>
  <mergeCells count="3">
    <mergeCell ref="A1:D1"/>
    <mergeCell ref="A3:D3"/>
    <mergeCell ref="A5:D5"/>
  </mergeCells>
  <phoneticPr fontId="2"/>
  <hyperlinks>
    <hyperlink ref="A3" location="'７'!A1" display="７気象概況"/>
    <hyperlink ref="A5" location="'８'!A1" display="８降雪・積雪量"/>
    <hyperlink ref="A3:D3" location="'７'!A1" display="７気象概況"/>
    <hyperlink ref="A5:D5" location="'８'!A1" display="８降雪・積雪量"/>
  </hyperlink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showGridLines="0" topLeftCell="A10" zoomScaleNormal="100" workbookViewId="0">
      <selection activeCell="A30" sqref="A30"/>
    </sheetView>
  </sheetViews>
  <sheetFormatPr defaultRowHeight="13.5" x14ac:dyDescent="0.15"/>
  <cols>
    <col min="1" max="1" width="5.625" style="8" customWidth="1"/>
    <col min="2" max="2" width="6.625" style="1" customWidth="1"/>
    <col min="3" max="3" width="0.875" style="1" customWidth="1"/>
    <col min="4" max="4" width="7.625" style="1" customWidth="1"/>
    <col min="5" max="5" width="0.875" style="1" customWidth="1"/>
    <col min="6" max="6" width="7.625" style="1" customWidth="1"/>
    <col min="7" max="7" width="0.875" style="1" customWidth="1"/>
    <col min="8" max="8" width="8.125" style="1" customWidth="1"/>
    <col min="9" max="9" width="0.875" style="1" customWidth="1"/>
    <col min="10" max="10" width="7.625" style="1" customWidth="1"/>
    <col min="11" max="11" width="0.875" style="1" customWidth="1"/>
    <col min="12" max="12" width="6.625" style="1" customWidth="1"/>
    <col min="13" max="13" width="0.875" style="1" customWidth="1"/>
    <col min="14" max="14" width="6.625" style="1" customWidth="1"/>
    <col min="15" max="15" width="0.875" style="1" customWidth="1"/>
    <col min="16" max="16" width="6.625" style="1" customWidth="1"/>
    <col min="17" max="17" width="0.875" style="1" customWidth="1"/>
    <col min="18" max="18" width="7.875" style="1" customWidth="1"/>
    <col min="19" max="19" width="0.875" style="1" customWidth="1"/>
    <col min="20" max="20" width="7.625" style="1" customWidth="1"/>
    <col min="21" max="21" width="1.5" style="1" customWidth="1"/>
    <col min="22" max="16384" width="9" style="30"/>
  </cols>
  <sheetData>
    <row r="1" spans="1:22" ht="15.95" customHeight="1" x14ac:dyDescent="0.15">
      <c r="A1" s="77" t="s">
        <v>8</v>
      </c>
      <c r="V1" s="79" t="s">
        <v>56</v>
      </c>
    </row>
    <row r="2" spans="1:22" ht="15.95" customHeight="1" thickBot="1" x14ac:dyDescent="0.2">
      <c r="A2" s="78" t="s">
        <v>31</v>
      </c>
      <c r="V2" s="4"/>
    </row>
    <row r="3" spans="1:22" s="31" customFormat="1" ht="23.25" x14ac:dyDescent="0.15">
      <c r="A3" s="105" t="s">
        <v>9</v>
      </c>
      <c r="B3" s="9" t="s">
        <v>10</v>
      </c>
      <c r="C3" s="10"/>
      <c r="D3" s="10"/>
      <c r="E3" s="10"/>
      <c r="F3" s="10"/>
      <c r="G3" s="11"/>
      <c r="H3" s="9" t="s">
        <v>11</v>
      </c>
      <c r="I3" s="10"/>
      <c r="J3" s="10"/>
      <c r="K3" s="10"/>
      <c r="L3" s="9" t="s">
        <v>26</v>
      </c>
      <c r="M3" s="10"/>
      <c r="N3" s="10"/>
      <c r="O3" s="11"/>
      <c r="P3" s="12" t="s">
        <v>12</v>
      </c>
      <c r="Q3" s="13"/>
      <c r="R3" s="12" t="s">
        <v>13</v>
      </c>
      <c r="S3" s="13"/>
      <c r="T3" s="14" t="s">
        <v>42</v>
      </c>
      <c r="U3" s="15"/>
      <c r="V3" s="35"/>
    </row>
    <row r="4" spans="1:22" s="31" customFormat="1" ht="15.95" customHeight="1" x14ac:dyDescent="0.15">
      <c r="A4" s="106"/>
      <c r="B4" s="16" t="s">
        <v>14</v>
      </c>
      <c r="C4" s="17"/>
      <c r="D4" s="18" t="s">
        <v>15</v>
      </c>
      <c r="E4" s="19"/>
      <c r="F4" s="18" t="s">
        <v>16</v>
      </c>
      <c r="G4" s="17"/>
      <c r="H4" s="16" t="s">
        <v>17</v>
      </c>
      <c r="I4" s="19"/>
      <c r="J4" s="18" t="s">
        <v>18</v>
      </c>
      <c r="K4" s="17"/>
      <c r="L4" s="16" t="s">
        <v>14</v>
      </c>
      <c r="M4" s="17"/>
      <c r="N4" s="18" t="s">
        <v>19</v>
      </c>
      <c r="O4" s="19"/>
      <c r="P4" s="16" t="s">
        <v>20</v>
      </c>
      <c r="Q4" s="17"/>
      <c r="R4" s="16" t="s">
        <v>38</v>
      </c>
      <c r="S4" s="17"/>
      <c r="T4" s="16" t="s">
        <v>21</v>
      </c>
      <c r="U4" s="17"/>
      <c r="V4" s="35"/>
    </row>
    <row r="5" spans="1:22" ht="15.95" customHeight="1" x14ac:dyDescent="0.15">
      <c r="A5" s="26">
        <v>28</v>
      </c>
      <c r="B5" s="1">
        <v>13.8</v>
      </c>
      <c r="D5" s="1">
        <v>35.6</v>
      </c>
      <c r="F5" s="58">
        <v>-11.4</v>
      </c>
      <c r="H5" s="1">
        <v>1835</v>
      </c>
      <c r="J5" s="1">
        <v>106</v>
      </c>
      <c r="L5" s="1">
        <v>2.2999999999999998</v>
      </c>
      <c r="N5" s="1">
        <v>13</v>
      </c>
      <c r="P5" s="54">
        <v>70.8</v>
      </c>
      <c r="R5" s="1">
        <v>2116.5</v>
      </c>
      <c r="T5" s="61">
        <v>953.5</v>
      </c>
      <c r="V5" s="4"/>
    </row>
    <row r="6" spans="1:22" s="4" customFormat="1" ht="15.95" customHeight="1" x14ac:dyDescent="0.15">
      <c r="A6" s="26">
        <v>29</v>
      </c>
      <c r="B6" s="56">
        <v>12.691666666666665</v>
      </c>
      <c r="C6" s="1"/>
      <c r="D6" s="1">
        <v>34.9</v>
      </c>
      <c r="E6" s="1"/>
      <c r="F6" s="1">
        <v>-8.5</v>
      </c>
      <c r="G6" s="1"/>
      <c r="H6" s="1">
        <v>1589</v>
      </c>
      <c r="I6" s="1"/>
      <c r="J6" s="1">
        <v>64.5</v>
      </c>
      <c r="K6" s="1"/>
      <c r="L6" s="1">
        <v>2.458333333333333</v>
      </c>
      <c r="M6" s="1"/>
      <c r="N6" s="1">
        <v>14.7</v>
      </c>
      <c r="O6" s="1"/>
      <c r="P6" s="54">
        <v>70.916666666666671</v>
      </c>
      <c r="Q6" s="1"/>
      <c r="R6" s="1">
        <v>2187.3999999999996</v>
      </c>
      <c r="S6" s="1"/>
      <c r="T6" s="1">
        <v>952.38333333333321</v>
      </c>
      <c r="U6" s="1"/>
    </row>
    <row r="7" spans="1:22" ht="15.95" customHeight="1" x14ac:dyDescent="0.15">
      <c r="A7" s="26">
        <v>30</v>
      </c>
      <c r="B7" s="24">
        <v>13.758333333333333</v>
      </c>
      <c r="D7" s="58">
        <v>37.700000000000003</v>
      </c>
      <c r="F7" s="58">
        <v>-9.3000000000000007</v>
      </c>
      <c r="H7" s="59">
        <v>1994.5</v>
      </c>
      <c r="J7" s="58">
        <v>108</v>
      </c>
      <c r="L7" s="58">
        <v>2.5083333333333337</v>
      </c>
      <c r="N7" s="58">
        <v>15.5</v>
      </c>
      <c r="P7" s="63">
        <v>71.916666666666671</v>
      </c>
      <c r="R7" s="58">
        <v>2242.1999999999998</v>
      </c>
      <c r="T7" s="58">
        <v>953.4</v>
      </c>
      <c r="V7" s="4"/>
    </row>
    <row r="8" spans="1:22" x14ac:dyDescent="0.15">
      <c r="A8" s="115" t="s">
        <v>57</v>
      </c>
      <c r="B8" s="97">
        <v>13.6</v>
      </c>
      <c r="C8" s="98"/>
      <c r="D8" s="98">
        <v>36.4</v>
      </c>
      <c r="E8" s="98"/>
      <c r="F8" s="98">
        <v>-7.4</v>
      </c>
      <c r="G8" s="98"/>
      <c r="H8" s="99">
        <v>1474.5</v>
      </c>
      <c r="I8" s="98"/>
      <c r="J8" s="98">
        <v>70</v>
      </c>
      <c r="K8" s="98"/>
      <c r="L8" s="98">
        <v>2.2999999999999998</v>
      </c>
      <c r="M8" s="98"/>
      <c r="N8" s="98">
        <v>13.5</v>
      </c>
      <c r="O8" s="98"/>
      <c r="P8" s="100">
        <v>71.7</v>
      </c>
      <c r="Q8" s="98"/>
      <c r="R8" s="98">
        <v>2087.6</v>
      </c>
      <c r="S8" s="98"/>
      <c r="T8" s="98">
        <v>953.2</v>
      </c>
      <c r="V8" s="4"/>
    </row>
    <row r="9" spans="1:22" ht="24" customHeight="1" x14ac:dyDescent="0.15">
      <c r="A9" s="75">
        <v>2</v>
      </c>
      <c r="B9" s="76">
        <f>AVERAGE(B10:B21)</f>
        <v>13.700000000000001</v>
      </c>
      <c r="C9" s="76"/>
      <c r="D9" s="76">
        <f>MAX(D10:D21)</f>
        <v>37.299999999999997</v>
      </c>
      <c r="E9" s="76"/>
      <c r="F9" s="76">
        <f>MIN(F10:F21)</f>
        <v>-7</v>
      </c>
      <c r="G9" s="76"/>
      <c r="H9" s="76">
        <f>SUM(H10:H21)</f>
        <v>2149</v>
      </c>
      <c r="I9" s="76"/>
      <c r="J9" s="76">
        <f>MAX(J10:J21)</f>
        <v>97</v>
      </c>
      <c r="K9" s="76"/>
      <c r="L9" s="76">
        <f>AVERAGE(L10:L21)</f>
        <v>2.4083333333333332</v>
      </c>
      <c r="M9" s="76"/>
      <c r="N9" s="76">
        <f>MAX(N10:N21)</f>
        <v>15.1</v>
      </c>
      <c r="O9" s="76"/>
      <c r="P9" s="76">
        <f>AVERAGE(P10:P21)</f>
        <v>70.583333333333329</v>
      </c>
      <c r="Q9" s="76"/>
      <c r="R9" s="76">
        <f>SUM(R10:R21)</f>
        <v>2166.5000000000005</v>
      </c>
      <c r="S9" s="76"/>
      <c r="T9" s="76">
        <f>AVERAGE(T10:T21)</f>
        <v>953.21666666666681</v>
      </c>
      <c r="V9" s="4"/>
    </row>
    <row r="10" spans="1:22" ht="15.95" customHeight="1" x14ac:dyDescent="0.15">
      <c r="A10" s="26" t="s">
        <v>22</v>
      </c>
      <c r="B10" s="1">
        <v>4</v>
      </c>
      <c r="D10" s="1">
        <v>14.3</v>
      </c>
      <c r="F10" s="1">
        <v>-4.7</v>
      </c>
      <c r="H10" s="58">
        <v>63</v>
      </c>
      <c r="I10" s="58"/>
      <c r="J10" s="20">
        <v>24.5</v>
      </c>
      <c r="K10" s="20">
        <v>45</v>
      </c>
      <c r="L10" s="58">
        <v>2.4</v>
      </c>
      <c r="M10" s="58"/>
      <c r="N10" s="60">
        <v>11.9</v>
      </c>
      <c r="O10" s="60"/>
      <c r="P10" s="64">
        <v>70</v>
      </c>
      <c r="Q10" s="20"/>
      <c r="R10" s="58">
        <v>160.30000000000001</v>
      </c>
      <c r="S10" s="58"/>
      <c r="T10" s="58">
        <v>954.3</v>
      </c>
      <c r="V10" s="4"/>
    </row>
    <row r="11" spans="1:22" ht="15.95" customHeight="1" x14ac:dyDescent="0.15">
      <c r="A11" s="26" t="s">
        <v>0</v>
      </c>
      <c r="B11" s="1">
        <v>3.7</v>
      </c>
      <c r="D11" s="1">
        <v>18.100000000000001</v>
      </c>
      <c r="F11" s="1">
        <v>-6.6</v>
      </c>
      <c r="H11" s="58">
        <v>95.5</v>
      </c>
      <c r="I11" s="58"/>
      <c r="J11" s="20">
        <v>41</v>
      </c>
      <c r="K11" s="20">
        <v>7</v>
      </c>
      <c r="L11" s="58">
        <v>2.5</v>
      </c>
      <c r="M11" s="58"/>
      <c r="N11" s="60">
        <v>11.9</v>
      </c>
      <c r="O11" s="60"/>
      <c r="P11" s="64">
        <v>63</v>
      </c>
      <c r="Q11" s="20"/>
      <c r="R11" s="58">
        <v>175.1</v>
      </c>
      <c r="S11" s="58"/>
      <c r="T11" s="58">
        <v>956.7</v>
      </c>
      <c r="V11" s="4"/>
    </row>
    <row r="12" spans="1:22" ht="15.95" customHeight="1" x14ac:dyDescent="0.15">
      <c r="A12" s="26" t="s">
        <v>1</v>
      </c>
      <c r="B12" s="1">
        <v>7.3</v>
      </c>
      <c r="D12" s="1">
        <v>22.3</v>
      </c>
      <c r="F12" s="1">
        <v>-4.4000000000000004</v>
      </c>
      <c r="H12" s="58">
        <v>164</v>
      </c>
      <c r="I12" s="58"/>
      <c r="J12" s="20">
        <v>40.5</v>
      </c>
      <c r="K12" s="20">
        <v>58.5</v>
      </c>
      <c r="L12" s="58">
        <v>2.6</v>
      </c>
      <c r="M12" s="58"/>
      <c r="N12" s="60">
        <v>11.6</v>
      </c>
      <c r="O12" s="60"/>
      <c r="P12" s="64">
        <v>65</v>
      </c>
      <c r="Q12" s="20"/>
      <c r="R12" s="58">
        <v>195.7</v>
      </c>
      <c r="S12" s="58"/>
      <c r="T12" s="58">
        <v>952.1</v>
      </c>
      <c r="V12" s="4"/>
    </row>
    <row r="13" spans="1:22" ht="15.95" customHeight="1" x14ac:dyDescent="0.15">
      <c r="A13" s="26" t="s">
        <v>2</v>
      </c>
      <c r="B13" s="1">
        <v>10.199999999999999</v>
      </c>
      <c r="D13" s="1">
        <v>25.9</v>
      </c>
      <c r="F13" s="1">
        <v>-0.3</v>
      </c>
      <c r="H13" s="58">
        <v>148.5</v>
      </c>
      <c r="I13" s="58"/>
      <c r="J13" s="20">
        <v>65.5</v>
      </c>
      <c r="K13" s="20">
        <v>56.5</v>
      </c>
      <c r="L13" s="58">
        <v>3.2</v>
      </c>
      <c r="M13" s="58"/>
      <c r="N13" s="60">
        <v>13.3</v>
      </c>
      <c r="O13" s="60"/>
      <c r="P13" s="64">
        <v>57</v>
      </c>
      <c r="Q13" s="20"/>
      <c r="R13" s="58">
        <v>243.5</v>
      </c>
      <c r="S13" s="58"/>
      <c r="T13" s="58">
        <v>951.1</v>
      </c>
      <c r="V13" s="4"/>
    </row>
    <row r="14" spans="1:22" ht="15.95" customHeight="1" x14ac:dyDescent="0.15">
      <c r="A14" s="26" t="s">
        <v>3</v>
      </c>
      <c r="B14" s="1">
        <v>17.7</v>
      </c>
      <c r="D14" s="1">
        <v>30.7</v>
      </c>
      <c r="F14" s="1">
        <v>5.3</v>
      </c>
      <c r="H14" s="58">
        <v>137.5</v>
      </c>
      <c r="I14" s="58"/>
      <c r="J14" s="20">
        <v>40.5</v>
      </c>
      <c r="K14" s="20">
        <v>70.5</v>
      </c>
      <c r="L14" s="58">
        <v>2.7</v>
      </c>
      <c r="M14" s="58"/>
      <c r="N14" s="60">
        <v>11.4</v>
      </c>
      <c r="O14" s="60"/>
      <c r="P14" s="64">
        <v>65</v>
      </c>
      <c r="Q14" s="20"/>
      <c r="R14" s="58">
        <v>214.7</v>
      </c>
      <c r="S14" s="58"/>
      <c r="T14" s="58">
        <v>950.8</v>
      </c>
      <c r="V14" s="4"/>
    </row>
    <row r="15" spans="1:22" ht="15.95" customHeight="1" x14ac:dyDescent="0.15">
      <c r="A15" s="26" t="s">
        <v>4</v>
      </c>
      <c r="B15" s="1">
        <v>21.8</v>
      </c>
      <c r="D15" s="1">
        <v>32.700000000000003</v>
      </c>
      <c r="F15" s="1">
        <v>14.1</v>
      </c>
      <c r="H15" s="58">
        <v>311.5</v>
      </c>
      <c r="I15" s="58"/>
      <c r="J15" s="20">
        <v>81.5</v>
      </c>
      <c r="K15" s="20">
        <v>55.5</v>
      </c>
      <c r="L15" s="58">
        <v>2.4</v>
      </c>
      <c r="M15" s="58"/>
      <c r="N15" s="60">
        <v>9.1</v>
      </c>
      <c r="O15" s="60"/>
      <c r="P15" s="64">
        <v>74</v>
      </c>
      <c r="Q15" s="20"/>
      <c r="R15" s="58">
        <v>173.7</v>
      </c>
      <c r="S15" s="58"/>
      <c r="T15" s="58">
        <v>948.1</v>
      </c>
      <c r="V15" s="4"/>
    </row>
    <row r="16" spans="1:22" ht="15.95" customHeight="1" x14ac:dyDescent="0.15">
      <c r="A16" s="26" t="s">
        <v>5</v>
      </c>
      <c r="B16" s="1">
        <v>22.8</v>
      </c>
      <c r="D16" s="1">
        <v>33.700000000000003</v>
      </c>
      <c r="F16" s="1">
        <v>16.899999999999999</v>
      </c>
      <c r="H16" s="58">
        <v>734</v>
      </c>
      <c r="I16" s="58"/>
      <c r="J16" s="20">
        <v>97</v>
      </c>
      <c r="K16" s="20">
        <v>108</v>
      </c>
      <c r="L16" s="58">
        <v>2.5</v>
      </c>
      <c r="M16" s="58"/>
      <c r="N16" s="60">
        <v>11</v>
      </c>
      <c r="O16" s="60"/>
      <c r="P16" s="64">
        <v>86</v>
      </c>
      <c r="Q16" s="20"/>
      <c r="R16" s="58">
        <v>64.400000000000006</v>
      </c>
      <c r="S16" s="58"/>
      <c r="T16" s="58">
        <v>950.1</v>
      </c>
      <c r="V16" s="4"/>
    </row>
    <row r="17" spans="1:22" ht="15.95" customHeight="1" x14ac:dyDescent="0.15">
      <c r="A17" s="26" t="s">
        <v>6</v>
      </c>
      <c r="B17" s="1">
        <v>27</v>
      </c>
      <c r="D17" s="1">
        <v>37.299999999999997</v>
      </c>
      <c r="F17" s="1">
        <v>19.100000000000001</v>
      </c>
      <c r="H17" s="58">
        <v>62.5</v>
      </c>
      <c r="I17" s="58"/>
      <c r="J17" s="20">
        <v>37.5</v>
      </c>
      <c r="K17" s="20">
        <v>29</v>
      </c>
      <c r="L17" s="58">
        <v>2.2999999999999998</v>
      </c>
      <c r="M17" s="58"/>
      <c r="N17" s="60">
        <v>15.1</v>
      </c>
      <c r="O17" s="60"/>
      <c r="P17" s="64">
        <v>71</v>
      </c>
      <c r="Q17" s="20"/>
      <c r="R17" s="58">
        <v>258.2</v>
      </c>
      <c r="S17" s="58"/>
      <c r="T17" s="58">
        <v>952.6</v>
      </c>
      <c r="V17" s="4"/>
    </row>
    <row r="18" spans="1:22" ht="15.95" customHeight="1" x14ac:dyDescent="0.15">
      <c r="A18" s="26" t="s">
        <v>7</v>
      </c>
      <c r="B18" s="1">
        <v>22.4</v>
      </c>
      <c r="D18" s="1">
        <v>34.299999999999997</v>
      </c>
      <c r="F18" s="1">
        <v>11.4</v>
      </c>
      <c r="H18" s="58">
        <v>104.5</v>
      </c>
      <c r="I18" s="58"/>
      <c r="J18" s="20">
        <v>27</v>
      </c>
      <c r="K18" s="20">
        <v>98.5</v>
      </c>
      <c r="L18" s="58">
        <v>2.1</v>
      </c>
      <c r="M18" s="58"/>
      <c r="N18" s="60">
        <v>10.5</v>
      </c>
      <c r="O18" s="60"/>
      <c r="P18" s="64">
        <v>77</v>
      </c>
      <c r="Q18" s="20"/>
      <c r="R18" s="58">
        <v>147.9</v>
      </c>
      <c r="S18" s="58"/>
      <c r="T18" s="58">
        <v>952.4</v>
      </c>
      <c r="V18" s="4"/>
    </row>
    <row r="19" spans="1:22" ht="15.95" customHeight="1" x14ac:dyDescent="0.15">
      <c r="A19" s="26" t="s">
        <v>27</v>
      </c>
      <c r="B19" s="1">
        <v>14.1</v>
      </c>
      <c r="D19" s="1">
        <v>27.7</v>
      </c>
      <c r="F19" s="1">
        <v>2.2000000000000002</v>
      </c>
      <c r="H19" s="65">
        <v>261</v>
      </c>
      <c r="I19" s="65"/>
      <c r="J19" s="66">
        <v>79.5</v>
      </c>
      <c r="K19" s="66">
        <v>16</v>
      </c>
      <c r="L19" s="65">
        <v>1.7</v>
      </c>
      <c r="M19" s="65"/>
      <c r="N19" s="67">
        <v>8.4</v>
      </c>
      <c r="O19" s="67"/>
      <c r="P19" s="68">
        <v>79</v>
      </c>
      <c r="Q19" s="20"/>
      <c r="R19" s="58">
        <v>150.80000000000001</v>
      </c>
      <c r="S19" s="58"/>
      <c r="T19" s="58">
        <v>956.1</v>
      </c>
      <c r="V19" s="4"/>
    </row>
    <row r="20" spans="1:22" ht="15.95" customHeight="1" x14ac:dyDescent="0.15">
      <c r="A20" s="26" t="s">
        <v>28</v>
      </c>
      <c r="B20" s="1">
        <v>9.9</v>
      </c>
      <c r="D20" s="1">
        <v>22.1</v>
      </c>
      <c r="F20" s="1">
        <v>-0.8</v>
      </c>
      <c r="H20" s="65">
        <v>51.5</v>
      </c>
      <c r="I20" s="65"/>
      <c r="J20" s="66">
        <v>17</v>
      </c>
      <c r="K20" s="66">
        <v>14.5</v>
      </c>
      <c r="L20" s="65">
        <v>2.1</v>
      </c>
      <c r="M20" s="65"/>
      <c r="N20" s="67">
        <v>11.2</v>
      </c>
      <c r="O20" s="67"/>
      <c r="P20" s="68">
        <v>72</v>
      </c>
      <c r="Q20" s="20"/>
      <c r="R20" s="58">
        <v>194.4</v>
      </c>
      <c r="S20" s="58"/>
      <c r="T20" s="58">
        <v>959.2</v>
      </c>
      <c r="V20" s="4"/>
    </row>
    <row r="21" spans="1:22" ht="15.95" customHeight="1" thickBot="1" x14ac:dyDescent="0.2">
      <c r="A21" s="34" t="s">
        <v>29</v>
      </c>
      <c r="B21" s="69">
        <v>3.5</v>
      </c>
      <c r="C21" s="69"/>
      <c r="D21" s="69">
        <v>16.600000000000001</v>
      </c>
      <c r="E21" s="21"/>
      <c r="F21" s="69">
        <v>-7</v>
      </c>
      <c r="G21" s="69"/>
      <c r="H21" s="69">
        <v>15.5</v>
      </c>
      <c r="I21" s="69"/>
      <c r="J21" s="69">
        <v>11</v>
      </c>
      <c r="K21" s="69">
        <v>23.5</v>
      </c>
      <c r="L21" s="69">
        <v>2.4</v>
      </c>
      <c r="M21" s="69"/>
      <c r="N21" s="70">
        <v>12.8</v>
      </c>
      <c r="O21" s="70"/>
      <c r="P21" s="71">
        <v>68</v>
      </c>
      <c r="Q21" s="69"/>
      <c r="R21" s="69">
        <v>187.8</v>
      </c>
      <c r="S21" s="69"/>
      <c r="T21" s="69">
        <v>955.1</v>
      </c>
      <c r="U21" s="21"/>
      <c r="V21" s="4"/>
    </row>
    <row r="22" spans="1:22" ht="15.75" customHeight="1" x14ac:dyDescent="0.15">
      <c r="A22" s="27"/>
      <c r="B22" s="32"/>
      <c r="C22" s="7"/>
      <c r="D22" s="7"/>
      <c r="E22" s="7"/>
      <c r="F22" s="7"/>
      <c r="G22" s="7"/>
      <c r="H22" s="22"/>
      <c r="I22" s="7"/>
      <c r="J22" s="7"/>
      <c r="K22" s="7"/>
      <c r="L22" s="7"/>
      <c r="M22" s="7"/>
      <c r="N22" s="7"/>
      <c r="O22" s="3"/>
      <c r="P22" s="3"/>
      <c r="Q22" s="3"/>
      <c r="R22" s="23"/>
      <c r="S22" s="3"/>
      <c r="T22" s="3"/>
      <c r="U22" s="20" t="s">
        <v>34</v>
      </c>
      <c r="V22" s="4"/>
    </row>
    <row r="23" spans="1:22" ht="15.95" customHeight="1" thickBot="1" x14ac:dyDescent="0.2">
      <c r="A23" s="78" t="s">
        <v>32</v>
      </c>
      <c r="V23" s="4"/>
    </row>
    <row r="24" spans="1:22" s="31" customFormat="1" x14ac:dyDescent="0.15">
      <c r="A24" s="105" t="s">
        <v>9</v>
      </c>
      <c r="B24" s="9" t="s">
        <v>10</v>
      </c>
      <c r="C24" s="10"/>
      <c r="D24" s="10"/>
      <c r="E24" s="10"/>
      <c r="F24" s="10"/>
      <c r="G24" s="11"/>
      <c r="H24" s="9" t="s">
        <v>11</v>
      </c>
      <c r="I24" s="10"/>
      <c r="J24" s="10"/>
      <c r="K24" s="10"/>
      <c r="L24" s="9" t="s">
        <v>30</v>
      </c>
      <c r="M24" s="10"/>
      <c r="N24" s="10"/>
      <c r="O24" s="11"/>
      <c r="P24" s="12" t="s">
        <v>13</v>
      </c>
      <c r="Q24" s="13"/>
      <c r="R24" s="35"/>
      <c r="S24" s="35"/>
      <c r="T24" s="35"/>
      <c r="U24" s="35"/>
      <c r="V24" s="35"/>
    </row>
    <row r="25" spans="1:22" s="31" customFormat="1" ht="15.95" customHeight="1" x14ac:dyDescent="0.15">
      <c r="A25" s="106"/>
      <c r="B25" s="16" t="s">
        <v>14</v>
      </c>
      <c r="C25" s="17"/>
      <c r="D25" s="18" t="s">
        <v>15</v>
      </c>
      <c r="E25" s="19"/>
      <c r="F25" s="18" t="s">
        <v>16</v>
      </c>
      <c r="G25" s="17"/>
      <c r="H25" s="16" t="s">
        <v>17</v>
      </c>
      <c r="I25" s="19"/>
      <c r="J25" s="18" t="s">
        <v>18</v>
      </c>
      <c r="K25" s="17"/>
      <c r="L25" s="16" t="s">
        <v>14</v>
      </c>
      <c r="M25" s="17"/>
      <c r="N25" s="18" t="s">
        <v>19</v>
      </c>
      <c r="O25" s="19"/>
      <c r="P25" s="16" t="s">
        <v>38</v>
      </c>
      <c r="Q25" s="17"/>
      <c r="R25" s="35"/>
      <c r="S25" s="35"/>
      <c r="T25" s="35"/>
      <c r="U25" s="35"/>
      <c r="V25" s="35"/>
    </row>
    <row r="26" spans="1:22" s="4" customFormat="1" ht="15.95" customHeight="1" x14ac:dyDescent="0.15">
      <c r="A26" s="26">
        <v>28</v>
      </c>
      <c r="B26" s="58">
        <v>14</v>
      </c>
      <c r="C26" s="58"/>
      <c r="D26" s="58">
        <v>37.200000000000003</v>
      </c>
      <c r="E26" s="58"/>
      <c r="F26" s="58">
        <v>-9.9</v>
      </c>
      <c r="G26" s="58"/>
      <c r="H26" s="58">
        <v>1842.5</v>
      </c>
      <c r="I26" s="58"/>
      <c r="J26" s="58">
        <v>71.5</v>
      </c>
      <c r="K26" s="58"/>
      <c r="L26" s="58">
        <v>1.3</v>
      </c>
      <c r="M26" s="58"/>
      <c r="N26" s="58">
        <v>7.3</v>
      </c>
      <c r="O26" s="58"/>
      <c r="P26" s="58">
        <v>1863.9</v>
      </c>
      <c r="Q26" s="1"/>
    </row>
    <row r="27" spans="1:22" s="4" customFormat="1" ht="15.95" customHeight="1" x14ac:dyDescent="0.15">
      <c r="A27" s="26">
        <v>29</v>
      </c>
      <c r="B27" s="56">
        <v>12.758333333333335</v>
      </c>
      <c r="C27" s="1"/>
      <c r="D27" s="1">
        <v>36.5</v>
      </c>
      <c r="E27" s="1"/>
      <c r="F27" s="1">
        <v>-7.9</v>
      </c>
      <c r="G27" s="1"/>
      <c r="H27" s="1">
        <v>1604</v>
      </c>
      <c r="I27" s="1"/>
      <c r="J27" s="1">
        <v>114</v>
      </c>
      <c r="K27" s="1"/>
      <c r="L27" s="1">
        <v>1.2250000000000001</v>
      </c>
      <c r="M27" s="1"/>
      <c r="N27" s="1">
        <v>9.5</v>
      </c>
      <c r="O27" s="1"/>
      <c r="P27" s="1">
        <v>1880</v>
      </c>
      <c r="Q27" s="1"/>
    </row>
    <row r="28" spans="1:22" ht="15.95" customHeight="1" x14ac:dyDescent="0.15">
      <c r="A28" s="26">
        <v>30</v>
      </c>
      <c r="B28" s="57">
        <v>13.874999999999998</v>
      </c>
      <c r="D28" s="58">
        <v>38.5</v>
      </c>
      <c r="F28" s="58">
        <v>-9</v>
      </c>
      <c r="H28" s="59">
        <v>2436</v>
      </c>
      <c r="J28" s="58">
        <v>179.5</v>
      </c>
      <c r="L28" s="58">
        <v>1.2416666666666665</v>
      </c>
      <c r="N28" s="58">
        <v>9.9</v>
      </c>
      <c r="P28" s="20">
        <v>1962.8999999999999</v>
      </c>
      <c r="R28" s="4"/>
      <c r="S28" s="4"/>
      <c r="T28" s="4"/>
      <c r="U28" s="4"/>
      <c r="V28" s="4"/>
    </row>
    <row r="29" spans="1:22" x14ac:dyDescent="0.15">
      <c r="A29" s="115" t="s">
        <v>57</v>
      </c>
      <c r="B29" s="101">
        <v>13.8</v>
      </c>
      <c r="C29" s="98"/>
      <c r="D29" s="98">
        <v>36.799999999999997</v>
      </c>
      <c r="E29" s="98"/>
      <c r="F29" s="98">
        <v>-6.6</v>
      </c>
      <c r="G29" s="98"/>
      <c r="H29" s="99">
        <v>1856</v>
      </c>
      <c r="I29" s="98"/>
      <c r="J29" s="98">
        <v>134</v>
      </c>
      <c r="K29" s="98"/>
      <c r="L29" s="98">
        <v>1.2416666666666665</v>
      </c>
      <c r="M29" s="98"/>
      <c r="N29" s="98">
        <v>8.8000000000000007</v>
      </c>
      <c r="O29" s="98"/>
      <c r="P29" s="102">
        <v>1841.9</v>
      </c>
      <c r="R29" s="4"/>
      <c r="S29" s="4"/>
      <c r="T29" s="4"/>
      <c r="U29" s="4"/>
      <c r="V29" s="4"/>
    </row>
    <row r="30" spans="1:22" ht="20.25" customHeight="1" x14ac:dyDescent="0.15">
      <c r="A30" s="72">
        <v>2</v>
      </c>
      <c r="B30" s="73">
        <f>AVERAGE(B31:B42)</f>
        <v>13.716666666666667</v>
      </c>
      <c r="C30" s="73"/>
      <c r="D30" s="73">
        <f>MAX(D31:D42)</f>
        <v>39.5</v>
      </c>
      <c r="E30" s="73"/>
      <c r="F30" s="73">
        <f>MIN(F31:F42)</f>
        <v>-6.3</v>
      </c>
      <c r="G30" s="73"/>
      <c r="H30" s="73">
        <f>SUM(H31:H42)</f>
        <v>2624.5</v>
      </c>
      <c r="I30" s="73"/>
      <c r="J30" s="73">
        <f>MAX(J31:J42)</f>
        <v>168.5</v>
      </c>
      <c r="K30" s="73"/>
      <c r="L30" s="73">
        <f>AVERAGE(L31:L42)</f>
        <v>1.1916666666666667</v>
      </c>
      <c r="M30" s="73"/>
      <c r="N30" s="73">
        <f>MAX(N31:N42)</f>
        <v>9.8000000000000007</v>
      </c>
      <c r="O30" s="73"/>
      <c r="P30" s="73">
        <f>SUM(P31:P42)</f>
        <v>1859.0999999999997</v>
      </c>
      <c r="R30" s="4"/>
      <c r="S30" s="4"/>
      <c r="T30" s="4"/>
      <c r="U30" s="4"/>
      <c r="V30" s="4"/>
    </row>
    <row r="31" spans="1:22" ht="15.95" customHeight="1" x14ac:dyDescent="0.15">
      <c r="A31" s="26" t="s">
        <v>22</v>
      </c>
      <c r="B31" s="1">
        <v>3.8</v>
      </c>
      <c r="D31" s="20">
        <v>15.4</v>
      </c>
      <c r="F31" s="20">
        <v>-4.5999999999999996</v>
      </c>
      <c r="H31" s="24">
        <v>64.5</v>
      </c>
      <c r="J31" s="20">
        <v>24</v>
      </c>
      <c r="L31" s="20">
        <v>0.9</v>
      </c>
      <c r="N31" s="20">
        <v>5.2</v>
      </c>
      <c r="P31" s="20">
        <v>124.6</v>
      </c>
      <c r="R31" s="4"/>
      <c r="S31" s="4"/>
      <c r="T31" s="4"/>
      <c r="U31" s="4"/>
      <c r="V31" s="4"/>
    </row>
    <row r="32" spans="1:22" ht="15.95" customHeight="1" x14ac:dyDescent="0.15">
      <c r="A32" s="26" t="s">
        <v>0</v>
      </c>
      <c r="B32" s="1">
        <v>3.8</v>
      </c>
      <c r="D32" s="58">
        <v>18.8</v>
      </c>
      <c r="F32" s="58">
        <v>-5.5</v>
      </c>
      <c r="H32" s="57">
        <v>89.5</v>
      </c>
      <c r="J32" s="58">
        <v>39.5</v>
      </c>
      <c r="L32" s="58">
        <v>1.1000000000000001</v>
      </c>
      <c r="N32" s="58">
        <v>6.1</v>
      </c>
      <c r="P32" s="20">
        <v>149.6</v>
      </c>
      <c r="R32" s="4"/>
      <c r="S32" s="4"/>
      <c r="T32" s="4"/>
      <c r="U32" s="4"/>
      <c r="V32" s="4"/>
    </row>
    <row r="33" spans="1:22" ht="15.95" customHeight="1" x14ac:dyDescent="0.15">
      <c r="A33" s="26" t="s">
        <v>1</v>
      </c>
      <c r="B33" s="1">
        <v>7.8</v>
      </c>
      <c r="D33" s="58">
        <v>22.9</v>
      </c>
      <c r="F33" s="58">
        <v>-3.7</v>
      </c>
      <c r="H33" s="57">
        <v>173</v>
      </c>
      <c r="J33" s="58">
        <v>42</v>
      </c>
      <c r="L33" s="65">
        <v>1.4</v>
      </c>
      <c r="M33" s="2"/>
      <c r="N33" s="65">
        <v>7.7</v>
      </c>
      <c r="P33" s="20">
        <v>154.1</v>
      </c>
      <c r="R33" s="4"/>
      <c r="S33" s="4"/>
      <c r="T33" s="4"/>
      <c r="U33" s="4"/>
      <c r="V33" s="4"/>
    </row>
    <row r="34" spans="1:22" ht="15.95" customHeight="1" x14ac:dyDescent="0.15">
      <c r="A34" s="26" t="s">
        <v>2</v>
      </c>
      <c r="B34" s="1">
        <v>10.6</v>
      </c>
      <c r="D34" s="58">
        <v>26.3</v>
      </c>
      <c r="F34" s="58">
        <v>-0.5</v>
      </c>
      <c r="H34" s="57">
        <v>177</v>
      </c>
      <c r="J34" s="58">
        <v>75</v>
      </c>
      <c r="L34" s="58">
        <v>1.6</v>
      </c>
      <c r="N34" s="58">
        <v>6.1</v>
      </c>
      <c r="P34" s="20">
        <v>203.3</v>
      </c>
      <c r="R34" s="4"/>
      <c r="S34" s="4"/>
      <c r="T34" s="4"/>
      <c r="U34" s="4"/>
      <c r="V34" s="4"/>
    </row>
    <row r="35" spans="1:22" ht="15.95" customHeight="1" x14ac:dyDescent="0.15">
      <c r="A35" s="26" t="s">
        <v>3</v>
      </c>
      <c r="B35" s="1">
        <v>17.899999999999999</v>
      </c>
      <c r="D35" s="58">
        <v>33.1</v>
      </c>
      <c r="F35" s="58">
        <v>6.6</v>
      </c>
      <c r="H35" s="57">
        <v>154</v>
      </c>
      <c r="J35" s="58">
        <v>46</v>
      </c>
      <c r="L35" s="58">
        <v>1.5</v>
      </c>
      <c r="N35" s="58">
        <v>6.8</v>
      </c>
      <c r="P35" s="20">
        <v>196.8</v>
      </c>
      <c r="R35" s="4"/>
      <c r="S35" s="4"/>
      <c r="T35" s="4"/>
      <c r="U35" s="4"/>
      <c r="V35" s="4"/>
    </row>
    <row r="36" spans="1:22" ht="15.95" customHeight="1" x14ac:dyDescent="0.15">
      <c r="A36" s="26" t="s">
        <v>4</v>
      </c>
      <c r="B36" s="1">
        <v>21.7</v>
      </c>
      <c r="D36" s="58">
        <v>33.4</v>
      </c>
      <c r="F36" s="58">
        <v>13.4</v>
      </c>
      <c r="H36" s="57">
        <v>437</v>
      </c>
      <c r="J36" s="58">
        <v>168.5</v>
      </c>
      <c r="L36" s="58">
        <v>1.3</v>
      </c>
      <c r="N36" s="58">
        <v>5.5</v>
      </c>
      <c r="P36" s="20">
        <v>148.30000000000001</v>
      </c>
      <c r="R36" s="4"/>
      <c r="S36" s="4"/>
      <c r="T36" s="4"/>
      <c r="U36" s="4"/>
      <c r="V36" s="4"/>
    </row>
    <row r="37" spans="1:22" ht="15.95" customHeight="1" x14ac:dyDescent="0.15">
      <c r="A37" s="26" t="s">
        <v>5</v>
      </c>
      <c r="B37" s="1">
        <v>22.3</v>
      </c>
      <c r="D37" s="58">
        <v>33.799999999999997</v>
      </c>
      <c r="F37" s="58">
        <v>16.600000000000001</v>
      </c>
      <c r="H37" s="57">
        <v>965.5</v>
      </c>
      <c r="J37" s="58">
        <v>151.5</v>
      </c>
      <c r="L37" s="58">
        <v>1.1000000000000001</v>
      </c>
      <c r="N37" s="58">
        <v>6</v>
      </c>
      <c r="P37" s="20">
        <v>66</v>
      </c>
      <c r="R37" s="4"/>
      <c r="S37" s="4"/>
      <c r="T37" s="4"/>
      <c r="U37" s="4"/>
      <c r="V37" s="4"/>
    </row>
    <row r="38" spans="1:22" ht="15.95" customHeight="1" x14ac:dyDescent="0.15">
      <c r="A38" s="26" t="s">
        <v>6</v>
      </c>
      <c r="B38" s="1">
        <v>26.8</v>
      </c>
      <c r="D38" s="58">
        <v>39.5</v>
      </c>
      <c r="F38" s="58">
        <v>18.3</v>
      </c>
      <c r="H38" s="57">
        <v>88.5</v>
      </c>
      <c r="J38" s="58">
        <v>39</v>
      </c>
      <c r="L38" s="58">
        <v>1.4</v>
      </c>
      <c r="N38" s="58">
        <v>9.8000000000000007</v>
      </c>
      <c r="P38" s="20">
        <v>238.6</v>
      </c>
      <c r="R38" s="4"/>
      <c r="S38" s="4"/>
      <c r="T38" s="4"/>
      <c r="U38" s="4"/>
      <c r="V38" s="4"/>
    </row>
    <row r="39" spans="1:22" ht="15.95" customHeight="1" x14ac:dyDescent="0.15">
      <c r="A39" s="26" t="s">
        <v>7</v>
      </c>
      <c r="B39" s="1">
        <v>22.3</v>
      </c>
      <c r="D39" s="58">
        <v>35.200000000000003</v>
      </c>
      <c r="F39" s="58">
        <v>14.2</v>
      </c>
      <c r="H39" s="57">
        <v>142.5</v>
      </c>
      <c r="J39" s="58">
        <v>37</v>
      </c>
      <c r="L39" s="58">
        <v>1.2</v>
      </c>
      <c r="N39" s="58">
        <v>6.1</v>
      </c>
      <c r="P39" s="20">
        <v>123.6</v>
      </c>
      <c r="R39" s="4"/>
      <c r="S39" s="4"/>
      <c r="T39" s="4"/>
      <c r="U39" s="4"/>
      <c r="V39" s="4"/>
    </row>
    <row r="40" spans="1:22" ht="15.95" customHeight="1" x14ac:dyDescent="0.15">
      <c r="A40" s="26" t="s">
        <v>39</v>
      </c>
      <c r="B40" s="1">
        <v>14.6</v>
      </c>
      <c r="D40" s="58">
        <v>27.8</v>
      </c>
      <c r="F40" s="58">
        <v>2</v>
      </c>
      <c r="H40" s="57">
        <v>248.5</v>
      </c>
      <c r="J40" s="58">
        <v>82.5</v>
      </c>
      <c r="L40" s="58">
        <v>1</v>
      </c>
      <c r="N40" s="58">
        <v>4.9000000000000004</v>
      </c>
      <c r="P40" s="20">
        <v>138.30000000000001</v>
      </c>
      <c r="R40" s="4"/>
      <c r="S40" s="4"/>
      <c r="T40" s="4"/>
      <c r="U40" s="4"/>
      <c r="V40" s="4"/>
    </row>
    <row r="41" spans="1:22" ht="15.95" customHeight="1" x14ac:dyDescent="0.15">
      <c r="A41" s="26" t="s">
        <v>40</v>
      </c>
      <c r="B41" s="1">
        <v>9.6</v>
      </c>
      <c r="D41" s="58">
        <v>22</v>
      </c>
      <c r="F41" s="58">
        <v>-0.2</v>
      </c>
      <c r="H41" s="57">
        <v>75.5</v>
      </c>
      <c r="J41" s="58">
        <v>30.5</v>
      </c>
      <c r="L41" s="58">
        <v>0.9</v>
      </c>
      <c r="N41" s="58">
        <v>5.7</v>
      </c>
      <c r="P41" s="20">
        <v>164.7</v>
      </c>
      <c r="R41" s="4"/>
      <c r="S41" s="4"/>
      <c r="T41" s="4"/>
      <c r="U41" s="4"/>
      <c r="V41" s="4"/>
    </row>
    <row r="42" spans="1:22" ht="15.95" customHeight="1" thickBot="1" x14ac:dyDescent="0.2">
      <c r="A42" s="34" t="s">
        <v>41</v>
      </c>
      <c r="B42" s="1">
        <v>3.4</v>
      </c>
      <c r="C42" s="69"/>
      <c r="D42" s="69">
        <v>16.399999999999999</v>
      </c>
      <c r="E42" s="21"/>
      <c r="F42" s="69">
        <v>-6.3</v>
      </c>
      <c r="G42" s="21"/>
      <c r="H42" s="69">
        <v>9</v>
      </c>
      <c r="I42" s="21"/>
      <c r="J42" s="69">
        <v>7</v>
      </c>
      <c r="K42" s="21"/>
      <c r="L42" s="69">
        <v>0.9</v>
      </c>
      <c r="M42" s="21"/>
      <c r="N42" s="69">
        <v>6.2</v>
      </c>
      <c r="O42" s="21"/>
      <c r="P42" s="74">
        <v>151.19999999999999</v>
      </c>
      <c r="Q42" s="21"/>
      <c r="R42" s="4"/>
      <c r="S42" s="4"/>
      <c r="T42" s="4"/>
      <c r="U42" s="4"/>
      <c r="V42" s="4"/>
    </row>
    <row r="43" spans="1:22" ht="15.95" customHeight="1" x14ac:dyDescent="0.15">
      <c r="A43" s="27"/>
      <c r="B43" s="33"/>
      <c r="C43" s="3"/>
      <c r="D43" s="6"/>
      <c r="E43" s="3"/>
      <c r="F43" s="6"/>
      <c r="G43" s="3"/>
      <c r="H43" s="6"/>
      <c r="I43" s="3"/>
      <c r="J43" s="6"/>
      <c r="K43" s="3"/>
      <c r="L43" s="6"/>
      <c r="M43" s="3"/>
      <c r="O43" s="3"/>
      <c r="P43" s="24"/>
      <c r="Q43" s="20" t="s">
        <v>34</v>
      </c>
      <c r="R43" s="6"/>
      <c r="S43" s="3"/>
      <c r="T43" s="24"/>
      <c r="U43" s="3"/>
      <c r="V43" s="4"/>
    </row>
    <row r="44" spans="1:22" ht="15.75" customHeight="1" x14ac:dyDescent="0.15">
      <c r="A44" s="62"/>
      <c r="B44" s="2"/>
      <c r="P44" s="20"/>
      <c r="Q44" s="5"/>
      <c r="R44" s="5"/>
      <c r="S44" s="5"/>
      <c r="T44" s="5"/>
      <c r="U44" s="20"/>
      <c r="V44" s="4"/>
    </row>
    <row r="45" spans="1:22" ht="15.95" customHeight="1" x14ac:dyDescent="0.15">
      <c r="P45" s="20"/>
      <c r="Q45" s="5"/>
      <c r="R45" s="5"/>
      <c r="S45" s="5"/>
      <c r="T45" s="5"/>
      <c r="U45" s="20"/>
      <c r="V45" s="4"/>
    </row>
    <row r="46" spans="1:22" ht="15.95" customHeight="1" x14ac:dyDescent="0.15">
      <c r="A46" s="42"/>
      <c r="B46" s="3"/>
      <c r="C46" s="3"/>
      <c r="D46" s="3"/>
      <c r="E46" s="3"/>
      <c r="F46" s="3"/>
      <c r="G46" s="3"/>
      <c r="H46" s="3"/>
      <c r="I46" s="3"/>
      <c r="J46" s="3"/>
      <c r="L46" s="36"/>
      <c r="V46" s="4"/>
    </row>
    <row r="47" spans="1:22" ht="15.95" customHeight="1" x14ac:dyDescent="0.15">
      <c r="A47" s="43"/>
      <c r="B47" s="3"/>
      <c r="C47" s="3"/>
      <c r="D47" s="3"/>
      <c r="E47" s="3"/>
      <c r="F47" s="3"/>
      <c r="G47" s="3"/>
      <c r="H47" s="3"/>
      <c r="I47" s="3"/>
      <c r="J47" s="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s="31" customFormat="1" ht="15.95" customHeight="1" x14ac:dyDescent="0.15">
      <c r="A48" s="107"/>
      <c r="B48" s="108"/>
      <c r="C48" s="108"/>
      <c r="D48" s="108"/>
      <c r="E48" s="108"/>
      <c r="F48" s="44"/>
      <c r="G48" s="44"/>
      <c r="H48" s="45"/>
      <c r="I48" s="44"/>
      <c r="J48" s="46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s="31" customFormat="1" ht="15.95" customHeight="1" x14ac:dyDescent="0.15">
      <c r="A49" s="108"/>
      <c r="B49" s="108"/>
      <c r="C49" s="108"/>
      <c r="D49" s="108"/>
      <c r="E49" s="108"/>
      <c r="F49" s="44"/>
      <c r="G49" s="44"/>
      <c r="H49" s="44"/>
      <c r="I49" s="44"/>
      <c r="J49" s="46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ht="15.95" customHeight="1" x14ac:dyDescent="0.15">
      <c r="A50" s="47"/>
      <c r="B50" s="48"/>
      <c r="C50" s="48"/>
      <c r="D50" s="48"/>
      <c r="E50" s="48"/>
      <c r="F50" s="49"/>
      <c r="G50" s="49"/>
      <c r="H50" s="49"/>
      <c r="I50" s="49"/>
      <c r="J50" s="3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95" customHeight="1" x14ac:dyDescent="0.15">
      <c r="A51" s="47"/>
      <c r="B51" s="48"/>
      <c r="C51" s="48"/>
      <c r="D51" s="48"/>
      <c r="E51" s="48"/>
      <c r="F51" s="37"/>
      <c r="G51" s="37"/>
      <c r="H51" s="37"/>
      <c r="I51" s="49"/>
      <c r="J51" s="3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s="4" customFormat="1" ht="15.95" customHeight="1" x14ac:dyDescent="0.15">
      <c r="A52" s="47"/>
      <c r="B52" s="48"/>
      <c r="C52" s="48"/>
      <c r="D52" s="48"/>
      <c r="E52" s="48"/>
      <c r="F52" s="37"/>
      <c r="G52" s="37"/>
      <c r="H52" s="37"/>
      <c r="I52" s="49"/>
      <c r="J52" s="3"/>
    </row>
    <row r="53" spans="1:22" s="4" customFormat="1" ht="15.95" customHeight="1" x14ac:dyDescent="0.15">
      <c r="A53" s="47"/>
      <c r="B53" s="48"/>
      <c r="C53" s="48"/>
      <c r="D53" s="48"/>
      <c r="E53" s="48"/>
      <c r="F53" s="37"/>
      <c r="G53" s="37"/>
      <c r="H53" s="37"/>
      <c r="I53" s="49"/>
      <c r="J53" s="3"/>
    </row>
    <row r="54" spans="1:22" s="4" customFormat="1" ht="15.95" customHeight="1" x14ac:dyDescent="0.15">
      <c r="A54" s="50"/>
      <c r="B54" s="48"/>
      <c r="C54" s="48"/>
      <c r="D54" s="48"/>
      <c r="E54" s="48"/>
      <c r="F54" s="37"/>
      <c r="G54" s="37"/>
      <c r="H54" s="37"/>
      <c r="I54" s="49"/>
      <c r="J54" s="3"/>
    </row>
    <row r="55" spans="1:22" ht="15.95" customHeight="1" x14ac:dyDescent="0.15">
      <c r="A55" s="51"/>
      <c r="B55" s="52"/>
      <c r="C55" s="52"/>
      <c r="D55" s="52"/>
      <c r="E55" s="52"/>
      <c r="F55" s="37"/>
      <c r="G55" s="37"/>
      <c r="H55" s="37"/>
      <c r="I55" s="49"/>
      <c r="J55" s="3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95" customHeight="1" x14ac:dyDescent="0.15">
      <c r="A56" s="53"/>
      <c r="B56" s="48"/>
      <c r="C56" s="48"/>
      <c r="D56" s="48"/>
      <c r="E56" s="48"/>
      <c r="F56" s="37"/>
      <c r="G56" s="37"/>
      <c r="H56" s="37"/>
      <c r="I56" s="37"/>
      <c r="J56" s="3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95" customHeight="1" x14ac:dyDescent="0.15">
      <c r="A57" s="53"/>
      <c r="B57" s="48"/>
      <c r="C57" s="48"/>
      <c r="D57" s="48"/>
      <c r="E57" s="48"/>
      <c r="F57" s="37"/>
      <c r="G57" s="37"/>
      <c r="H57" s="37"/>
      <c r="I57" s="37"/>
      <c r="J57" s="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95" customHeight="1" x14ac:dyDescent="0.15">
      <c r="A58" s="53"/>
      <c r="B58" s="48"/>
      <c r="C58" s="48"/>
      <c r="D58" s="48"/>
      <c r="E58" s="48"/>
      <c r="F58" s="37"/>
      <c r="G58" s="37"/>
      <c r="H58" s="37"/>
      <c r="I58" s="49"/>
      <c r="J58" s="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95" customHeight="1" x14ac:dyDescent="0.15">
      <c r="A59" s="53"/>
      <c r="B59" s="48"/>
      <c r="C59" s="48"/>
      <c r="D59" s="48"/>
      <c r="E59" s="48"/>
      <c r="F59" s="37"/>
      <c r="G59" s="37"/>
      <c r="H59" s="37"/>
      <c r="I59" s="49"/>
      <c r="J59" s="3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95" customHeight="1" x14ac:dyDescent="0.15">
      <c r="A60" s="53"/>
      <c r="B60" s="48"/>
      <c r="C60" s="48"/>
      <c r="D60" s="48"/>
      <c r="E60" s="48"/>
      <c r="F60" s="37"/>
      <c r="G60" s="37"/>
      <c r="H60" s="37"/>
      <c r="I60" s="49"/>
      <c r="J60" s="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95" customHeight="1" x14ac:dyDescent="0.15">
      <c r="A61" s="53"/>
      <c r="B61" s="48"/>
      <c r="C61" s="48"/>
      <c r="D61" s="48"/>
      <c r="E61" s="48"/>
      <c r="F61" s="37"/>
      <c r="G61" s="37"/>
      <c r="H61" s="37"/>
      <c r="I61" s="37"/>
      <c r="J61" s="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95" customHeight="1" x14ac:dyDescent="0.15">
      <c r="A62" s="53"/>
      <c r="B62" s="48"/>
      <c r="C62" s="48"/>
      <c r="D62" s="48"/>
      <c r="E62" s="48"/>
      <c r="F62" s="37"/>
      <c r="G62" s="37"/>
      <c r="H62" s="37"/>
      <c r="I62" s="37"/>
      <c r="J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95" customHeight="1" x14ac:dyDescent="0.15">
      <c r="A63" s="43"/>
      <c r="B63" s="3"/>
      <c r="C63" s="3"/>
      <c r="D63" s="3"/>
      <c r="E63" s="3"/>
      <c r="F63" s="109"/>
      <c r="G63" s="109"/>
      <c r="H63" s="109"/>
      <c r="I63" s="24"/>
      <c r="J63" s="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x14ac:dyDescent="0.15"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4"/>
    </row>
  </sheetData>
  <mergeCells count="4">
    <mergeCell ref="A24:A25"/>
    <mergeCell ref="A3:A4"/>
    <mergeCell ref="A48:E49"/>
    <mergeCell ref="F63:H63"/>
  </mergeCells>
  <phoneticPr fontId="2"/>
  <hyperlinks>
    <hyperlink ref="V1" location="目次!A1" display="目次"/>
  </hyperlinks>
  <pageMargins left="0.86614173228346458" right="0.59055118110236227" top="0.98425196850393704" bottom="0.98425196850393704" header="0.51181102362204722" footer="0.51181102362204722"/>
  <pageSetup paperSize="9" scale="90" orientation="portrait" horizontalDpi="300" verticalDpi="300" r:id="rId1"/>
  <headerFooter alignWithMargins="0"/>
  <rowBreaks count="1" manualBreakCount="1">
    <brk id="44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="130" zoomScaleNormal="130" workbookViewId="0"/>
  </sheetViews>
  <sheetFormatPr defaultRowHeight="13.5" x14ac:dyDescent="0.15"/>
  <cols>
    <col min="1" max="1" width="5.625" customWidth="1"/>
    <col min="2" max="2" width="6.625" customWidth="1"/>
    <col min="3" max="3" width="0.875" customWidth="1"/>
    <col min="4" max="4" width="7.625" customWidth="1"/>
    <col min="5" max="5" width="1.75" customWidth="1"/>
    <col min="6" max="6" width="7.625" customWidth="1"/>
    <col min="7" max="7" width="0.875" customWidth="1"/>
    <col min="8" max="8" width="8.125" customWidth="1"/>
    <col min="9" max="9" width="0.875" customWidth="1"/>
    <col min="10" max="10" width="7.625" customWidth="1"/>
  </cols>
  <sheetData>
    <row r="1" spans="1:13" ht="15.75" customHeight="1" x14ac:dyDescent="0.15">
      <c r="A1" s="77" t="s">
        <v>23</v>
      </c>
      <c r="B1" s="1"/>
      <c r="C1" s="1"/>
      <c r="D1" s="1"/>
      <c r="E1" s="1"/>
      <c r="F1" s="1"/>
      <c r="G1" s="1"/>
      <c r="H1" s="1"/>
      <c r="I1" s="1"/>
      <c r="J1" s="79" t="s">
        <v>56</v>
      </c>
    </row>
    <row r="2" spans="1:13" ht="15.75" customHeight="1" thickBot="1" x14ac:dyDescent="0.2">
      <c r="A2" s="80" t="s">
        <v>33</v>
      </c>
      <c r="B2" s="1"/>
      <c r="C2" s="1"/>
      <c r="D2" s="1"/>
      <c r="E2" s="1"/>
      <c r="F2" s="1"/>
      <c r="G2" s="1"/>
      <c r="H2" s="1"/>
      <c r="I2" s="1"/>
    </row>
    <row r="3" spans="1:13" x14ac:dyDescent="0.15">
      <c r="A3" s="110" t="s">
        <v>9</v>
      </c>
      <c r="B3" s="110"/>
      <c r="C3" s="110"/>
      <c r="D3" s="110"/>
      <c r="E3" s="111"/>
      <c r="F3" s="81" t="s">
        <v>24</v>
      </c>
      <c r="G3" s="82"/>
      <c r="H3" s="81" t="s">
        <v>35</v>
      </c>
      <c r="I3" s="15"/>
      <c r="J3" s="2"/>
    </row>
    <row r="4" spans="1:13" x14ac:dyDescent="0.15">
      <c r="A4" s="112"/>
      <c r="B4" s="112"/>
      <c r="C4" s="112"/>
      <c r="D4" s="112"/>
      <c r="E4" s="113"/>
      <c r="F4" s="83" t="s">
        <v>25</v>
      </c>
      <c r="G4" s="84"/>
      <c r="H4" s="83" t="s">
        <v>25</v>
      </c>
      <c r="I4" s="17"/>
      <c r="J4" s="2"/>
    </row>
    <row r="5" spans="1:13" x14ac:dyDescent="0.15">
      <c r="A5" s="85" t="s">
        <v>46</v>
      </c>
      <c r="B5" s="86"/>
      <c r="C5" s="86"/>
      <c r="D5" s="86"/>
      <c r="E5" s="86"/>
      <c r="F5" s="87">
        <v>25</v>
      </c>
      <c r="G5" s="64"/>
      <c r="H5" s="64">
        <v>15</v>
      </c>
      <c r="I5" s="28"/>
      <c r="J5" s="1"/>
    </row>
    <row r="6" spans="1:13" x14ac:dyDescent="0.15">
      <c r="A6" s="8" t="s">
        <v>47</v>
      </c>
      <c r="B6" s="1"/>
      <c r="C6" s="1"/>
      <c r="D6" s="1"/>
      <c r="E6" s="1"/>
      <c r="F6" s="87">
        <v>34</v>
      </c>
      <c r="G6" s="88">
        <v>0</v>
      </c>
      <c r="H6" s="88">
        <v>16</v>
      </c>
      <c r="I6" s="28"/>
      <c r="J6" s="1"/>
    </row>
    <row r="7" spans="1:13" x14ac:dyDescent="0.15">
      <c r="A7" s="61" t="s">
        <v>48</v>
      </c>
      <c r="B7" s="89"/>
      <c r="C7" s="89"/>
      <c r="D7" s="89"/>
      <c r="E7" s="90"/>
      <c r="F7" s="91">
        <v>21</v>
      </c>
      <c r="G7" s="89">
        <v>0</v>
      </c>
      <c r="H7" s="92">
        <v>33</v>
      </c>
      <c r="I7" s="28"/>
      <c r="J7" s="1"/>
    </row>
    <row r="8" spans="1:13" x14ac:dyDescent="0.15">
      <c r="A8" s="8" t="s">
        <v>49</v>
      </c>
      <c r="B8" s="1"/>
      <c r="C8" s="1"/>
      <c r="D8" s="1"/>
      <c r="E8" s="1"/>
      <c r="F8" s="87">
        <v>1</v>
      </c>
      <c r="G8" s="88">
        <f>SUM(G9:G15)</f>
        <v>0</v>
      </c>
      <c r="H8" s="88">
        <v>1</v>
      </c>
      <c r="I8" s="28"/>
      <c r="J8" s="1"/>
    </row>
    <row r="9" spans="1:13" ht="6" customHeight="1" x14ac:dyDescent="0.15">
      <c r="A9" s="93"/>
      <c r="B9" s="86"/>
      <c r="C9" s="86"/>
      <c r="D9" s="86"/>
      <c r="E9" s="86"/>
      <c r="F9" s="87"/>
      <c r="G9" s="64"/>
      <c r="H9" s="64"/>
      <c r="I9" s="28"/>
      <c r="J9" s="1"/>
    </row>
    <row r="10" spans="1:13" x14ac:dyDescent="0.15">
      <c r="A10" s="8" t="s">
        <v>50</v>
      </c>
      <c r="B10" s="1"/>
      <c r="C10" s="1"/>
      <c r="D10" s="1"/>
      <c r="E10" s="1"/>
      <c r="F10" s="87">
        <v>0</v>
      </c>
      <c r="G10" s="88"/>
      <c r="H10" s="88">
        <v>0</v>
      </c>
      <c r="I10" s="28"/>
      <c r="J10" s="1"/>
      <c r="M10" s="55"/>
    </row>
    <row r="11" spans="1:13" x14ac:dyDescent="0.15">
      <c r="A11" s="93" t="s">
        <v>51</v>
      </c>
      <c r="B11" s="86"/>
      <c r="C11" s="86"/>
      <c r="D11" s="86"/>
      <c r="E11" s="86"/>
      <c r="F11" s="87">
        <v>0</v>
      </c>
      <c r="G11" s="64"/>
      <c r="H11" s="64">
        <v>0</v>
      </c>
      <c r="I11" s="29"/>
      <c r="J11" s="1"/>
    </row>
    <row r="12" spans="1:13" x14ac:dyDescent="0.15">
      <c r="A12" s="93" t="s">
        <v>36</v>
      </c>
      <c r="B12" s="86"/>
      <c r="C12" s="86"/>
      <c r="D12" s="86"/>
      <c r="E12" s="86"/>
      <c r="F12" s="87">
        <v>0</v>
      </c>
      <c r="G12" s="64"/>
      <c r="H12" s="64">
        <v>0</v>
      </c>
      <c r="I12" s="29"/>
      <c r="J12" s="1"/>
    </row>
    <row r="13" spans="1:13" x14ac:dyDescent="0.15">
      <c r="A13" s="93" t="s">
        <v>37</v>
      </c>
      <c r="B13" s="86"/>
      <c r="C13" s="86"/>
      <c r="D13" s="86"/>
      <c r="E13" s="86"/>
      <c r="F13" s="87">
        <v>0</v>
      </c>
      <c r="G13" s="64"/>
      <c r="H13" s="64">
        <v>0</v>
      </c>
      <c r="I13" s="28"/>
      <c r="J13" s="1"/>
    </row>
    <row r="14" spans="1:13" x14ac:dyDescent="0.15">
      <c r="A14" s="93" t="s">
        <v>52</v>
      </c>
      <c r="B14" s="86"/>
      <c r="C14" s="86"/>
      <c r="D14" s="86"/>
      <c r="E14" s="86"/>
      <c r="F14" s="87">
        <v>0</v>
      </c>
      <c r="G14" s="64"/>
      <c r="H14" s="64">
        <v>0</v>
      </c>
      <c r="I14" s="28"/>
      <c r="J14" s="1"/>
    </row>
    <row r="15" spans="1:13" x14ac:dyDescent="0.15">
      <c r="A15" s="93" t="s">
        <v>53</v>
      </c>
      <c r="B15" s="86"/>
      <c r="C15" s="86"/>
      <c r="D15" s="86"/>
      <c r="E15" s="86"/>
      <c r="F15" s="87">
        <v>0</v>
      </c>
      <c r="G15" s="64"/>
      <c r="H15" s="64">
        <v>0</v>
      </c>
      <c r="I15" s="28"/>
      <c r="J15" s="1"/>
    </row>
    <row r="16" spans="1:13" x14ac:dyDescent="0.15">
      <c r="A16" s="93" t="s">
        <v>54</v>
      </c>
      <c r="B16" s="86"/>
      <c r="C16" s="86"/>
      <c r="D16" s="86"/>
      <c r="E16" s="86"/>
      <c r="F16" s="87">
        <v>0</v>
      </c>
      <c r="G16" s="64"/>
      <c r="H16" s="64">
        <v>0</v>
      </c>
      <c r="I16" s="29"/>
      <c r="J16" s="1"/>
    </row>
    <row r="17" spans="1:10" ht="14.25" thickBot="1" x14ac:dyDescent="0.2">
      <c r="A17" s="94" t="s">
        <v>55</v>
      </c>
      <c r="B17" s="95"/>
      <c r="C17" s="95"/>
      <c r="D17" s="95"/>
      <c r="E17" s="95"/>
      <c r="F17" s="87">
        <v>0</v>
      </c>
      <c r="G17" s="96"/>
      <c r="H17" s="64">
        <v>0</v>
      </c>
      <c r="I17" s="38"/>
      <c r="J17" s="1"/>
    </row>
    <row r="18" spans="1:10" x14ac:dyDescent="0.15">
      <c r="A18" s="8"/>
      <c r="B18" s="1"/>
      <c r="C18" s="1"/>
      <c r="D18" s="1"/>
      <c r="E18" s="1"/>
      <c r="F18" s="114" t="s">
        <v>34</v>
      </c>
      <c r="G18" s="114"/>
      <c r="H18" s="114"/>
      <c r="I18" s="20"/>
      <c r="J18" s="1"/>
    </row>
  </sheetData>
  <mergeCells count="2">
    <mergeCell ref="A3:E4"/>
    <mergeCell ref="F18:H18"/>
  </mergeCells>
  <phoneticPr fontId="2"/>
  <hyperlinks>
    <hyperlink ref="J1" location="目次!A1" display="目次"/>
  </hyperlinks>
  <pageMargins left="0.7" right="0.7" top="0.75" bottom="0.75" header="0.3" footer="0.3"/>
  <pageSetup paperSize="9" orientation="portrait" horizontalDpi="4294967292" verticalDpi="4294967292" r:id="rId1"/>
</worksheet>
</file>