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2版市勢の概要\05　2版公開データ\K 水道\"/>
    </mc:Choice>
  </mc:AlternateContent>
  <bookViews>
    <workbookView xWindow="0" yWindow="0" windowWidth="21570" windowHeight="7905"/>
  </bookViews>
  <sheets>
    <sheet name="目次" sheetId="22" r:id="rId1"/>
    <sheet name="129" sheetId="2" r:id="rId2"/>
    <sheet name="130" sheetId="35" r:id="rId3"/>
    <sheet name="131" sheetId="58" r:id="rId4"/>
    <sheet name="132" sheetId="59" r:id="rId5"/>
    <sheet name="133" sheetId="60" r:id="rId6"/>
    <sheet name="134" sheetId="61" r:id="rId7"/>
    <sheet name="135" sheetId="62" r:id="rId8"/>
    <sheet name="136" sheetId="63" r:id="rId9"/>
    <sheet name="137" sheetId="64" r:id="rId10"/>
    <sheet name="138" sheetId="65" r:id="rId11"/>
    <sheet name="139" sheetId="66" r:id="rId12"/>
    <sheet name="140" sheetId="55" r:id="rId13"/>
    <sheet name="141" sheetId="67" r:id="rId14"/>
    <sheet name="142" sheetId="68" r:id="rId15"/>
  </sheets>
  <definedNames>
    <definedName name="_xlnm.Print_Area" localSheetId="1">'129'!$A$1:$I$12</definedName>
    <definedName name="_xlnm.Print_Area" localSheetId="10">'138'!$A$1:$J$56</definedName>
    <definedName name="_xlnm.Print_Area" localSheetId="12">'140'!$A$1:$F$21</definedName>
  </definedNames>
  <calcPr calcId="162913"/>
</workbook>
</file>

<file path=xl/calcChain.xml><?xml version="1.0" encoding="utf-8"?>
<calcChain xmlns="http://schemas.openxmlformats.org/spreadsheetml/2006/main">
  <c r="H20" i="67" l="1"/>
  <c r="G20" i="67"/>
  <c r="H19" i="67"/>
  <c r="G19" i="67"/>
  <c r="H18" i="67"/>
  <c r="G18" i="67"/>
  <c r="H17" i="67"/>
  <c r="G17" i="67"/>
  <c r="H16" i="67"/>
  <c r="G16" i="67"/>
  <c r="H15" i="67"/>
  <c r="G15" i="67"/>
  <c r="H14" i="67"/>
  <c r="G14" i="67"/>
  <c r="H13" i="67"/>
  <c r="G13" i="67"/>
  <c r="H12" i="67"/>
  <c r="G12" i="67"/>
  <c r="H11" i="67"/>
  <c r="G11" i="67"/>
  <c r="H10" i="67"/>
  <c r="G10" i="67"/>
  <c r="H9" i="67"/>
  <c r="G9" i="67"/>
  <c r="H8" i="67"/>
  <c r="G8" i="67"/>
  <c r="H7" i="67"/>
  <c r="G7" i="67"/>
  <c r="H6" i="67"/>
  <c r="G6" i="67"/>
  <c r="H5" i="67"/>
  <c r="G5" i="67"/>
  <c r="E8" i="64" l="1"/>
  <c r="J8" i="68" l="1"/>
  <c r="J7" i="68"/>
  <c r="J6" i="68"/>
  <c r="J5" i="68"/>
  <c r="I4" i="68"/>
  <c r="H4" i="68"/>
  <c r="G4" i="68"/>
  <c r="F4" i="68"/>
  <c r="E4" i="68"/>
  <c r="D4" i="68"/>
  <c r="C4" i="68"/>
  <c r="J4" i="68" l="1"/>
  <c r="I20" i="67"/>
  <c r="I19" i="67"/>
  <c r="I18" i="67"/>
  <c r="I17" i="67"/>
  <c r="I16" i="67"/>
  <c r="I15" i="67"/>
  <c r="I14" i="67"/>
  <c r="I13" i="67"/>
  <c r="I12" i="67"/>
  <c r="I11" i="67"/>
  <c r="I10" i="67"/>
  <c r="I9" i="67"/>
  <c r="I8" i="67"/>
  <c r="I7" i="67"/>
  <c r="I6" i="67"/>
  <c r="I5" i="67"/>
  <c r="F4" i="67"/>
  <c r="H4" i="67" s="1"/>
  <c r="E4" i="67"/>
  <c r="D4" i="67"/>
  <c r="C4" i="67"/>
  <c r="G4" i="67" s="1"/>
  <c r="I4" i="67" l="1"/>
  <c r="F8" i="64"/>
  <c r="C8" i="64"/>
  <c r="B8" i="64"/>
  <c r="F7" i="64"/>
  <c r="F6" i="64"/>
  <c r="F5" i="64"/>
  <c r="F4" i="64"/>
  <c r="F3" i="64"/>
  <c r="C13" i="60" l="1"/>
  <c r="D11" i="60"/>
  <c r="D13" i="60" s="1"/>
  <c r="C11" i="60"/>
</calcChain>
</file>

<file path=xl/comments1.xml><?xml version="1.0" encoding="utf-8"?>
<comments xmlns="http://schemas.openxmlformats.org/spreadsheetml/2006/main">
  <authors>
    <author>岩嶋 雄一</author>
  </authors>
  <commentList>
    <comment ref="C37" authorId="0" shapeId="0">
      <text>
        <r>
          <rPr>
            <sz val="9"/>
            <color indexed="81"/>
            <rFont val="ＭＳ Ｐゴシック"/>
            <family val="3"/>
            <charset val="128"/>
          </rPr>
          <t>山本の統合については、28年度調査の際に反映させる。すなわち、28年度数値欄に「公共飯田処理区に統合」とする。</t>
        </r>
      </text>
    </comment>
  </commentList>
</comments>
</file>

<file path=xl/sharedStrings.xml><?xml version="1.0" encoding="utf-8"?>
<sst xmlns="http://schemas.openxmlformats.org/spreadsheetml/2006/main" count="408" uniqueCount="272">
  <si>
    <t>129　上下水道事業の沿革</t>
  </si>
  <si>
    <t>130 水道計画</t>
    <rPh sb="4" eb="6">
      <t>スイドウ</t>
    </rPh>
    <rPh sb="6" eb="8">
      <t>ケイカク</t>
    </rPh>
    <phoneticPr fontId="6"/>
  </si>
  <si>
    <t>給水区域</t>
    <rPh sb="0" eb="2">
      <t>キュウスイ</t>
    </rPh>
    <rPh sb="2" eb="4">
      <t>クイキ</t>
    </rPh>
    <phoneticPr fontId="6"/>
  </si>
  <si>
    <t>計画
給水人口</t>
    <rPh sb="0" eb="2">
      <t>ケイカク</t>
    </rPh>
    <rPh sb="3" eb="5">
      <t>キュウスイ</t>
    </rPh>
    <rPh sb="5" eb="7">
      <t>ジンコウ</t>
    </rPh>
    <phoneticPr fontId="6"/>
  </si>
  <si>
    <t>計画１日
最大
給水量</t>
    <rPh sb="0" eb="2">
      <t>ケイカク</t>
    </rPh>
    <rPh sb="3" eb="4">
      <t>ニチ</t>
    </rPh>
    <rPh sb="5" eb="7">
      <t>サイダイ</t>
    </rPh>
    <rPh sb="8" eb="10">
      <t>キュウスイ</t>
    </rPh>
    <rPh sb="10" eb="11">
      <t>リョウ</t>
    </rPh>
    <phoneticPr fontId="6"/>
  </si>
  <si>
    <t>水源</t>
    <rPh sb="0" eb="2">
      <t>スイゲン</t>
    </rPh>
    <phoneticPr fontId="6"/>
  </si>
  <si>
    <t>浄水方法</t>
    <rPh sb="0" eb="2">
      <t>ジョウスイ</t>
    </rPh>
    <rPh sb="2" eb="4">
      <t>ホウホウ</t>
    </rPh>
    <phoneticPr fontId="6"/>
  </si>
  <si>
    <t>備考</t>
    <rPh sb="0" eb="2">
      <t>ビコウ</t>
    </rPh>
    <phoneticPr fontId="6"/>
  </si>
  <si>
    <t>人</t>
    <rPh sb="0" eb="1">
      <t>ニン</t>
    </rPh>
    <phoneticPr fontId="6"/>
  </si>
  <si>
    <t>松川 (30,000㎥/日)</t>
    <rPh sb="0" eb="2">
      <t>マツカワ</t>
    </rPh>
    <rPh sb="12" eb="13">
      <t>ヒ</t>
    </rPh>
    <phoneticPr fontId="6"/>
  </si>
  <si>
    <t>急速ろ過</t>
    <rPh sb="0" eb="2">
      <t>キュウソク</t>
    </rPh>
    <rPh sb="3" eb="4">
      <t>カ</t>
    </rPh>
    <phoneticPr fontId="6"/>
  </si>
  <si>
    <t>他に補水源あり</t>
    <rPh sb="0" eb="1">
      <t>タ</t>
    </rPh>
    <rPh sb="2" eb="3">
      <t>ホ</t>
    </rPh>
    <rPh sb="3" eb="5">
      <t>スイゲン</t>
    </rPh>
    <phoneticPr fontId="6"/>
  </si>
  <si>
    <t>清水沢 (235㎥/日)</t>
    <rPh sb="0" eb="3">
      <t>シミズサワ</t>
    </rPh>
    <rPh sb="10" eb="11">
      <t>ヒ</t>
    </rPh>
    <phoneticPr fontId="6"/>
  </si>
  <si>
    <t>阿智川 (15,400㎥/日)</t>
    <rPh sb="0" eb="2">
      <t>アチ</t>
    </rPh>
    <rPh sb="2" eb="3">
      <t>ガワ</t>
    </rPh>
    <rPh sb="13" eb="14">
      <t>ヒ</t>
    </rPh>
    <phoneticPr fontId="6"/>
  </si>
  <si>
    <t>緩速ろ過</t>
    <rPh sb="0" eb="2">
      <t>カンソク</t>
    </rPh>
    <rPh sb="3" eb="4">
      <t>カ</t>
    </rPh>
    <phoneticPr fontId="6"/>
  </si>
  <si>
    <t>現在浄水能力</t>
    <rPh sb="0" eb="2">
      <t>ゲンザイ</t>
    </rPh>
    <rPh sb="2" eb="4">
      <t>ジョウスイ</t>
    </rPh>
    <rPh sb="4" eb="6">
      <t>ノウリョク</t>
    </rPh>
    <phoneticPr fontId="6"/>
  </si>
  <si>
    <t>板山川 (2,100㎥/日)</t>
    <rPh sb="0" eb="1">
      <t>イタ</t>
    </rPh>
    <rPh sb="1" eb="3">
      <t>ヤマガワ</t>
    </rPh>
    <rPh sb="12" eb="13">
      <t>ヒ</t>
    </rPh>
    <phoneticPr fontId="6"/>
  </si>
  <si>
    <t>49,310㎥/日</t>
    <rPh sb="8" eb="9">
      <t>ヒ</t>
    </rPh>
    <phoneticPr fontId="6"/>
  </si>
  <si>
    <t>米川 (1,020㎥/日)</t>
    <rPh sb="0" eb="1">
      <t>ヨネ</t>
    </rPh>
    <rPh sb="1" eb="2">
      <t>ガワ</t>
    </rPh>
    <rPh sb="11" eb="12">
      <t>ヒ</t>
    </rPh>
    <phoneticPr fontId="6"/>
  </si>
  <si>
    <t>谷沢川 (90㎥/日)</t>
    <rPh sb="0" eb="2">
      <t>ヤザワ</t>
    </rPh>
    <rPh sb="2" eb="3">
      <t>カワ</t>
    </rPh>
    <rPh sb="9" eb="10">
      <t>ヒ</t>
    </rPh>
    <phoneticPr fontId="6"/>
  </si>
  <si>
    <t>膜ろ過</t>
    <rPh sb="0" eb="1">
      <t>マク</t>
    </rPh>
    <rPh sb="2" eb="3">
      <t>カ</t>
    </rPh>
    <phoneticPr fontId="6"/>
  </si>
  <si>
    <t>越久保川・玉川</t>
    <rPh sb="0" eb="1">
      <t>コシ</t>
    </rPh>
    <rPh sb="1" eb="3">
      <t>クボ</t>
    </rPh>
    <rPh sb="3" eb="4">
      <t>カワ</t>
    </rPh>
    <rPh sb="5" eb="7">
      <t>タマガワ</t>
    </rPh>
    <phoneticPr fontId="6"/>
  </si>
  <si>
    <t>(465㎥/日)</t>
    <rPh sb="6" eb="7">
      <t>ヒ</t>
    </rPh>
    <phoneticPr fontId="6"/>
  </si>
  <si>
    <t>資料：水道局</t>
  </si>
  <si>
    <t>※ 簡易水道事業(旧上村、南信濃村)は除く。</t>
  </si>
  <si>
    <t>131 給水戸数・人口等の推移</t>
    <rPh sb="4" eb="6">
      <t>キュウスイ</t>
    </rPh>
    <rPh sb="6" eb="8">
      <t>コスウ</t>
    </rPh>
    <rPh sb="9" eb="12">
      <t>ジンコウトウ</t>
    </rPh>
    <rPh sb="13" eb="15">
      <t>スイイ</t>
    </rPh>
    <phoneticPr fontId="5"/>
  </si>
  <si>
    <t>各年度末日現在</t>
    <rPh sb="0" eb="3">
      <t>カクネンド</t>
    </rPh>
    <rPh sb="3" eb="5">
      <t>マツジツ</t>
    </rPh>
    <rPh sb="5" eb="7">
      <t>ゲンザイ</t>
    </rPh>
    <phoneticPr fontId="5"/>
  </si>
  <si>
    <t>年度</t>
    <rPh sb="0" eb="2">
      <t>ネンド</t>
    </rPh>
    <phoneticPr fontId="5"/>
  </si>
  <si>
    <t>給水区域内人口（人）</t>
    <rPh sb="0" eb="2">
      <t>キュウスイ</t>
    </rPh>
    <rPh sb="2" eb="5">
      <t>クイキナイ</t>
    </rPh>
    <rPh sb="5" eb="7">
      <t>ジンコウ</t>
    </rPh>
    <rPh sb="8" eb="9">
      <t>ニン</t>
    </rPh>
    <phoneticPr fontId="5"/>
  </si>
  <si>
    <t>現在給水人口（人）</t>
    <rPh sb="0" eb="2">
      <t>ゲンザイ</t>
    </rPh>
    <rPh sb="2" eb="4">
      <t>キュウスイ</t>
    </rPh>
    <rPh sb="4" eb="6">
      <t>ジンコウ</t>
    </rPh>
    <rPh sb="7" eb="8">
      <t>ニン</t>
    </rPh>
    <phoneticPr fontId="5"/>
  </si>
  <si>
    <t>現在給水戸数</t>
    <rPh sb="0" eb="2">
      <t>ゲンザイ</t>
    </rPh>
    <rPh sb="2" eb="4">
      <t>キュウスイ</t>
    </rPh>
    <rPh sb="4" eb="6">
      <t>コスウ</t>
    </rPh>
    <phoneticPr fontId="5"/>
  </si>
  <si>
    <t>普及率(%)</t>
    <rPh sb="0" eb="3">
      <t>フキュウリツ</t>
    </rPh>
    <phoneticPr fontId="5"/>
  </si>
  <si>
    <t>資料：水道局</t>
    <rPh sb="3" eb="6">
      <t>スイドウキョク</t>
    </rPh>
    <phoneticPr fontId="5"/>
  </si>
  <si>
    <t>132 配水量及び有収水量（上水道）</t>
    <rPh sb="4" eb="7">
      <t>ハイスイリョウ</t>
    </rPh>
    <rPh sb="7" eb="8">
      <t>オヨ</t>
    </rPh>
    <rPh sb="9" eb="11">
      <t>ユウシュウ</t>
    </rPh>
    <rPh sb="11" eb="13">
      <t>スイリョウ</t>
    </rPh>
    <rPh sb="14" eb="17">
      <t>ジョウスイドウ</t>
    </rPh>
    <phoneticPr fontId="5"/>
  </si>
  <si>
    <t>（単位　㎥）</t>
    <rPh sb="1" eb="3">
      <t>タンイ</t>
    </rPh>
    <phoneticPr fontId="5"/>
  </si>
  <si>
    <t>計</t>
    <rPh sb="0" eb="1">
      <t>ケイ</t>
    </rPh>
    <phoneticPr fontId="5"/>
  </si>
  <si>
    <t>一日最大配水量</t>
    <rPh sb="0" eb="2">
      <t>イチニチ</t>
    </rPh>
    <rPh sb="2" eb="4">
      <t>サイダイ</t>
    </rPh>
    <rPh sb="4" eb="7">
      <t>ハイスイリョウ</t>
    </rPh>
    <phoneticPr fontId="5"/>
  </si>
  <si>
    <t>一日最小配水量</t>
    <rPh sb="0" eb="2">
      <t>イチニチ</t>
    </rPh>
    <rPh sb="2" eb="3">
      <t>サイダイ</t>
    </rPh>
    <rPh sb="3" eb="4">
      <t>ショウ</t>
    </rPh>
    <rPh sb="4" eb="7">
      <t>ハイスイリョウ</t>
    </rPh>
    <phoneticPr fontId="5"/>
  </si>
  <si>
    <t>１日平均
配水量</t>
    <rPh sb="1" eb="2">
      <t>ニチ</t>
    </rPh>
    <rPh sb="2" eb="4">
      <t>ヘイキン</t>
    </rPh>
    <rPh sb="5" eb="8">
      <t>ハイスイリョウ</t>
    </rPh>
    <phoneticPr fontId="5"/>
  </si>
  <si>
    <t>年間配水量</t>
    <rPh sb="0" eb="2">
      <t>ネンカン</t>
    </rPh>
    <rPh sb="2" eb="5">
      <t>ハイスイリョウ</t>
    </rPh>
    <phoneticPr fontId="5"/>
  </si>
  <si>
    <t>年間
有収水量</t>
    <rPh sb="0" eb="1">
      <t>トシ</t>
    </rPh>
    <rPh sb="1" eb="2">
      <t>アイダ</t>
    </rPh>
    <rPh sb="3" eb="5">
      <t>ユウシュウ</t>
    </rPh>
    <rPh sb="5" eb="6">
      <t>ミズ</t>
    </rPh>
    <rPh sb="6" eb="7">
      <t>リョウ</t>
    </rPh>
    <phoneticPr fontId="5"/>
  </si>
  <si>
    <t>有収率(%)</t>
    <rPh sb="0" eb="2">
      <t>ユウシュウ</t>
    </rPh>
    <rPh sb="2" eb="3">
      <t>リツ</t>
    </rPh>
    <phoneticPr fontId="5"/>
  </si>
  <si>
    <t>月日</t>
    <rPh sb="0" eb="2">
      <t>ツキヒ</t>
    </rPh>
    <phoneticPr fontId="5"/>
  </si>
  <si>
    <t>水  量</t>
    <rPh sb="0" eb="1">
      <t>ミズ</t>
    </rPh>
    <rPh sb="3" eb="4">
      <t>リョウ</t>
    </rPh>
    <phoneticPr fontId="5"/>
  </si>
  <si>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5"/>
  </si>
  <si>
    <t>区分</t>
    <rPh sb="0" eb="2">
      <t>クブン</t>
    </rPh>
    <phoneticPr fontId="5"/>
  </si>
  <si>
    <t>栓数</t>
    <rPh sb="0" eb="1">
      <t>セン</t>
    </rPh>
    <rPh sb="1" eb="2">
      <t>スウ</t>
    </rPh>
    <phoneticPr fontId="5"/>
  </si>
  <si>
    <t>一般営業用</t>
    <rPh sb="0" eb="2">
      <t>イッパン</t>
    </rPh>
    <rPh sb="2" eb="5">
      <t>エイギョウヨウ</t>
    </rPh>
    <phoneticPr fontId="6"/>
  </si>
  <si>
    <t>計</t>
    <rPh sb="0" eb="1">
      <t>ケイ</t>
    </rPh>
    <phoneticPr fontId="6"/>
  </si>
  <si>
    <t>浴場用</t>
    <rPh sb="0" eb="3">
      <t>ヨクジョウヨウ</t>
    </rPh>
    <phoneticPr fontId="6"/>
  </si>
  <si>
    <t>総計</t>
    <rPh sb="0" eb="2">
      <t>ソウケイ</t>
    </rPh>
    <phoneticPr fontId="6"/>
  </si>
  <si>
    <t>134 管路及び消火栓</t>
    <rPh sb="4" eb="6">
      <t>カンロ</t>
    </rPh>
    <rPh sb="6" eb="7">
      <t>オヨ</t>
    </rPh>
    <rPh sb="8" eb="11">
      <t>ショウカセン</t>
    </rPh>
    <phoneticPr fontId="5"/>
  </si>
  <si>
    <t>各年3月31日現在</t>
    <rPh sb="0" eb="2">
      <t>カクネン</t>
    </rPh>
    <rPh sb="3" eb="4">
      <t>ガツ</t>
    </rPh>
    <rPh sb="6" eb="7">
      <t>ニチ</t>
    </rPh>
    <rPh sb="7" eb="9">
      <t>ゲンザイ</t>
    </rPh>
    <phoneticPr fontId="5"/>
  </si>
  <si>
    <t>導水管
（m）</t>
    <rPh sb="0" eb="1">
      <t>ドウ</t>
    </rPh>
    <rPh sb="1" eb="2">
      <t>ミズ</t>
    </rPh>
    <rPh sb="2" eb="3">
      <t>カン</t>
    </rPh>
    <phoneticPr fontId="5"/>
  </si>
  <si>
    <t>送水管
（m）</t>
    <rPh sb="0" eb="2">
      <t>ソウスイ</t>
    </rPh>
    <rPh sb="2" eb="3">
      <t>カン</t>
    </rPh>
    <phoneticPr fontId="5"/>
  </si>
  <si>
    <t>配水管
（m）</t>
    <rPh sb="0" eb="3">
      <t>ハイスイカン</t>
    </rPh>
    <phoneticPr fontId="5"/>
  </si>
  <si>
    <t>消火栓
（基）</t>
    <rPh sb="0" eb="3">
      <t>ショウカセン</t>
    </rPh>
    <rPh sb="5" eb="6">
      <t>モト</t>
    </rPh>
    <phoneticPr fontId="5"/>
  </si>
  <si>
    <t>135 給水戸数及び人口</t>
    <rPh sb="4" eb="6">
      <t>キュウスイ</t>
    </rPh>
    <rPh sb="6" eb="8">
      <t>コスウ</t>
    </rPh>
    <rPh sb="8" eb="9">
      <t>オヨ</t>
    </rPh>
    <rPh sb="10" eb="12">
      <t>ジンコウトウ</t>
    </rPh>
    <phoneticPr fontId="5"/>
  </si>
  <si>
    <t>名称等</t>
    <rPh sb="0" eb="2">
      <t>メイショウ</t>
    </rPh>
    <rPh sb="2" eb="3">
      <t>トウ</t>
    </rPh>
    <phoneticPr fontId="5"/>
  </si>
  <si>
    <t>給水区域内人口
（人）</t>
    <rPh sb="0" eb="2">
      <t>キュウスイ</t>
    </rPh>
    <rPh sb="2" eb="4">
      <t>クイキ</t>
    </rPh>
    <rPh sb="4" eb="5">
      <t>ナイ</t>
    </rPh>
    <rPh sb="5" eb="7">
      <t>ジンコウ</t>
    </rPh>
    <rPh sb="9" eb="10">
      <t>ニン</t>
    </rPh>
    <phoneticPr fontId="5"/>
  </si>
  <si>
    <t>現在給水人口
（人）</t>
    <rPh sb="0" eb="2">
      <t>ゲンザイ</t>
    </rPh>
    <rPh sb="2" eb="4">
      <t>キュウスイ</t>
    </rPh>
    <rPh sb="4" eb="6">
      <t>ジンコウ</t>
    </rPh>
    <rPh sb="8" eb="9">
      <t>ニン</t>
    </rPh>
    <phoneticPr fontId="5"/>
  </si>
  <si>
    <t>備考</t>
    <rPh sb="0" eb="2">
      <t>ビコウ</t>
    </rPh>
    <phoneticPr fontId="5"/>
  </si>
  <si>
    <t>遠山簡易水道</t>
    <rPh sb="0" eb="2">
      <t>トオヤマ</t>
    </rPh>
    <rPh sb="2" eb="4">
      <t>カンイ</t>
    </rPh>
    <rPh sb="4" eb="6">
      <t>スイドウ</t>
    </rPh>
    <phoneticPr fontId="5"/>
  </si>
  <si>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5"/>
  </si>
  <si>
    <t>136 配水量及び有収水量・加入状況</t>
    <rPh sb="4" eb="7">
      <t>ハイスイリョウ</t>
    </rPh>
    <rPh sb="7" eb="8">
      <t>オヨ</t>
    </rPh>
    <rPh sb="9" eb="11">
      <t>ユウシュウ</t>
    </rPh>
    <rPh sb="11" eb="13">
      <t>スイリョウ</t>
    </rPh>
    <rPh sb="14" eb="16">
      <t>カニュウ</t>
    </rPh>
    <rPh sb="16" eb="18">
      <t>ジョウキョウ</t>
    </rPh>
    <phoneticPr fontId="5"/>
  </si>
  <si>
    <t>有収率(%)</t>
    <rPh sb="0" eb="2">
      <t>ユウシュウ</t>
    </rPh>
    <rPh sb="2" eb="3">
      <t>フキュウリツ</t>
    </rPh>
    <phoneticPr fontId="5"/>
  </si>
  <si>
    <t>加入状況</t>
  </si>
  <si>
    <t>使用栓数</t>
    <rPh sb="0" eb="2">
      <t>シヨウ</t>
    </rPh>
    <rPh sb="2" eb="3">
      <t>セン</t>
    </rPh>
    <rPh sb="3" eb="4">
      <t>スウ</t>
    </rPh>
    <phoneticPr fontId="5"/>
  </si>
  <si>
    <t>事業</t>
    <rPh sb="0" eb="2">
      <t>ジギョウ</t>
    </rPh>
    <phoneticPr fontId="5"/>
  </si>
  <si>
    <t>計画人口
(人)</t>
    <rPh sb="0" eb="2">
      <t>ケイカク</t>
    </rPh>
    <rPh sb="2" eb="4">
      <t>ジンコウ</t>
    </rPh>
    <rPh sb="6" eb="7">
      <t>ニン</t>
    </rPh>
    <phoneticPr fontId="5"/>
  </si>
  <si>
    <t>全体事業費
(千円)</t>
    <rPh sb="0" eb="2">
      <t>ゼンタイ</t>
    </rPh>
    <rPh sb="2" eb="5">
      <t>ジギョウヒ</t>
    </rPh>
    <rPh sb="7" eb="9">
      <t>センエン</t>
    </rPh>
    <phoneticPr fontId="5"/>
  </si>
  <si>
    <t>実施計画年度</t>
    <rPh sb="0" eb="2">
      <t>ジッシ</t>
    </rPh>
    <rPh sb="2" eb="4">
      <t>ケイカク</t>
    </rPh>
    <rPh sb="4" eb="6">
      <t>ネンド</t>
    </rPh>
    <phoneticPr fontId="5"/>
  </si>
  <si>
    <t>供用可能人口
(人)</t>
    <rPh sb="0" eb="2">
      <t>キョウヨウ</t>
    </rPh>
    <rPh sb="2" eb="4">
      <t>カノウ</t>
    </rPh>
    <rPh sb="4" eb="6">
      <t>ジンコウ</t>
    </rPh>
    <rPh sb="8" eb="9">
      <t>ニン</t>
    </rPh>
    <phoneticPr fontId="5"/>
  </si>
  <si>
    <t>普及率
(%)</t>
    <rPh sb="0" eb="3">
      <t>フキュウリツ</t>
    </rPh>
    <phoneticPr fontId="5"/>
  </si>
  <si>
    <t>公共下水道</t>
    <rPh sb="0" eb="2">
      <t>コウキョウ</t>
    </rPh>
    <rPh sb="2" eb="5">
      <t>ゲスイドウ</t>
    </rPh>
    <phoneticPr fontId="5"/>
  </si>
  <si>
    <t>昭和25年から平成25年</t>
    <rPh sb="0" eb="2">
      <t>ショウワ</t>
    </rPh>
    <rPh sb="4" eb="5">
      <t>ネン</t>
    </rPh>
    <rPh sb="7" eb="9">
      <t>ヘイセイ</t>
    </rPh>
    <rPh sb="11" eb="12">
      <t>ネン</t>
    </rPh>
    <phoneticPr fontId="5"/>
  </si>
  <si>
    <t>特定環境保全公共下水道</t>
    <rPh sb="0" eb="2">
      <t>トクテイ</t>
    </rPh>
    <rPh sb="2" eb="4">
      <t>カンキョウ</t>
    </rPh>
    <rPh sb="4" eb="6">
      <t>ホゼン</t>
    </rPh>
    <rPh sb="6" eb="8">
      <t>コウキョウ</t>
    </rPh>
    <rPh sb="8" eb="11">
      <t>ゲスイドウ</t>
    </rPh>
    <phoneticPr fontId="5"/>
  </si>
  <si>
    <t>平成７年から平成23年</t>
    <rPh sb="0" eb="2">
      <t>ヘイセイ</t>
    </rPh>
    <rPh sb="3" eb="4">
      <t>ネン</t>
    </rPh>
    <rPh sb="6" eb="8">
      <t>ヘイセイ</t>
    </rPh>
    <rPh sb="10" eb="11">
      <t>ネン</t>
    </rPh>
    <phoneticPr fontId="5"/>
  </si>
  <si>
    <t>農業集落排水事業</t>
    <rPh sb="0" eb="2">
      <t>ノウギョウ</t>
    </rPh>
    <rPh sb="2" eb="4">
      <t>シュウラク</t>
    </rPh>
    <rPh sb="4" eb="6">
      <t>ハイスイ</t>
    </rPh>
    <rPh sb="6" eb="8">
      <t>ジギョウ</t>
    </rPh>
    <phoneticPr fontId="5"/>
  </si>
  <si>
    <t>平成2年から平成21年</t>
    <rPh sb="0" eb="2">
      <t>ヘイセイ</t>
    </rPh>
    <rPh sb="3" eb="4">
      <t>ネン</t>
    </rPh>
    <rPh sb="6" eb="8">
      <t>ヘイセイ</t>
    </rPh>
    <rPh sb="10" eb="11">
      <t>ネン</t>
    </rPh>
    <phoneticPr fontId="5"/>
  </si>
  <si>
    <t>小規模集合排水処理施設</t>
    <rPh sb="0" eb="1">
      <t>コ</t>
    </rPh>
    <rPh sb="1" eb="3">
      <t>キボ</t>
    </rPh>
    <rPh sb="3" eb="5">
      <t>シュウゴウ</t>
    </rPh>
    <rPh sb="5" eb="7">
      <t>ハイスイ</t>
    </rPh>
    <rPh sb="7" eb="9">
      <t>ショリ</t>
    </rPh>
    <rPh sb="9" eb="11">
      <t>シセツ</t>
    </rPh>
    <phoneticPr fontId="5"/>
  </si>
  <si>
    <t>平成8年から平成10年</t>
    <rPh sb="0" eb="2">
      <t>ヘイセイ</t>
    </rPh>
    <rPh sb="3" eb="4">
      <t>ネン</t>
    </rPh>
    <rPh sb="6" eb="8">
      <t>ヘイセイ</t>
    </rPh>
    <rPh sb="10" eb="11">
      <t>ネン</t>
    </rPh>
    <phoneticPr fontId="5"/>
  </si>
  <si>
    <t>合併処理浄化槽</t>
    <rPh sb="0" eb="2">
      <t>ガッペイ</t>
    </rPh>
    <rPh sb="2" eb="4">
      <t>ショリ</t>
    </rPh>
    <rPh sb="4" eb="7">
      <t>ジョウカソウ</t>
    </rPh>
    <phoneticPr fontId="5"/>
  </si>
  <si>
    <t>合計</t>
    <rPh sb="0" eb="2">
      <t>ゴウケイ</t>
    </rPh>
    <phoneticPr fontId="5"/>
  </si>
  <si>
    <t>資料：下水道課</t>
    <rPh sb="3" eb="6">
      <t>ゲスイドウ</t>
    </rPh>
    <rPh sb="6" eb="7">
      <t>カ</t>
    </rPh>
    <phoneticPr fontId="5"/>
  </si>
  <si>
    <t>138 公共下水道・特定環境保全公共下水道の状況</t>
    <rPh sb="10" eb="12">
      <t>トクテイ</t>
    </rPh>
    <rPh sb="12" eb="14">
      <t>カンキョウ</t>
    </rPh>
    <rPh sb="14" eb="16">
      <t>ホゼン</t>
    </rPh>
    <rPh sb="16" eb="18">
      <t>コウキョウ</t>
    </rPh>
    <rPh sb="18" eb="21">
      <t>ゲスイドウ</t>
    </rPh>
    <phoneticPr fontId="5"/>
  </si>
  <si>
    <t>名称</t>
  </si>
  <si>
    <t>事業費内訳（千円）</t>
    <rPh sb="0" eb="3">
      <t>ジギョウヒ</t>
    </rPh>
    <rPh sb="3" eb="5">
      <t>ウチワケ</t>
    </rPh>
    <rPh sb="6" eb="8">
      <t>センエン</t>
    </rPh>
    <phoneticPr fontId="5"/>
  </si>
  <si>
    <t>処理場名称</t>
  </si>
  <si>
    <t>管渠ほか</t>
    <rPh sb="0" eb="2">
      <t>カンキョ</t>
    </rPh>
    <phoneticPr fontId="5"/>
  </si>
  <si>
    <t>処理場</t>
    <rPh sb="0" eb="2">
      <t>ショリ</t>
    </rPh>
    <rPh sb="2" eb="3">
      <t>バ</t>
    </rPh>
    <phoneticPr fontId="5"/>
  </si>
  <si>
    <t>松尾浄化管理センター・川路浄化センター</t>
    <rPh sb="4" eb="6">
      <t>カンリ</t>
    </rPh>
    <rPh sb="11" eb="13">
      <t>カワジ</t>
    </rPh>
    <rPh sb="13" eb="15">
      <t>ジョウカ</t>
    </rPh>
    <phoneticPr fontId="5"/>
  </si>
  <si>
    <t>特定環境保全
公共下水道</t>
    <rPh sb="0" eb="2">
      <t>トクテイ</t>
    </rPh>
    <rPh sb="2" eb="4">
      <t>カンキョウ</t>
    </rPh>
    <rPh sb="4" eb="6">
      <t>ホゼン</t>
    </rPh>
    <rPh sb="7" eb="9">
      <t>コウキョウ</t>
    </rPh>
    <rPh sb="9" eb="12">
      <t>ゲスイドウ</t>
    </rPh>
    <phoneticPr fontId="5"/>
  </si>
  <si>
    <t>竜丘浄化センター・和田浄化センター</t>
    <rPh sb="0" eb="2">
      <t>タツオカ</t>
    </rPh>
    <rPh sb="2" eb="4">
      <t>ジョウカ</t>
    </rPh>
    <rPh sb="9" eb="11">
      <t>ワダ</t>
    </rPh>
    <rPh sb="11" eb="13">
      <t>ジョウカ</t>
    </rPh>
    <phoneticPr fontId="5"/>
  </si>
  <si>
    <t>公共飯田処理区</t>
    <rPh sb="0" eb="2">
      <t>コウキョウ</t>
    </rPh>
    <rPh sb="2" eb="4">
      <t>イイダ</t>
    </rPh>
    <rPh sb="4" eb="6">
      <t>ショリ</t>
    </rPh>
    <rPh sb="6" eb="7">
      <t>ク</t>
    </rPh>
    <phoneticPr fontId="5"/>
  </si>
  <si>
    <t>各年度3月31日現在</t>
  </si>
  <si>
    <t>年度</t>
  </si>
  <si>
    <t>全体計画</t>
  </si>
  <si>
    <t>認可区域</t>
  </si>
  <si>
    <t>処理区域</t>
  </si>
  <si>
    <t>排水面積
(ha)</t>
  </si>
  <si>
    <t>排水人口
(人)</t>
    <rPh sb="6" eb="7">
      <t>ニン</t>
    </rPh>
    <phoneticPr fontId="5"/>
  </si>
  <si>
    <t>目標年度</t>
  </si>
  <si>
    <t>排水人口
(人)</t>
  </si>
  <si>
    <t>整備面積
(ha)</t>
  </si>
  <si>
    <t>供用可能人口
A(人)</t>
    <rPh sb="0" eb="2">
      <t>キョウヨウ</t>
    </rPh>
    <rPh sb="2" eb="4">
      <t>カノウ</t>
    </rPh>
    <phoneticPr fontId="5"/>
  </si>
  <si>
    <t>水洗化人口
B(人)</t>
    <phoneticPr fontId="5"/>
  </si>
  <si>
    <t>水洗化率
B/A(%)</t>
    <rPh sb="0" eb="3">
      <t>スイセンカ</t>
    </rPh>
    <phoneticPr fontId="5"/>
  </si>
  <si>
    <t>28年度</t>
    <rPh sb="2" eb="4">
      <t>ネンド</t>
    </rPh>
    <phoneticPr fontId="5"/>
  </si>
  <si>
    <t>公共川路処理区</t>
    <rPh sb="0" eb="2">
      <t>コウキョウ</t>
    </rPh>
    <rPh sb="2" eb="4">
      <t>カワジ</t>
    </rPh>
    <rPh sb="4" eb="6">
      <t>ショリ</t>
    </rPh>
    <rPh sb="6" eb="7">
      <t>ク</t>
    </rPh>
    <phoneticPr fontId="5"/>
  </si>
  <si>
    <t>31年度</t>
    <rPh sb="2" eb="4">
      <t>ネンド</t>
    </rPh>
    <phoneticPr fontId="5"/>
  </si>
  <si>
    <t>特環竜丘処理区</t>
    <rPh sb="0" eb="2">
      <t>トッカン</t>
    </rPh>
    <rPh sb="2" eb="4">
      <t>タツオカ</t>
    </rPh>
    <rPh sb="4" eb="6">
      <t>ショリ</t>
    </rPh>
    <rPh sb="6" eb="7">
      <t>ク</t>
    </rPh>
    <phoneticPr fontId="5"/>
  </si>
  <si>
    <t>30年度</t>
    <rPh sb="2" eb="4">
      <t>ネンド</t>
    </rPh>
    <phoneticPr fontId="5"/>
  </si>
  <si>
    <t>28年度</t>
  </si>
  <si>
    <t>特環和田処理区</t>
    <rPh sb="0" eb="2">
      <t>トッカン</t>
    </rPh>
    <rPh sb="2" eb="4">
      <t>ワダ</t>
    </rPh>
    <rPh sb="4" eb="6">
      <t>ショリ</t>
    </rPh>
    <rPh sb="6" eb="7">
      <t>ク</t>
    </rPh>
    <phoneticPr fontId="5"/>
  </si>
  <si>
    <t>計画戸数
(戸)</t>
    <rPh sb="0" eb="2">
      <t>ケイカク</t>
    </rPh>
    <rPh sb="2" eb="4">
      <t>コスウ</t>
    </rPh>
    <rPh sb="6" eb="7">
      <t>コ</t>
    </rPh>
    <phoneticPr fontId="5"/>
  </si>
  <si>
    <t>処理方式</t>
    <rPh sb="0" eb="2">
      <t>ショリ</t>
    </rPh>
    <rPh sb="2" eb="4">
      <t>ホウシキ</t>
    </rPh>
    <phoneticPr fontId="5"/>
  </si>
  <si>
    <t>事業実施年度</t>
    <rPh sb="0" eb="2">
      <t>ジギョウ</t>
    </rPh>
    <rPh sb="2" eb="4">
      <t>ジッシ</t>
    </rPh>
    <rPh sb="4" eb="6">
      <t>ネンド</t>
    </rPh>
    <phoneticPr fontId="5"/>
  </si>
  <si>
    <t>供用開始年月日</t>
    <rPh sb="0" eb="2">
      <t>キョウヨウ</t>
    </rPh>
    <rPh sb="2" eb="4">
      <t>カイシ</t>
    </rPh>
    <rPh sb="4" eb="7">
      <t>ネンガッピ</t>
    </rPh>
    <phoneticPr fontId="5"/>
  </si>
  <si>
    <t>平成2～5年度</t>
    <rPh sb="0" eb="2">
      <t>ヘイセイ</t>
    </rPh>
    <rPh sb="5" eb="7">
      <t>ネンド</t>
    </rPh>
    <phoneticPr fontId="5"/>
  </si>
  <si>
    <t>平成5年11月</t>
    <rPh sb="0" eb="2">
      <t>ヘイセイ</t>
    </rPh>
    <rPh sb="3" eb="4">
      <t>ネン</t>
    </rPh>
    <rPh sb="6" eb="7">
      <t>ガツ</t>
    </rPh>
    <phoneticPr fontId="5"/>
  </si>
  <si>
    <t>ジャルスⅢ型</t>
    <rPh sb="5" eb="6">
      <t>カタ</t>
    </rPh>
    <phoneticPr fontId="5"/>
  </si>
  <si>
    <t>平成7年4月</t>
    <rPh sb="0" eb="2">
      <t>ヘイセイ</t>
    </rPh>
    <rPh sb="3" eb="4">
      <t>ネン</t>
    </rPh>
    <rPh sb="5" eb="6">
      <t>ガツ</t>
    </rPh>
    <phoneticPr fontId="5"/>
  </si>
  <si>
    <t>平成8年2月</t>
    <rPh sb="0" eb="2">
      <t>ヘイセイ</t>
    </rPh>
    <rPh sb="3" eb="4">
      <t>ネン</t>
    </rPh>
    <rPh sb="5" eb="6">
      <t>ガツ</t>
    </rPh>
    <phoneticPr fontId="5"/>
  </si>
  <si>
    <t>平成10年4月</t>
    <rPh sb="0" eb="2">
      <t>ヘイセイ</t>
    </rPh>
    <rPh sb="4" eb="5">
      <t>ネン</t>
    </rPh>
    <rPh sb="6" eb="7">
      <t>ガツ</t>
    </rPh>
    <phoneticPr fontId="5"/>
  </si>
  <si>
    <t>平成7～11年度</t>
    <rPh sb="0" eb="2">
      <t>ヘイセイ</t>
    </rPh>
    <rPh sb="6" eb="8">
      <t>ネンド</t>
    </rPh>
    <phoneticPr fontId="5"/>
  </si>
  <si>
    <t>平成11年4月</t>
    <rPh sb="0" eb="2">
      <t>ヘイセイ</t>
    </rPh>
    <rPh sb="4" eb="5">
      <t>ネン</t>
    </rPh>
    <rPh sb="6" eb="7">
      <t>ツキ</t>
    </rPh>
    <phoneticPr fontId="5"/>
  </si>
  <si>
    <t>平成13年4月</t>
    <rPh sb="0" eb="2">
      <t>ヘイセイ</t>
    </rPh>
    <rPh sb="4" eb="5">
      <t>ネン</t>
    </rPh>
    <rPh sb="6" eb="7">
      <t>ガツ</t>
    </rPh>
    <phoneticPr fontId="5"/>
  </si>
  <si>
    <t>上久堅中央</t>
    <rPh sb="0" eb="1">
      <t>カミ</t>
    </rPh>
    <rPh sb="1" eb="2">
      <t>ヒサシ</t>
    </rPh>
    <rPh sb="2" eb="3">
      <t>ケン</t>
    </rPh>
    <rPh sb="3" eb="5">
      <t>チュウオウ</t>
    </rPh>
    <phoneticPr fontId="5"/>
  </si>
  <si>
    <t>平成15年4月</t>
    <rPh sb="0" eb="2">
      <t>ヘイセイ</t>
    </rPh>
    <rPh sb="4" eb="5">
      <t>ネン</t>
    </rPh>
    <rPh sb="6" eb="7">
      <t>ガツ</t>
    </rPh>
    <phoneticPr fontId="5"/>
  </si>
  <si>
    <t>更生太田</t>
    <rPh sb="0" eb="2">
      <t>コウセイ</t>
    </rPh>
    <rPh sb="2" eb="4">
      <t>オオタ</t>
    </rPh>
    <phoneticPr fontId="5"/>
  </si>
  <si>
    <t>ジャルスⅩⅣ型</t>
    <rPh sb="6" eb="7">
      <t>カタ</t>
    </rPh>
    <phoneticPr fontId="5"/>
  </si>
  <si>
    <t>平成16年4月</t>
    <rPh sb="0" eb="2">
      <t>ヘイセイ</t>
    </rPh>
    <rPh sb="4" eb="5">
      <t>ネン</t>
    </rPh>
    <rPh sb="6" eb="7">
      <t>ガツ</t>
    </rPh>
    <phoneticPr fontId="5"/>
  </si>
  <si>
    <t>米川野池芋平</t>
    <rPh sb="0" eb="2">
      <t>ヨネガワ</t>
    </rPh>
    <rPh sb="2" eb="4">
      <t>ノイケ</t>
    </rPh>
    <rPh sb="4" eb="6">
      <t>イモヒラ</t>
    </rPh>
    <phoneticPr fontId="5"/>
  </si>
  <si>
    <t>平成21年4月</t>
    <rPh sb="0" eb="2">
      <t>ヘイセイ</t>
    </rPh>
    <rPh sb="4" eb="5">
      <t>ネン</t>
    </rPh>
    <rPh sb="6" eb="7">
      <t>ガツ</t>
    </rPh>
    <phoneticPr fontId="5"/>
  </si>
  <si>
    <t>資料：下水道課</t>
    <rPh sb="0" eb="2">
      <t>シリョウ</t>
    </rPh>
    <rPh sb="3" eb="6">
      <t>ゲスイドウ</t>
    </rPh>
    <rPh sb="6" eb="7">
      <t>カ</t>
    </rPh>
    <phoneticPr fontId="5"/>
  </si>
  <si>
    <t>141 浄化槽設置数</t>
    <rPh sb="9" eb="10">
      <t>カズ</t>
    </rPh>
    <phoneticPr fontId="5"/>
  </si>
  <si>
    <t>単独処理浄化槽</t>
    <rPh sb="0" eb="2">
      <t>タンドク</t>
    </rPh>
    <rPh sb="2" eb="4">
      <t>ショリ</t>
    </rPh>
    <rPh sb="4" eb="7">
      <t>ジョウカソウ</t>
    </rPh>
    <phoneticPr fontId="5"/>
  </si>
  <si>
    <t>小　計</t>
    <rPh sb="0" eb="1">
      <t>ショウ</t>
    </rPh>
    <rPh sb="2" eb="3">
      <t>ケイ</t>
    </rPh>
    <phoneticPr fontId="5"/>
  </si>
  <si>
    <t>合　計</t>
    <rPh sb="0" eb="1">
      <t>ゴウ</t>
    </rPh>
    <rPh sb="2" eb="3">
      <t>ケイ</t>
    </rPh>
    <phoneticPr fontId="5"/>
  </si>
  <si>
    <t>地区</t>
    <rPh sb="0" eb="2">
      <t>チク</t>
    </rPh>
    <phoneticPr fontId="5"/>
  </si>
  <si>
    <t>一般家庭</t>
    <rPh sb="0" eb="2">
      <t>イッパン</t>
    </rPh>
    <rPh sb="2" eb="4">
      <t>カテイ</t>
    </rPh>
    <phoneticPr fontId="5"/>
  </si>
  <si>
    <t>事業所</t>
    <rPh sb="0" eb="3">
      <t>ジギョウショ</t>
    </rPh>
    <phoneticPr fontId="5"/>
  </si>
  <si>
    <t>総数</t>
    <rPh sb="0" eb="2">
      <t>ソウスウ</t>
    </rPh>
    <phoneticPr fontId="5"/>
  </si>
  <si>
    <t>飯田</t>
    <rPh sb="0" eb="2">
      <t>イイダ</t>
    </rPh>
    <phoneticPr fontId="5"/>
  </si>
  <si>
    <t>座光寺</t>
    <rPh sb="0" eb="3">
      <t>ザコウジ</t>
    </rPh>
    <phoneticPr fontId="5"/>
  </si>
  <si>
    <t>松尾</t>
    <rPh sb="0" eb="2">
      <t>マツオ</t>
    </rPh>
    <phoneticPr fontId="5"/>
  </si>
  <si>
    <t>下久堅</t>
    <rPh sb="0" eb="3">
      <t>シモヒサカタ</t>
    </rPh>
    <phoneticPr fontId="5"/>
  </si>
  <si>
    <t>上久堅</t>
    <rPh sb="0" eb="3">
      <t>カミヒサカタ</t>
    </rPh>
    <phoneticPr fontId="5"/>
  </si>
  <si>
    <t>千代</t>
    <rPh sb="0" eb="2">
      <t>チヨ</t>
    </rPh>
    <phoneticPr fontId="5"/>
  </si>
  <si>
    <t>龍江</t>
    <rPh sb="0" eb="2">
      <t>タツエ</t>
    </rPh>
    <phoneticPr fontId="5"/>
  </si>
  <si>
    <t>竜丘</t>
    <rPh sb="0" eb="2">
      <t>タツオカ</t>
    </rPh>
    <phoneticPr fontId="5"/>
  </si>
  <si>
    <t>川路</t>
    <rPh sb="0" eb="2">
      <t>カワジ</t>
    </rPh>
    <phoneticPr fontId="5"/>
  </si>
  <si>
    <t>三穂</t>
    <rPh sb="0" eb="2">
      <t>ミホ</t>
    </rPh>
    <phoneticPr fontId="5"/>
  </si>
  <si>
    <t>山本</t>
    <rPh sb="0" eb="2">
      <t>ヤマモト</t>
    </rPh>
    <phoneticPr fontId="5"/>
  </si>
  <si>
    <t>伊賀良</t>
    <rPh sb="0" eb="3">
      <t>イガラ</t>
    </rPh>
    <phoneticPr fontId="5"/>
  </si>
  <si>
    <t>鼎</t>
    <rPh sb="0" eb="1">
      <t>カナエ</t>
    </rPh>
    <phoneticPr fontId="5"/>
  </si>
  <si>
    <t>上郷</t>
    <rPh sb="0" eb="2">
      <t>カミサト</t>
    </rPh>
    <phoneticPr fontId="5"/>
  </si>
  <si>
    <t>上　　　　村</t>
    <rPh sb="0" eb="1">
      <t>カミ</t>
    </rPh>
    <rPh sb="5" eb="6">
      <t>ソン</t>
    </rPh>
    <phoneticPr fontId="5"/>
  </si>
  <si>
    <t>南信濃</t>
    <rPh sb="0" eb="1">
      <t>ミナミ</t>
    </rPh>
    <rPh sb="1" eb="3">
      <t>シナノ</t>
    </rPh>
    <phoneticPr fontId="5"/>
  </si>
  <si>
    <t>142 浄化槽人槽別設置数</t>
    <rPh sb="12" eb="13">
      <t>カズ</t>
    </rPh>
    <phoneticPr fontId="5"/>
  </si>
  <si>
    <t>人槽</t>
    <rPh sb="0" eb="1">
      <t>ニン</t>
    </rPh>
    <rPh sb="1" eb="2">
      <t>ソウ</t>
    </rPh>
    <phoneticPr fontId="5"/>
  </si>
  <si>
    <t>21～</t>
    <phoneticPr fontId="5"/>
  </si>
  <si>
    <t>51～</t>
    <phoneticPr fontId="5"/>
  </si>
  <si>
    <t>101～</t>
    <phoneticPr fontId="5"/>
  </si>
  <si>
    <t>201～</t>
    <phoneticPr fontId="5"/>
  </si>
  <si>
    <t>以下</t>
    <rPh sb="0" eb="2">
      <t>イカ</t>
    </rPh>
    <phoneticPr fontId="5"/>
  </si>
  <si>
    <t>以上</t>
    <rPh sb="0" eb="2">
      <t>イジョウ</t>
    </rPh>
    <phoneticPr fontId="5"/>
  </si>
  <si>
    <t>人槽別計</t>
    <rPh sb="0" eb="1">
      <t>ニン</t>
    </rPh>
    <rPh sb="1" eb="2">
      <t>ソウ</t>
    </rPh>
    <rPh sb="2" eb="3">
      <t>ベツ</t>
    </rPh>
    <rPh sb="3" eb="4">
      <t>ケイ</t>
    </rPh>
    <phoneticPr fontId="5"/>
  </si>
  <si>
    <t>単独</t>
    <rPh sb="0" eb="2">
      <t>タンドク</t>
    </rPh>
    <phoneticPr fontId="5"/>
  </si>
  <si>
    <t>事業所</t>
    <rPh sb="0" eb="2">
      <t>ジギョウ</t>
    </rPh>
    <rPh sb="2" eb="3">
      <t>ショ</t>
    </rPh>
    <phoneticPr fontId="5"/>
  </si>
  <si>
    <t>合併</t>
    <rPh sb="0" eb="2">
      <t>ガッペイ</t>
    </rPh>
    <phoneticPr fontId="5"/>
  </si>
  <si>
    <t>129上下水道事業の沿革</t>
    <rPh sb="3" eb="5">
      <t>ジョウゲ</t>
    </rPh>
    <rPh sb="5" eb="7">
      <t>スイドウ</t>
    </rPh>
    <rPh sb="7" eb="9">
      <t>ジギョウ</t>
    </rPh>
    <rPh sb="10" eb="12">
      <t>エンカク</t>
    </rPh>
    <phoneticPr fontId="3"/>
  </si>
  <si>
    <t>137下水道の整備委状況</t>
    <rPh sb="3" eb="6">
      <t>ゲスイドウ</t>
    </rPh>
    <rPh sb="7" eb="9">
      <t>セイビ</t>
    </rPh>
    <rPh sb="9" eb="10">
      <t>イ</t>
    </rPh>
    <rPh sb="10" eb="12">
      <t>ジョウキョウ</t>
    </rPh>
    <phoneticPr fontId="3"/>
  </si>
  <si>
    <t>130水道計画</t>
    <rPh sb="3" eb="5">
      <t>スイドウ</t>
    </rPh>
    <rPh sb="5" eb="7">
      <t>ケイカク</t>
    </rPh>
    <phoneticPr fontId="3"/>
  </si>
  <si>
    <t>138公共下水道の状況</t>
    <rPh sb="3" eb="5">
      <t>コウキョウ</t>
    </rPh>
    <rPh sb="5" eb="8">
      <t>ゲスイドウ</t>
    </rPh>
    <rPh sb="9" eb="11">
      <t>ジョウキョウ</t>
    </rPh>
    <phoneticPr fontId="3"/>
  </si>
  <si>
    <t>131給水戸数・人口等の推移</t>
    <rPh sb="3" eb="5">
      <t>キュウスイ</t>
    </rPh>
    <rPh sb="5" eb="7">
      <t>コスウ</t>
    </rPh>
    <rPh sb="8" eb="11">
      <t>ジンコウナド</t>
    </rPh>
    <rPh sb="12" eb="14">
      <t>スイイ</t>
    </rPh>
    <phoneticPr fontId="3"/>
  </si>
  <si>
    <t>139上水道配水量下水道処理量</t>
    <rPh sb="3" eb="6">
      <t>ジョウスイドウ</t>
    </rPh>
    <rPh sb="6" eb="8">
      <t>ハイスイ</t>
    </rPh>
    <rPh sb="8" eb="9">
      <t>リョウ</t>
    </rPh>
    <rPh sb="9" eb="12">
      <t>ゲスイドウ</t>
    </rPh>
    <rPh sb="12" eb="14">
      <t>ショリ</t>
    </rPh>
    <rPh sb="14" eb="15">
      <t>リョウ</t>
    </rPh>
    <phoneticPr fontId="3"/>
  </si>
  <si>
    <t>132配水量及び有収水量</t>
    <rPh sb="3" eb="5">
      <t>ハイスイ</t>
    </rPh>
    <rPh sb="5" eb="6">
      <t>リョウ</t>
    </rPh>
    <rPh sb="6" eb="7">
      <t>オヨ</t>
    </rPh>
    <rPh sb="8" eb="9">
      <t>ユウ</t>
    </rPh>
    <rPh sb="9" eb="10">
      <t>オサム</t>
    </rPh>
    <rPh sb="10" eb="12">
      <t>スイリョウ</t>
    </rPh>
    <phoneticPr fontId="3"/>
  </si>
  <si>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3"/>
  </si>
  <si>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3"/>
  </si>
  <si>
    <t>141浄化槽設置数</t>
    <rPh sb="3" eb="6">
      <t>ジョウカソウ</t>
    </rPh>
    <rPh sb="6" eb="8">
      <t>セッチ</t>
    </rPh>
    <rPh sb="8" eb="9">
      <t>スウ</t>
    </rPh>
    <phoneticPr fontId="3"/>
  </si>
  <si>
    <t>134管路及び消火栓</t>
    <rPh sb="3" eb="5">
      <t>カンロ</t>
    </rPh>
    <rPh sb="5" eb="6">
      <t>オヨ</t>
    </rPh>
    <rPh sb="7" eb="10">
      <t>ショウカセン</t>
    </rPh>
    <phoneticPr fontId="3"/>
  </si>
  <si>
    <t>142浄化槽人槽別設置数</t>
    <rPh sb="3" eb="6">
      <t>ジョウカソウ</t>
    </rPh>
    <rPh sb="6" eb="7">
      <t>ジン</t>
    </rPh>
    <rPh sb="7" eb="8">
      <t>ソウ</t>
    </rPh>
    <rPh sb="8" eb="9">
      <t>ベツ</t>
    </rPh>
    <rPh sb="9" eb="12">
      <t>セッチスウ</t>
    </rPh>
    <phoneticPr fontId="3"/>
  </si>
  <si>
    <t>135給水戸数及び人口（簡易水道）</t>
    <rPh sb="3" eb="5">
      <t>キュウスイ</t>
    </rPh>
    <rPh sb="5" eb="7">
      <t>コスウ</t>
    </rPh>
    <rPh sb="7" eb="8">
      <t>オヨ</t>
    </rPh>
    <rPh sb="9" eb="11">
      <t>ジンコウ</t>
    </rPh>
    <rPh sb="12" eb="14">
      <t>カンイ</t>
    </rPh>
    <rPh sb="14" eb="16">
      <t>スイドウ</t>
    </rPh>
    <phoneticPr fontId="3"/>
  </si>
  <si>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3"/>
  </si>
  <si>
    <t>目　次</t>
    <rPh sb="0" eb="1">
      <t>メ</t>
    </rPh>
    <rPh sb="2" eb="3">
      <t>ツギ</t>
    </rPh>
    <phoneticPr fontId="1"/>
  </si>
  <si>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</si>
  <si>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</si>
  <si>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</si>
  <si>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</si>
  <si>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</si>
  <si>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t>
    <phoneticPr fontId="6"/>
  </si>
  <si>
    <t>8.3</t>
  </si>
  <si>
    <t>11.11</t>
  </si>
  <si>
    <r>
      <t>年間配水量
(m</t>
    </r>
    <r>
      <rPr>
        <sz val="8"/>
        <rFont val="ＭＳ Ｐ明朝"/>
        <family val="1"/>
        <charset val="128"/>
      </rPr>
      <t>3</t>
    </r>
    <r>
      <rPr>
        <sz val="11"/>
        <rFont val="ＭＳ Ｐゴシック"/>
        <family val="3"/>
        <charset val="128"/>
        <scheme val="minor"/>
      </rPr>
      <t>)</t>
    </r>
    <rPh sb="0" eb="2">
      <t>ネンカン</t>
    </rPh>
    <rPh sb="2" eb="5">
      <t>ハイスイリョウ</t>
    </rPh>
    <phoneticPr fontId="5"/>
  </si>
  <si>
    <r>
      <t>年間有収水量
(m</t>
    </r>
    <r>
      <rPr>
        <sz val="8"/>
        <rFont val="ＭＳ Ｐ明朝"/>
        <family val="1"/>
        <charset val="128"/>
      </rPr>
      <t>3</t>
    </r>
    <r>
      <rPr>
        <sz val="11"/>
        <rFont val="ＭＳ Ｐゴシック"/>
        <family val="3"/>
        <charset val="128"/>
        <scheme val="minor"/>
      </rPr>
      <t>)</t>
    </r>
    <rPh sb="0" eb="2">
      <t>ネンカン</t>
    </rPh>
    <rPh sb="2" eb="3">
      <t>ユウ</t>
    </rPh>
    <rPh sb="3" eb="4">
      <t>シュウ</t>
    </rPh>
    <rPh sb="4" eb="6">
      <t>スイリョウ</t>
    </rPh>
    <phoneticPr fontId="5"/>
  </si>
  <si>
    <t>137 下水道の整備状況</t>
    <phoneticPr fontId="5"/>
  </si>
  <si>
    <t>※「全体事業費」（６年度以降）・「実施計画年度」は、「第５次飯田市下水道整備基本計画」による。
※「供用可能人口」は、平成28年度末の住民登録人口及び外国人登録人口103,023人に対する数値。
※「普及率」は、平成28年度末の住民登録人口及び外国人登録人口に対する各事業別の「供用可能人口」の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ヘイセイ</t>
    </rPh>
    <rPh sb="63" eb="65">
      <t>ネンド</t>
    </rPh>
    <rPh sb="65" eb="66">
      <t>マツ</t>
    </rPh>
    <rPh sb="67" eb="69">
      <t>ジュウミン</t>
    </rPh>
    <rPh sb="69" eb="71">
      <t>トウロク</t>
    </rPh>
    <rPh sb="71" eb="73">
      <t>ジンコウ</t>
    </rPh>
    <rPh sb="73" eb="74">
      <t>オヨ</t>
    </rPh>
    <rPh sb="75" eb="78">
      <t>ガイコクジン</t>
    </rPh>
    <rPh sb="78" eb="80">
      <t>トウロク</t>
    </rPh>
    <rPh sb="80" eb="82">
      <t>ジンコウ</t>
    </rPh>
    <rPh sb="89" eb="90">
      <t>ニン</t>
    </rPh>
    <rPh sb="91" eb="92">
      <t>タイ</t>
    </rPh>
    <rPh sb="94" eb="96">
      <t>スウチ</t>
    </rPh>
    <rPh sb="100" eb="103">
      <t>フキュウリツ</t>
    </rPh>
    <rPh sb="106" eb="108">
      <t>ヘイセイ</t>
    </rPh>
    <rPh sb="110" eb="112">
      <t>ネンド</t>
    </rPh>
    <rPh sb="112" eb="113">
      <t>マツ</t>
    </rPh>
    <rPh sb="114" eb="116">
      <t>ジュウミン</t>
    </rPh>
    <rPh sb="116" eb="118">
      <t>トウロク</t>
    </rPh>
    <rPh sb="118" eb="120">
      <t>ジンコウ</t>
    </rPh>
    <rPh sb="130" eb="131">
      <t>タイ</t>
    </rPh>
    <rPh sb="133" eb="134">
      <t>カク</t>
    </rPh>
    <rPh sb="134" eb="136">
      <t>ジギョウ</t>
    </rPh>
    <rPh sb="136" eb="137">
      <t>ベツ</t>
    </rPh>
    <rPh sb="139" eb="141">
      <t>キョウヨウ</t>
    </rPh>
    <rPh sb="141" eb="143">
      <t>カノウ</t>
    </rPh>
    <rPh sb="143" eb="145">
      <t>ジンコウ</t>
    </rPh>
    <rPh sb="149" eb="151">
      <t>ワリアイ</t>
    </rPh>
    <phoneticPr fontId="5"/>
  </si>
  <si>
    <t>31年度</t>
    <rPh sb="2" eb="4">
      <t>ネンド</t>
    </rPh>
    <phoneticPr fontId="6"/>
  </si>
  <si>
    <t>30年度</t>
    <rPh sb="2" eb="4">
      <t>ネンド</t>
    </rPh>
    <phoneticPr fontId="6"/>
  </si>
  <si>
    <t>平成28年度より飯田処理区に統合</t>
    <rPh sb="0" eb="2">
      <t>ヘイセイ</t>
    </rPh>
    <rPh sb="4" eb="6">
      <t>ネンド</t>
    </rPh>
    <rPh sb="8" eb="10">
      <t>イイダ</t>
    </rPh>
    <rPh sb="10" eb="12">
      <t>ショリ</t>
    </rPh>
    <rPh sb="12" eb="13">
      <t>ク</t>
    </rPh>
    <rPh sb="14" eb="16">
      <t>トウゴウ</t>
    </rPh>
    <phoneticPr fontId="6"/>
  </si>
  <si>
    <t>(A)</t>
    <phoneticPr fontId="5"/>
  </si>
  <si>
    <t>(B)</t>
    <phoneticPr fontId="5"/>
  </si>
  <si>
    <t>(B/A)</t>
    <phoneticPr fontId="5"/>
  </si>
  <si>
    <t>8.17</t>
  </si>
  <si>
    <t>1.23</t>
  </si>
  <si>
    <t>13mm</t>
    <phoneticPr fontId="6"/>
  </si>
  <si>
    <t>20mm</t>
    <phoneticPr fontId="6"/>
  </si>
  <si>
    <t>25mm</t>
    <phoneticPr fontId="6"/>
  </si>
  <si>
    <t>40mm</t>
    <phoneticPr fontId="6"/>
  </si>
  <si>
    <t>50mm</t>
    <phoneticPr fontId="6"/>
  </si>
  <si>
    <t>75mm</t>
    <phoneticPr fontId="6"/>
  </si>
  <si>
    <t>100mm</t>
    <phoneticPr fontId="6"/>
  </si>
  <si>
    <t>200mm</t>
    <phoneticPr fontId="6"/>
  </si>
  <si>
    <t>実施済管渠延長(Km)</t>
    <phoneticPr fontId="5"/>
  </si>
  <si>
    <t>公共下水道</t>
    <phoneticPr fontId="5"/>
  </si>
  <si>
    <t>34年度</t>
    <rPh sb="2" eb="4">
      <t>ネンド</t>
    </rPh>
    <phoneticPr fontId="6"/>
  </si>
  <si>
    <t>資料：下水道課</t>
    <phoneticPr fontId="5"/>
  </si>
  <si>
    <t>資料：経営管理課</t>
    <phoneticPr fontId="1"/>
  </si>
  <si>
    <t>140 農業集落排水施設の供用開始状況</t>
    <phoneticPr fontId="5"/>
  </si>
  <si>
    <t>ニイミシステム20</t>
    <phoneticPr fontId="5"/>
  </si>
  <si>
    <t>平成4～8年度</t>
    <phoneticPr fontId="5"/>
  </si>
  <si>
    <t>平成5～8年度</t>
    <phoneticPr fontId="5"/>
  </si>
  <si>
    <t>平成6～10年度</t>
    <phoneticPr fontId="5"/>
  </si>
  <si>
    <t>平成8～13年度</t>
    <phoneticPr fontId="5"/>
  </si>
  <si>
    <t>平成9～15年度</t>
    <phoneticPr fontId="5"/>
  </si>
  <si>
    <t>平成10～16年度</t>
    <phoneticPr fontId="5"/>
  </si>
  <si>
    <t>平成15～21年度</t>
    <phoneticPr fontId="5"/>
  </si>
  <si>
    <t>301～</t>
    <phoneticPr fontId="5"/>
  </si>
  <si>
    <t>7.20</t>
  </si>
  <si>
    <t>11.20</t>
  </si>
  <si>
    <t>7.24</t>
    <phoneticPr fontId="5"/>
  </si>
  <si>
    <t>11.21</t>
    <phoneticPr fontId="5"/>
  </si>
  <si>
    <r>
      <t>使用水量(m</t>
    </r>
    <r>
      <rPr>
        <sz val="8"/>
        <rFont val="ＭＳ Ｐ明朝"/>
        <family val="1"/>
        <charset val="128"/>
      </rPr>
      <t>3</t>
    </r>
    <r>
      <rPr>
        <sz val="11"/>
        <rFont val="ＭＳ Ｐゴシック"/>
        <family val="3"/>
        <charset val="128"/>
        <scheme val="minor"/>
      </rPr>
      <t>)</t>
    </r>
    <rPh sb="0" eb="2">
      <t>シヨウ</t>
    </rPh>
    <rPh sb="2" eb="4">
      <t>スイリョウ</t>
    </rPh>
    <phoneticPr fontId="5"/>
  </si>
  <si>
    <t>※ H27年度にGISシステム導入により、各管路延長を更生。</t>
    <rPh sb="5" eb="7">
      <t>ネンド</t>
    </rPh>
    <rPh sb="15" eb="17">
      <t>ドウニュウ</t>
    </rPh>
    <rPh sb="21" eb="22">
      <t>カク</t>
    </rPh>
    <rPh sb="22" eb="24">
      <t>カンロ</t>
    </rPh>
    <rPh sb="24" eb="26">
      <t>エンチョウ</t>
    </rPh>
    <rPh sb="27" eb="29">
      <t>コウセイ</t>
    </rPh>
    <phoneticPr fontId="5"/>
  </si>
  <si>
    <t>（土壌被覆型礫間接触ばっ気方式）</t>
    <rPh sb="1" eb="3">
      <t>ドジョウ</t>
    </rPh>
    <rPh sb="3" eb="4">
      <t>ヒ</t>
    </rPh>
    <rPh sb="4" eb="5">
      <t>オオ</t>
    </rPh>
    <rPh sb="5" eb="6">
      <t>カタ</t>
    </rPh>
    <rPh sb="6" eb="7">
      <t>ガレキ</t>
    </rPh>
    <rPh sb="7" eb="9">
      <t>カンセツ</t>
    </rPh>
    <rPh sb="9" eb="10">
      <t>ショク</t>
    </rPh>
    <rPh sb="12" eb="13">
      <t>キ</t>
    </rPh>
    <rPh sb="13" eb="15">
      <t>ホウシキ</t>
    </rPh>
    <phoneticPr fontId="5"/>
  </si>
  <si>
    <t>（流量調整槽前置型嫌気ろ床併用接触ばっ気方式）</t>
    <rPh sb="1" eb="3">
      <t>リュウリョウ</t>
    </rPh>
    <rPh sb="3" eb="5">
      <t>チョウセイ</t>
    </rPh>
    <rPh sb="5" eb="6">
      <t>ソウ</t>
    </rPh>
    <rPh sb="6" eb="8">
      <t>マエオ</t>
    </rPh>
    <rPh sb="8" eb="9">
      <t>カタ</t>
    </rPh>
    <rPh sb="9" eb="11">
      <t>イヤケ</t>
    </rPh>
    <rPh sb="11" eb="12">
      <t>ロカ</t>
    </rPh>
    <rPh sb="12" eb="13">
      <t>ユカ</t>
    </rPh>
    <rPh sb="13" eb="15">
      <t>ヘイヨウ</t>
    </rPh>
    <rPh sb="15" eb="16">
      <t>セツ</t>
    </rPh>
    <rPh sb="16" eb="17">
      <t>ショク</t>
    </rPh>
    <rPh sb="19" eb="20">
      <t>キ</t>
    </rPh>
    <rPh sb="20" eb="22">
      <t>ホウシキ</t>
    </rPh>
    <phoneticPr fontId="5"/>
  </si>
  <si>
    <t>（土壌被覆型礫間接触ばっ気方式）</t>
    <phoneticPr fontId="5"/>
  </si>
  <si>
    <t>（連続流入間欠ばっ気方式）</t>
    <rPh sb="1" eb="3">
      <t>レンゾク</t>
    </rPh>
    <rPh sb="3" eb="5">
      <t>リュウニュウ</t>
    </rPh>
    <rPh sb="5" eb="6">
      <t>カンケツ</t>
    </rPh>
    <rPh sb="6" eb="7">
      <t>ケツ</t>
    </rPh>
    <rPh sb="9" eb="10">
      <t>イヤケ</t>
    </rPh>
    <rPh sb="10" eb="12">
      <t>ホウシキ</t>
    </rPh>
    <phoneticPr fontId="5"/>
  </si>
  <si>
    <r>
      <t>１．</t>
    </r>
    <r>
      <rPr>
        <sz val="11"/>
        <color indexed="8"/>
        <rFont val="Century"/>
        <family val="1"/>
      </rPr>
      <t xml:space="preserve"> </t>
    </r>
    <r>
      <rPr>
        <sz val="11"/>
        <color indexed="8"/>
        <rFont val="ＭＳ Ｐゴシック"/>
        <family val="3"/>
        <charset val="128"/>
      </rPr>
      <t>水道事業</t>
    </r>
  </si>
  <si>
    <r>
      <t>２．</t>
    </r>
    <r>
      <rPr>
        <sz val="11"/>
        <color indexed="8"/>
        <rFont val="Century"/>
        <family val="1"/>
      </rPr>
      <t xml:space="preserve"> </t>
    </r>
    <r>
      <rPr>
        <sz val="11"/>
        <color indexed="8"/>
        <rFont val="ＭＳ Ｐゴシック"/>
        <family val="3"/>
        <charset val="128"/>
      </rPr>
      <t>下水道事業</t>
    </r>
  </si>
  <si>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平成21(2009)年度の上久堅簡易水道事業の完了を待って、平成23(2011)年４月から、米川・法山・上久堅の３簡易水道を上水道事業に統合し、更に平成29年度には遠山簡易水道を上水道事業に会計統合した。
  令和２年度には、平成28年から開始した妙琴浄水場第１期工事が終了し、管理棟と浄水池が完成した。
　今後の施設整備は、改修・更新事業を柱とし安全な水道水の安定供給を確保するため、平成29(2017)年３月に策定した「水道ビジョン（改定版）」及び令和２年３月に策定した「水道事業経営戦略」に基づき計画的に進めていく。
</t>
    <rPh sb="989" eb="990">
      <t>ドウ</t>
    </rPh>
    <rPh sb="1091" eb="1093">
      <t>ヘイセイ</t>
    </rPh>
    <rPh sb="1124" eb="1126">
      <t>レイワ</t>
    </rPh>
    <rPh sb="1127" eb="1128">
      <t>ネン</t>
    </rPh>
    <rPh sb="1129" eb="1130">
      <t>ガツ</t>
    </rPh>
    <rPh sb="1131" eb="1133">
      <t>サクテイ</t>
    </rPh>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</si>
  <si>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年度末の整備基本計画終了をもって管路整備が概ね完了し、下水道事業は「整備拡大」から「維持管理と健全経営」へと大きな転換が図られた。令和２年度には、「第１次飯田市下水道事業経営計画」と、企業会計方式による投資・財政計画に基づく「飯田市下水道事業経営戦略」を統合し、「飯田市下水道ビジョン（飯田市下水道事業経営戦略）」を策定するとともに、長期的な施設の老朽化等の状況を予測しながら、保守・点検・調査・診断に基づいて更新・修繕を行うストックマネジメント計画を策定した。
　下水道事業の未来のあるべき姿を捉えながら、次世代へ引き継ぐべく資産・機能・技術を整理するとともに、安全・安心でくらし豊かなまちづくりを支える下水道の実現を目指し、持続可能な事業運営に努めていく。
</t>
    <phoneticPr fontId="1"/>
  </si>
  <si>
    <t>目　次</t>
    <rPh sb="0" eb="1">
      <t>メ</t>
    </rPh>
    <rPh sb="2" eb="3">
      <t>ツギ</t>
    </rPh>
    <phoneticPr fontId="22"/>
  </si>
  <si>
    <t>31（1）</t>
    <phoneticPr fontId="5"/>
  </si>
  <si>
    <t>8.13</t>
    <phoneticPr fontId="5"/>
  </si>
  <si>
    <t>4.10</t>
    <phoneticPr fontId="5"/>
  </si>
  <si>
    <t>令和２年３月31日現在</t>
    <rPh sb="0" eb="2">
      <t>レイワ</t>
    </rPh>
    <rPh sb="3" eb="4">
      <t>ネン</t>
    </rPh>
    <rPh sb="5" eb="6">
      <t>ガツ</t>
    </rPh>
    <rPh sb="8" eb="9">
      <t>ニチ</t>
    </rPh>
    <rPh sb="9" eb="11">
      <t>ゲンザイ</t>
    </rPh>
    <phoneticPr fontId="5"/>
  </si>
  <si>
    <t>令和２年3月31日現在</t>
    <rPh sb="0" eb="2">
      <t>レイワ</t>
    </rPh>
    <rPh sb="3" eb="4">
      <t>ネン</t>
    </rPh>
    <rPh sb="5" eb="6">
      <t>ガツ</t>
    </rPh>
    <rPh sb="8" eb="9">
      <t>ニチ</t>
    </rPh>
    <rPh sb="9" eb="11">
      <t>ゲンザイ</t>
    </rPh>
    <phoneticPr fontId="5"/>
  </si>
  <si>
    <t>平成元年から令和6年</t>
    <rPh sb="0" eb="2">
      <t>ヘイセイ</t>
    </rPh>
    <rPh sb="2" eb="3">
      <t>ゲン</t>
    </rPh>
    <rPh sb="3" eb="4">
      <t>ネン</t>
    </rPh>
    <rPh sb="6" eb="8">
      <t>レイワ</t>
    </rPh>
    <rPh sb="9" eb="10">
      <t>ネン</t>
    </rPh>
    <phoneticPr fontId="5"/>
  </si>
  <si>
    <t>令和2年3月31日現在</t>
    <rPh sb="0" eb="2">
      <t>レイワ</t>
    </rPh>
    <phoneticPr fontId="5"/>
  </si>
  <si>
    <t>R4年度</t>
    <rPh sb="2" eb="4">
      <t>ネンド</t>
    </rPh>
    <phoneticPr fontId="6"/>
  </si>
  <si>
    <t>31（1）</t>
    <phoneticPr fontId="6"/>
  </si>
  <si>
    <t>R４年度</t>
    <rPh sb="2" eb="4">
      <t>ネンド</t>
    </rPh>
    <phoneticPr fontId="6"/>
  </si>
  <si>
    <t>特環山本地区</t>
    <rPh sb="0" eb="2">
      <t>トッカン</t>
    </rPh>
    <rPh sb="2" eb="4">
      <t>ヤマモト</t>
    </rPh>
    <rPh sb="4" eb="6">
      <t>チク</t>
    </rPh>
    <phoneticPr fontId="5"/>
  </si>
  <si>
    <t>31（1）</t>
    <phoneticPr fontId="1"/>
  </si>
  <si>
    <t>令和2年3月31日現在</t>
    <rPh sb="0" eb="2">
      <t>レイワ</t>
    </rPh>
    <rPh sb="3" eb="4">
      <t>ネン</t>
    </rPh>
    <rPh sb="5" eb="6">
      <t>ガツ</t>
    </rPh>
    <rPh sb="8" eb="9">
      <t>ニチ</t>
    </rPh>
    <rPh sb="9" eb="11">
      <t>ゲンザイ</t>
    </rPh>
    <phoneticPr fontId="5"/>
  </si>
  <si>
    <t>地区名</t>
    <rPh sb="0" eb="2">
      <t>チク</t>
    </rPh>
    <phoneticPr fontId="5"/>
  </si>
  <si>
    <t>地区</t>
    <rPh sb="0" eb="1">
      <t>チ</t>
    </rPh>
    <rPh sb="1" eb="2">
      <t>ク</t>
    </rPh>
    <phoneticPr fontId="5"/>
  </si>
  <si>
    <r>
      <t>立石</t>
    </r>
    <r>
      <rPr>
        <sz val="10.5"/>
        <rFont val="ＭＳ Ｐ明朝"/>
        <family val="1"/>
        <charset val="128"/>
      </rPr>
      <t>地区</t>
    </r>
    <rPh sb="0" eb="2">
      <t>タテイシ</t>
    </rPh>
    <rPh sb="2" eb="4">
      <t>チク</t>
    </rPh>
    <phoneticPr fontId="5"/>
  </si>
  <si>
    <r>
      <t>知久平</t>
    </r>
    <r>
      <rPr>
        <sz val="10.5"/>
        <rFont val="ＭＳ Ｐ明朝"/>
        <family val="1"/>
        <charset val="128"/>
      </rPr>
      <t>地区</t>
    </r>
    <rPh sb="0" eb="2">
      <t>チク</t>
    </rPh>
    <rPh sb="2" eb="3">
      <t>タイ</t>
    </rPh>
    <rPh sb="3" eb="5">
      <t>チク</t>
    </rPh>
    <phoneticPr fontId="5"/>
  </si>
  <si>
    <r>
      <t>柏原</t>
    </r>
    <r>
      <rPr>
        <sz val="10.5"/>
        <rFont val="ＭＳ Ｐ明朝"/>
        <family val="1"/>
        <charset val="128"/>
      </rPr>
      <t>地区</t>
    </r>
    <rPh sb="0" eb="2">
      <t>カシワバラ</t>
    </rPh>
    <rPh sb="2" eb="4">
      <t>チク</t>
    </rPh>
    <phoneticPr fontId="5"/>
  </si>
  <si>
    <r>
      <t>下殿岡</t>
    </r>
    <r>
      <rPr>
        <sz val="10.5"/>
        <rFont val="ＭＳ Ｐ明朝"/>
        <family val="1"/>
        <charset val="128"/>
      </rPr>
      <t>地区</t>
    </r>
    <rPh sb="0" eb="1">
      <t>シタ</t>
    </rPh>
    <rPh sb="1" eb="2">
      <t>トノ</t>
    </rPh>
    <rPh sb="2" eb="3">
      <t>オカ</t>
    </rPh>
    <rPh sb="3" eb="5">
      <t>チク</t>
    </rPh>
    <phoneticPr fontId="5"/>
  </si>
  <si>
    <r>
      <t>下虎岩</t>
    </r>
    <r>
      <rPr>
        <sz val="10.5"/>
        <rFont val="ＭＳ Ｐ明朝"/>
        <family val="1"/>
        <charset val="128"/>
      </rPr>
      <t>地区</t>
    </r>
    <rPh sb="0" eb="1">
      <t>シタ</t>
    </rPh>
    <rPh sb="1" eb="2">
      <t>トラ</t>
    </rPh>
    <rPh sb="2" eb="3">
      <t>イワ</t>
    </rPh>
    <rPh sb="3" eb="5">
      <t>チク</t>
    </rPh>
    <phoneticPr fontId="5"/>
  </si>
  <si>
    <r>
      <t>船渡</t>
    </r>
    <r>
      <rPr>
        <sz val="10.5"/>
        <rFont val="ＭＳ Ｐ明朝"/>
        <family val="1"/>
        <charset val="128"/>
      </rPr>
      <t>地区</t>
    </r>
    <rPh sb="0" eb="2">
      <t>フナト</t>
    </rPh>
    <rPh sb="2" eb="4">
      <t>チク</t>
    </rPh>
    <phoneticPr fontId="5"/>
  </si>
  <si>
    <t>令和2年3月31日現在</t>
    <rPh sb="0" eb="2">
      <t>レイワ</t>
    </rPh>
    <rPh sb="3" eb="4">
      <t>ネン</t>
    </rPh>
    <rPh sb="5" eb="6">
      <t>ガツ</t>
    </rPh>
    <phoneticPr fontId="5"/>
  </si>
  <si>
    <t>令和２年3月31日現在</t>
    <rPh sb="0" eb="2">
      <t>レイワ</t>
    </rPh>
    <rPh sb="3" eb="4">
      <t>ネン</t>
    </rPh>
    <rPh sb="5" eb="6">
      <t>ガツ</t>
    </rPh>
    <phoneticPr fontId="5"/>
  </si>
  <si>
    <t>Ｋ 水道　目次</t>
    <rPh sb="2" eb="4">
      <t>スイドウ</t>
    </rPh>
    <rPh sb="5" eb="7">
      <t>モクジ</t>
    </rPh>
    <phoneticPr fontId="3"/>
  </si>
  <si>
    <t>飯田、座光寺、松尾、下久堅、
上久堅、千代、龍江、竜丘、
川路、三穂、山本、伊賀良、鼎、
上郷</t>
    <rPh sb="0" eb="2">
      <t>イイダ</t>
    </rPh>
    <rPh sb="3" eb="4">
      <t>ザ</t>
    </rPh>
    <rPh sb="4" eb="5">
      <t>コウ</t>
    </rPh>
    <rPh sb="5" eb="6">
      <t>ジ</t>
    </rPh>
    <rPh sb="7" eb="9">
      <t>マツオ</t>
    </rPh>
    <rPh sb="10" eb="11">
      <t>シモ</t>
    </rPh>
    <rPh sb="11" eb="13">
      <t>ヒサカタ</t>
    </rPh>
    <rPh sb="15" eb="18">
      <t>カミヒサカタ</t>
    </rPh>
    <rPh sb="19" eb="21">
      <t>チヨ</t>
    </rPh>
    <rPh sb="22" eb="24">
      <t>タツエ</t>
    </rPh>
    <rPh sb="25" eb="27">
      <t>タツオカ</t>
    </rPh>
    <rPh sb="29" eb="31">
      <t>カワジ</t>
    </rPh>
    <rPh sb="32" eb="34">
      <t>ミホ</t>
    </rPh>
    <rPh sb="35" eb="37">
      <t>ヤマモト</t>
    </rPh>
    <rPh sb="38" eb="41">
      <t>イガラ</t>
    </rPh>
    <rPh sb="42" eb="43">
      <t>カナエ</t>
    </rPh>
    <rPh sb="45" eb="47">
      <t>カミサト</t>
    </rPh>
    <phoneticPr fontId="6"/>
  </si>
  <si>
    <r>
      <t>資料：</t>
    </r>
    <r>
      <rPr>
        <sz val="11"/>
        <color theme="1"/>
        <rFont val="ＭＳ Ｐ明朝"/>
        <family val="1"/>
        <charset val="128"/>
      </rPr>
      <t>経営管理課</t>
    </r>
    <rPh sb="3" eb="5">
      <t>ケイエイ</t>
    </rPh>
    <rPh sb="5" eb="7">
      <t>カンリ</t>
    </rPh>
    <rPh sb="7" eb="8">
      <t>カ</t>
    </rPh>
    <phoneticPr fontId="5"/>
  </si>
  <si>
    <t>31(1)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</si>
</sst>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4"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sz val="11"/>
      <color indexed="8"/>
      <name val="Century"/>
      <family val="1"/>
    </font>
    <font>
      <sz val="11"/>
      <color indexed="8"/>
      <name val="ＭＳ Ｐゴシック"/>
      <family val="3"/>
      <charset val="128"/>
    </font>
    <font>
      <sz val="10.5"/>
      <color theme="1"/>
      <name val="ＭＳ Ｐ明朝"/>
      <family val="1"/>
      <charset val="128"/>
    </font>
    <font>
      <sz val="10.5"/>
      <color rgb="FFFF0000"/>
      <name val="ＭＳ Ｐゴシック"/>
      <family val="3"/>
      <charset val="128"/>
    </font>
    <font>
      <sz val="10.5"/>
      <color theme="1"/>
      <name val="ＭＳ Ｐゴシック"/>
      <family val="3"/>
      <charset val="128"/>
      <scheme val="minor"/>
    </font>
    <font>
      <sz val="22"/>
      <color theme="1"/>
      <name val="HGS創英角ｺﾞｼｯｸUB"/>
      <family val="3"/>
      <charset val="128"/>
    </font>
    <font>
      <sz val="11"/>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xf numFmtId="38" fontId="11" fillId="0" borderId="0" applyFont="0" applyFill="0" applyBorder="0" applyAlignment="0" applyProtection="0"/>
    <xf numFmtId="0" fontId="13" fillId="0" borderId="0">
      <alignment vertical="center"/>
    </xf>
    <xf numFmtId="0" fontId="4" fillId="0" borderId="0"/>
    <xf numFmtId="0" fontId="11" fillId="0" borderId="0"/>
  </cellStyleXfs>
  <cellXfs count="350">
    <xf numFmtId="0" fontId="0" fillId="0" borderId="0" xfId="0">
      <alignment vertical="center"/>
    </xf>
    <xf numFmtId="0" fontId="13" fillId="0" borderId="0" xfId="6">
      <alignment vertical="center"/>
    </xf>
    <xf numFmtId="0" fontId="13" fillId="0" borderId="0" xfId="6" applyAlignment="1">
      <alignment vertical="center"/>
    </xf>
    <xf numFmtId="0" fontId="4" fillId="0" borderId="0" xfId="7" applyFont="1"/>
    <xf numFmtId="0" fontId="4" fillId="0" borderId="1" xfId="7" applyFont="1" applyFill="1" applyBorder="1" applyAlignment="1">
      <alignment horizontal="distributed" vertical="center" justifyLastLine="1"/>
    </xf>
    <xf numFmtId="0" fontId="7" fillId="0" borderId="2" xfId="7" applyFont="1" applyFill="1" applyBorder="1" applyAlignment="1">
      <alignment horizontal="distributed" vertical="center" wrapText="1" justifyLastLine="1"/>
    </xf>
    <xf numFmtId="0" fontId="4" fillId="0" borderId="2" xfId="7" applyFont="1" applyFill="1" applyBorder="1" applyAlignment="1">
      <alignment horizontal="distributed" vertical="center" justifyLastLine="1"/>
    </xf>
    <xf numFmtId="0" fontId="4" fillId="0" borderId="0" xfId="7" applyFont="1" applyFill="1"/>
    <xf numFmtId="0" fontId="4" fillId="0" borderId="0" xfId="7" applyFont="1" applyBorder="1" applyAlignment="1">
      <alignment horizontal="left" vertical="center"/>
    </xf>
    <xf numFmtId="38" fontId="8" fillId="0" borderId="3" xfId="4" applyFont="1" applyBorder="1" applyAlignment="1">
      <alignment vertical="center"/>
    </xf>
    <xf numFmtId="0" fontId="4" fillId="0" borderId="0" xfId="7" applyFont="1" applyAlignment="1">
      <alignment vertical="center"/>
    </xf>
    <xf numFmtId="38" fontId="8" fillId="0" borderId="4" xfId="4" applyFont="1" applyBorder="1" applyAlignment="1">
      <alignment vertical="center"/>
    </xf>
    <xf numFmtId="0" fontId="4" fillId="0" borderId="0" xfId="7" applyFont="1" applyBorder="1" applyAlignment="1">
      <alignment horizontal="left" vertical="center" wrapText="1"/>
    </xf>
    <xf numFmtId="0" fontId="4" fillId="0" borderId="5" xfId="7" applyFont="1" applyBorder="1" applyAlignment="1">
      <alignment horizontal="left" vertical="center"/>
    </xf>
    <xf numFmtId="38" fontId="8" fillId="0" borderId="6" xfId="4" applyFont="1" applyBorder="1" applyAlignment="1">
      <alignment horizontal="right" vertical="center"/>
    </xf>
    <xf numFmtId="0" fontId="4" fillId="0" borderId="0" xfId="7" applyFont="1" applyAlignment="1">
      <alignment horizontal="right" vertical="center"/>
    </xf>
    <xf numFmtId="0" fontId="16" fillId="0" borderId="0" xfId="7" applyFont="1"/>
    <xf numFmtId="0" fontId="8" fillId="0" borderId="0" xfId="7" applyFont="1"/>
    <xf numFmtId="0" fontId="8" fillId="0" borderId="0" xfId="7" applyFont="1" applyAlignment="1">
      <alignment horizontal="right"/>
    </xf>
    <xf numFmtId="0" fontId="4" fillId="0" borderId="7" xfId="7" applyFont="1" applyFill="1" applyBorder="1" applyAlignment="1">
      <alignment horizontal="centerContinuous" vertical="center"/>
    </xf>
    <xf numFmtId="0" fontId="4" fillId="0" borderId="7" xfId="7" applyFont="1" applyFill="1" applyBorder="1" applyAlignment="1">
      <alignment horizontal="center" vertical="center"/>
    </xf>
    <xf numFmtId="0" fontId="4" fillId="0" borderId="9" xfId="7" applyFont="1" applyFill="1" applyBorder="1" applyAlignment="1">
      <alignment horizontal="center"/>
    </xf>
    <xf numFmtId="0" fontId="4" fillId="0" borderId="10" xfId="7" applyFont="1" applyFill="1" applyBorder="1" applyAlignment="1">
      <alignment horizontal="center"/>
    </xf>
    <xf numFmtId="0" fontId="4" fillId="0" borderId="11" xfId="7" quotePrefix="1" applyFont="1" applyBorder="1" applyAlignment="1">
      <alignment horizontal="center"/>
    </xf>
    <xf numFmtId="0" fontId="4" fillId="0" borderId="0" xfId="7" applyFont="1" applyBorder="1" applyAlignment="1">
      <alignment horizontal="right"/>
    </xf>
    <xf numFmtId="0" fontId="4" fillId="0" borderId="12" xfId="7" applyFont="1" applyBorder="1" applyAlignment="1"/>
    <xf numFmtId="0" fontId="4" fillId="0" borderId="0" xfId="7" applyFont="1" applyAlignment="1">
      <alignment horizontal="right"/>
    </xf>
    <xf numFmtId="0" fontId="4" fillId="0" borderId="1" xfId="7" applyFont="1" applyFill="1" applyBorder="1" applyAlignment="1">
      <alignment horizontal="centerContinuous" vertical="center"/>
    </xf>
    <xf numFmtId="0" fontId="4" fillId="0" borderId="14" xfId="7" applyFont="1" applyFill="1" applyBorder="1" applyAlignment="1">
      <alignment horizontal="center" vertical="center"/>
    </xf>
    <xf numFmtId="0" fontId="4" fillId="0" borderId="15" xfId="7" applyFont="1" applyFill="1" applyBorder="1" applyAlignment="1">
      <alignment horizontal="center" vertical="center"/>
    </xf>
    <xf numFmtId="177" fontId="4" fillId="0" borderId="0" xfId="7" applyNumberFormat="1" applyFont="1"/>
    <xf numFmtId="177" fontId="16" fillId="0" borderId="0" xfId="7" applyNumberFormat="1" applyFont="1"/>
    <xf numFmtId="0" fontId="4" fillId="0" borderId="4" xfId="7" applyFont="1" applyFill="1" applyBorder="1" applyAlignment="1">
      <alignment horizontal="right"/>
    </xf>
    <xf numFmtId="0" fontId="4" fillId="0" borderId="10" xfId="7" applyFont="1" applyFill="1" applyBorder="1" applyAlignment="1">
      <alignment horizontal="right"/>
    </xf>
    <xf numFmtId="0" fontId="10" fillId="0" borderId="11" xfId="7" applyFont="1" applyFill="1" applyBorder="1" applyAlignment="1">
      <alignment horizontal="right"/>
    </xf>
    <xf numFmtId="38" fontId="10" fillId="0" borderId="0" xfId="4" applyFont="1" applyFill="1" applyBorder="1" applyAlignment="1"/>
    <xf numFmtId="38" fontId="10" fillId="0" borderId="12" xfId="4" applyFont="1" applyFill="1" applyBorder="1"/>
    <xf numFmtId="0" fontId="4" fillId="0" borderId="0" xfId="7" quotePrefix="1" applyFont="1" applyBorder="1" applyAlignment="1">
      <alignment horizontal="center" vertical="center"/>
    </xf>
    <xf numFmtId="0" fontId="4" fillId="0" borderId="0" xfId="7" applyFont="1" applyBorder="1" applyAlignment="1">
      <alignment vertical="center"/>
    </xf>
    <xf numFmtId="0" fontId="4" fillId="0" borderId="17" xfId="7" applyFont="1" applyFill="1" applyBorder="1" applyAlignment="1">
      <alignment horizontal="distributed" vertical="center" justifyLastLine="1"/>
    </xf>
    <xf numFmtId="0" fontId="4" fillId="0" borderId="13" xfId="7" applyFont="1" applyFill="1" applyBorder="1" applyAlignment="1">
      <alignment horizontal="distributed" vertical="center" justifyLastLine="1"/>
    </xf>
    <xf numFmtId="0" fontId="4" fillId="0" borderId="0" xfId="7" applyFont="1" applyAlignment="1">
      <alignment horizontal="distributed" vertical="center" justifyLastLine="1"/>
    </xf>
    <xf numFmtId="0" fontId="4" fillId="0" borderId="18" xfId="7" applyFont="1" applyBorder="1" applyAlignment="1">
      <alignment horizontal="distributed" vertical="center"/>
    </xf>
    <xf numFmtId="0" fontId="4" fillId="0" borderId="19" xfId="7" applyFont="1" applyBorder="1" applyAlignment="1">
      <alignment horizontal="left" wrapText="1"/>
    </xf>
    <xf numFmtId="38" fontId="4" fillId="0" borderId="0" xfId="7" applyNumberFormat="1" applyFont="1"/>
    <xf numFmtId="0" fontId="4" fillId="0" borderId="13" xfId="7" applyFont="1" applyFill="1" applyBorder="1" applyAlignment="1">
      <alignment horizontal="centerContinuous" vertical="center"/>
    </xf>
    <xf numFmtId="0" fontId="4" fillId="0" borderId="0" xfId="7" applyFont="1" applyBorder="1" applyAlignment="1">
      <alignment horizontal="distributed" vertical="center" justifyLastLine="1"/>
    </xf>
    <xf numFmtId="0" fontId="4" fillId="0" borderId="20" xfId="7" applyFont="1" applyFill="1" applyBorder="1" applyAlignment="1">
      <alignment horizontal="center" vertical="center" justifyLastLine="1"/>
    </xf>
    <xf numFmtId="0" fontId="4" fillId="0" borderId="18" xfId="7" applyFont="1" applyBorder="1" applyAlignment="1">
      <alignment horizontal="distributed"/>
    </xf>
    <xf numFmtId="0" fontId="4" fillId="0" borderId="0" xfId="7" applyFont="1" applyBorder="1"/>
    <xf numFmtId="0" fontId="4" fillId="0" borderId="2" xfId="7" applyFont="1" applyFill="1" applyBorder="1" applyAlignment="1">
      <alignment horizontal="center" vertical="center" justifyLastLine="1"/>
    </xf>
    <xf numFmtId="0" fontId="10" fillId="0" borderId="0" xfId="7" applyFont="1"/>
    <xf numFmtId="0" fontId="4" fillId="0" borderId="16" xfId="7" applyFont="1" applyBorder="1" applyAlignment="1">
      <alignment horizontal="right"/>
    </xf>
    <xf numFmtId="0" fontId="4" fillId="0" borderId="0" xfId="7" applyFont="1" applyFill="1" applyAlignment="1">
      <alignment horizontal="distributed" vertical="center" justifyLastLine="1"/>
    </xf>
    <xf numFmtId="0" fontId="4" fillId="0" borderId="0" xfId="7" applyFont="1" applyFill="1" applyAlignment="1">
      <alignment vertical="center"/>
    </xf>
    <xf numFmtId="0" fontId="4" fillId="0" borderId="0" xfId="7" applyFont="1" applyFill="1" applyBorder="1" applyAlignment="1">
      <alignment horizontal="center" vertical="center" wrapText="1" justifyLastLine="1"/>
    </xf>
    <xf numFmtId="0" fontId="10" fillId="0" borderId="0" xfId="7" applyFont="1" applyFill="1"/>
    <xf numFmtId="0" fontId="4" fillId="0" borderId="0" xfId="7" applyFont="1" applyFill="1" applyBorder="1" applyAlignment="1">
      <alignment horizontal="right"/>
    </xf>
    <xf numFmtId="181" fontId="4" fillId="0" borderId="0" xfId="2" applyNumberFormat="1" applyFont="1" applyFill="1" applyAlignment="1"/>
    <xf numFmtId="0" fontId="4" fillId="0" borderId="0" xfId="7" applyFont="1" applyFill="1" applyAlignment="1">
      <alignment horizontal="right"/>
    </xf>
    <xf numFmtId="181" fontId="10" fillId="0" borderId="0" xfId="2" applyNumberFormat="1" applyFont="1" applyFill="1" applyAlignment="1"/>
    <xf numFmtId="0" fontId="4" fillId="0" borderId="21" xfId="7" applyFont="1" applyFill="1" applyBorder="1" applyAlignment="1">
      <alignment horizontal="center" vertical="center" wrapText="1"/>
    </xf>
    <xf numFmtId="0" fontId="4" fillId="0" borderId="22" xfId="7" applyFont="1" applyFill="1" applyBorder="1" applyAlignment="1">
      <alignment horizontal="center" vertical="center" wrapText="1" justifyLastLine="1"/>
    </xf>
    <xf numFmtId="0" fontId="4" fillId="0" borderId="15" xfId="7" applyFont="1" applyFill="1" applyBorder="1" applyAlignment="1">
      <alignment horizontal="center" vertical="center" wrapText="1" justifyLastLine="1"/>
    </xf>
    <xf numFmtId="0" fontId="16" fillId="0" borderId="0" xfId="7" applyFont="1" applyFill="1"/>
    <xf numFmtId="181" fontId="10" fillId="0" borderId="0" xfId="2" applyNumberFormat="1" applyFont="1" applyAlignment="1"/>
    <xf numFmtId="38" fontId="4" fillId="0" borderId="0" xfId="4" applyFont="1" applyBorder="1" applyAlignment="1">
      <alignment horizontal="center"/>
    </xf>
    <xf numFmtId="181" fontId="4" fillId="0" borderId="0" xfId="2" applyNumberFormat="1" applyFont="1" applyAlignment="1"/>
    <xf numFmtId="178" fontId="4" fillId="0" borderId="0" xfId="4" applyNumberFormat="1" applyFont="1" applyBorder="1" applyAlignment="1"/>
    <xf numFmtId="0" fontId="12" fillId="0" borderId="0" xfId="8" applyFont="1"/>
    <xf numFmtId="0" fontId="12" fillId="0" borderId="17" xfId="8" applyFont="1" applyFill="1" applyBorder="1" applyAlignment="1">
      <alignment horizontal="center"/>
    </xf>
    <xf numFmtId="0" fontId="12" fillId="0" borderId="10" xfId="8" applyFont="1" applyFill="1" applyBorder="1" applyAlignment="1">
      <alignment horizontal="center"/>
    </xf>
    <xf numFmtId="0" fontId="12" fillId="0" borderId="14" xfId="8" applyFont="1" applyFill="1" applyBorder="1" applyAlignment="1">
      <alignment horizontal="center"/>
    </xf>
    <xf numFmtId="0" fontId="12" fillId="0" borderId="0" xfId="8" applyFont="1" applyFill="1"/>
    <xf numFmtId="38" fontId="12" fillId="0" borderId="0" xfId="5" applyFont="1" applyFill="1"/>
    <xf numFmtId="38" fontId="12" fillId="0" borderId="0" xfId="5" applyFont="1"/>
    <xf numFmtId="0" fontId="12" fillId="0" borderId="0" xfId="8" applyFont="1" applyAlignment="1">
      <alignment horizontal="right"/>
    </xf>
    <xf numFmtId="0" fontId="17" fillId="0" borderId="0" xfId="8" applyFont="1"/>
    <xf numFmtId="0" fontId="4" fillId="0" borderId="0" xfId="7" applyFont="1" applyAlignment="1"/>
    <xf numFmtId="38" fontId="4" fillId="0" borderId="23" xfId="4" applyFont="1" applyBorder="1" applyAlignment="1">
      <alignment horizontal="right" indent="1"/>
    </xf>
    <xf numFmtId="38" fontId="4" fillId="0" borderId="0" xfId="4" applyFont="1" applyAlignment="1">
      <alignment horizontal="right" indent="1"/>
    </xf>
    <xf numFmtId="178" fontId="4" fillId="0" borderId="0" xfId="4" applyNumberFormat="1" applyFont="1" applyAlignment="1"/>
    <xf numFmtId="38" fontId="4" fillId="0" borderId="0" xfId="4" applyFont="1" applyAlignment="1">
      <alignment horizontal="center"/>
    </xf>
    <xf numFmtId="178" fontId="4" fillId="0" borderId="0" xfId="4" applyNumberFormat="1" applyFont="1" applyAlignment="1">
      <alignment horizontal="center"/>
    </xf>
    <xf numFmtId="178" fontId="4" fillId="0" borderId="0" xfId="4" applyNumberFormat="1" applyFont="1" applyAlignment="1">
      <alignment vertical="top" wrapText="1"/>
    </xf>
    <xf numFmtId="0" fontId="4" fillId="0" borderId="0" xfId="7" applyFont="1" applyBorder="1" applyAlignment="1">
      <alignment justifyLastLine="1"/>
    </xf>
    <xf numFmtId="38" fontId="4" fillId="0" borderId="0" xfId="4" applyFont="1" applyBorder="1" applyAlignment="1">
      <alignment horizontal="right" indent="1"/>
    </xf>
    <xf numFmtId="178" fontId="4" fillId="0" borderId="0" xfId="4" applyNumberFormat="1" applyFont="1" applyBorder="1" applyAlignment="1">
      <alignment horizontal="left" vertical="top" wrapText="1"/>
    </xf>
    <xf numFmtId="178" fontId="4" fillId="0" borderId="0" xfId="4" applyNumberFormat="1" applyFont="1" applyBorder="1" applyAlignment="1">
      <alignment horizontal="center"/>
    </xf>
    <xf numFmtId="0" fontId="18" fillId="0" borderId="0" xfId="7" applyFont="1"/>
    <xf numFmtId="178" fontId="4" fillId="0" borderId="0" xfId="4" applyNumberFormat="1" applyFont="1" applyBorder="1" applyAlignment="1">
      <alignment vertical="top" wrapText="1"/>
    </xf>
    <xf numFmtId="0" fontId="4" fillId="0" borderId="11" xfId="7" applyFont="1" applyBorder="1"/>
    <xf numFmtId="3" fontId="4" fillId="0" borderId="0" xfId="7" applyNumberFormat="1" applyFont="1" applyAlignment="1">
      <alignment horizontal="right" indent="1"/>
    </xf>
    <xf numFmtId="0" fontId="4" fillId="0" borderId="0" xfId="7" applyFont="1" applyAlignment="1">
      <alignment horizontal="right" indent="1"/>
    </xf>
    <xf numFmtId="0" fontId="4" fillId="0" borderId="0" xfId="7" applyFont="1" applyAlignment="1">
      <alignment horizontal="center"/>
    </xf>
    <xf numFmtId="0" fontId="4" fillId="0" borderId="0" xfId="7" applyFont="1" applyBorder="1" applyAlignment="1">
      <alignment horizontal="right" indent="1"/>
    </xf>
    <xf numFmtId="0" fontId="4" fillId="0" borderId="0" xfId="7" applyFont="1" applyBorder="1" applyAlignment="1"/>
    <xf numFmtId="0" fontId="4" fillId="0" borderId="11" xfId="7" applyFont="1" applyBorder="1" applyAlignment="1"/>
    <xf numFmtId="38" fontId="4" fillId="0" borderId="0" xfId="4" applyFont="1" applyBorder="1" applyAlignment="1">
      <alignment horizontal="center" wrapText="1"/>
    </xf>
    <xf numFmtId="38" fontId="4" fillId="0" borderId="0" xfId="4" applyFont="1" applyBorder="1" applyAlignment="1">
      <alignment vertical="top" wrapText="1"/>
    </xf>
    <xf numFmtId="38" fontId="4" fillId="0" borderId="12" xfId="4" applyFont="1" applyBorder="1" applyAlignment="1">
      <alignment horizontal="right" indent="1"/>
    </xf>
    <xf numFmtId="178" fontId="4" fillId="0" borderId="12" xfId="4" applyNumberFormat="1" applyFont="1" applyBorder="1" applyAlignment="1">
      <alignment vertical="top" wrapText="1"/>
    </xf>
    <xf numFmtId="38" fontId="4" fillId="0" borderId="12" xfId="4" applyFont="1" applyBorder="1" applyAlignment="1">
      <alignment vertical="top" wrapText="1"/>
    </xf>
    <xf numFmtId="178" fontId="4" fillId="0" borderId="12" xfId="4" applyNumberFormat="1" applyFont="1" applyBorder="1" applyAlignment="1">
      <alignment horizontal="center"/>
    </xf>
    <xf numFmtId="0" fontId="4" fillId="0" borderId="24" xfId="7" applyFont="1" applyFill="1" applyBorder="1" applyAlignment="1">
      <alignment horizontal="distributed" vertical="center" justifyLastLine="1"/>
    </xf>
    <xf numFmtId="0" fontId="4" fillId="0" borderId="25" xfId="7" applyFont="1" applyFill="1" applyBorder="1" applyAlignment="1">
      <alignment horizontal="distributed" vertical="center" justifyLastLine="1"/>
    </xf>
    <xf numFmtId="0" fontId="4" fillId="0" borderId="14" xfId="7" applyFont="1" applyFill="1" applyBorder="1" applyAlignment="1">
      <alignment horizontal="distributed" vertical="center" justifyLastLine="1"/>
    </xf>
    <xf numFmtId="0" fontId="4" fillId="0" borderId="26" xfId="7" applyFont="1" applyFill="1" applyBorder="1" applyAlignment="1">
      <alignment horizontal="distributed" vertical="center" justifyLastLine="1"/>
    </xf>
    <xf numFmtId="0" fontId="4" fillId="0" borderId="0" xfId="7" applyFont="1" applyAlignment="1">
      <alignment horizontal="left"/>
    </xf>
    <xf numFmtId="182" fontId="10" fillId="0" borderId="0" xfId="4" applyNumberFormat="1" applyFont="1"/>
    <xf numFmtId="0" fontId="4" fillId="0" borderId="3" xfId="7" applyFont="1" applyBorder="1" applyAlignment="1">
      <alignment horizontal="center"/>
    </xf>
    <xf numFmtId="0" fontId="4" fillId="0" borderId="10" xfId="7" applyFont="1" applyBorder="1" applyAlignment="1">
      <alignment horizontal="center"/>
    </xf>
    <xf numFmtId="0" fontId="4" fillId="0" borderId="5" xfId="7" applyFont="1" applyBorder="1" applyAlignment="1">
      <alignment horizontal="center"/>
    </xf>
    <xf numFmtId="38" fontId="4" fillId="0" borderId="4" xfId="4" applyFont="1" applyBorder="1" applyAlignment="1">
      <alignment vertical="center"/>
    </xf>
    <xf numFmtId="38" fontId="4" fillId="0" borderId="19" xfId="4" applyFont="1" applyBorder="1" applyAlignment="1">
      <alignment vertical="center"/>
    </xf>
    <xf numFmtId="179" fontId="4" fillId="0" borderId="19" xfId="4" applyNumberFormat="1" applyFont="1" applyBorder="1" applyAlignment="1">
      <alignment vertical="center"/>
    </xf>
    <xf numFmtId="38" fontId="4" fillId="0" borderId="19" xfId="4" applyFont="1" applyBorder="1"/>
    <xf numFmtId="38" fontId="4" fillId="0" borderId="28" xfId="4" applyFont="1" applyBorder="1"/>
    <xf numFmtId="180" fontId="4" fillId="0" borderId="19" xfId="1" applyNumberFormat="1" applyFont="1" applyBorder="1"/>
    <xf numFmtId="183" fontId="10" fillId="0" borderId="29" xfId="4" applyNumberFormat="1" applyFont="1" applyBorder="1"/>
    <xf numFmtId="0" fontId="5" fillId="0" borderId="0" xfId="7" applyFont="1"/>
    <xf numFmtId="0" fontId="4" fillId="0" borderId="0" xfId="7" applyFont="1" applyAlignment="1">
      <alignment horizontal="right" wrapText="1"/>
    </xf>
    <xf numFmtId="0" fontId="4" fillId="0" borderId="12" xfId="7" applyFont="1" applyBorder="1" applyAlignment="1">
      <alignment horizontal="right"/>
    </xf>
    <xf numFmtId="0" fontId="5" fillId="0" borderId="12" xfId="7" applyFont="1" applyFill="1" applyBorder="1"/>
    <xf numFmtId="0" fontId="4" fillId="0" borderId="12" xfId="7" applyFont="1" applyFill="1" applyBorder="1"/>
    <xf numFmtId="0" fontId="4" fillId="0" borderId="11" xfId="7" applyFont="1" applyFill="1" applyBorder="1" applyAlignment="1">
      <alignment horizontal="center"/>
    </xf>
    <xf numFmtId="0" fontId="10" fillId="0" borderId="0" xfId="7" applyFont="1" applyFill="1" applyBorder="1" applyAlignment="1">
      <alignment horizontal="center"/>
    </xf>
    <xf numFmtId="38" fontId="10" fillId="0" borderId="0" xfId="4" applyFont="1" applyFill="1" applyBorder="1" applyAlignment="1">
      <alignment horizontal="right"/>
    </xf>
    <xf numFmtId="38" fontId="10" fillId="0" borderId="0" xfId="4" applyFont="1" applyFill="1" applyBorder="1" applyAlignment="1">
      <alignment horizontal="center"/>
    </xf>
    <xf numFmtId="178" fontId="10" fillId="0" borderId="0" xfId="4" applyNumberFormat="1" applyFont="1" applyFill="1" applyBorder="1" applyAlignment="1"/>
    <xf numFmtId="0" fontId="5" fillId="0" borderId="0" xfId="8" applyFont="1"/>
    <xf numFmtId="0" fontId="12" fillId="0" borderId="12" xfId="8" applyFont="1" applyBorder="1"/>
    <xf numFmtId="0" fontId="12" fillId="0" borderId="12" xfId="8" applyFont="1" applyBorder="1" applyAlignment="1">
      <alignment horizontal="right"/>
    </xf>
    <xf numFmtId="38" fontId="12" fillId="0" borderId="0" xfId="5" applyFont="1" applyAlignment="1">
      <alignment horizontal="center"/>
    </xf>
    <xf numFmtId="178" fontId="4" fillId="0" borderId="0" xfId="4" applyNumberFormat="1" applyFont="1" applyAlignment="1">
      <alignment horizontal="left" vertical="top" wrapText="1"/>
    </xf>
    <xf numFmtId="184" fontId="4" fillId="0" borderId="0" xfId="7" applyNumberFormat="1" applyFont="1"/>
    <xf numFmtId="38" fontId="0" fillId="0" borderId="0" xfId="4" applyFont="1" applyBorder="1" applyAlignment="1">
      <alignment vertical="center"/>
    </xf>
    <xf numFmtId="0" fontId="14" fillId="0" borderId="0" xfId="3" applyAlignment="1" applyProtection="1"/>
    <xf numFmtId="38" fontId="0" fillId="0" borderId="0" xfId="4" applyFont="1" applyBorder="1"/>
    <xf numFmtId="38" fontId="0" fillId="0" borderId="0" xfId="4" applyFont="1"/>
    <xf numFmtId="0" fontId="14" fillId="0" borderId="0" xfId="3" applyFill="1" applyAlignment="1" applyProtection="1"/>
    <xf numFmtId="38" fontId="16" fillId="0" borderId="12" xfId="4" applyFont="1" applyBorder="1" applyAlignment="1">
      <alignment horizontal="right" indent="1"/>
    </xf>
    <xf numFmtId="0" fontId="4" fillId="0" borderId="13" xfId="7" applyFont="1" applyFill="1" applyBorder="1" applyAlignment="1">
      <alignment horizontal="center" vertical="center" wrapText="1" justifyLastLine="1"/>
    </xf>
    <xf numFmtId="0" fontId="4" fillId="0" borderId="2" xfId="7" applyFont="1" applyFill="1" applyBorder="1" applyAlignment="1">
      <alignment horizontal="center" vertical="center" wrapText="1" justifyLastLine="1"/>
    </xf>
    <xf numFmtId="0" fontId="4" fillId="0" borderId="0" xfId="7" applyFont="1" applyBorder="1" applyAlignment="1">
      <alignment horizontal="center"/>
    </xf>
    <xf numFmtId="0" fontId="4" fillId="0" borderId="13"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7" xfId="7" applyFont="1" applyFill="1" applyBorder="1" applyAlignment="1">
      <alignment horizontal="center" vertical="center" wrapText="1"/>
    </xf>
    <xf numFmtId="0" fontId="4" fillId="0" borderId="9" xfId="7" applyFont="1" applyFill="1" applyBorder="1" applyAlignment="1">
      <alignment horizontal="center" vertical="center" wrapText="1" justifyLastLine="1"/>
    </xf>
    <xf numFmtId="0" fontId="4" fillId="0" borderId="10" xfId="7" applyFont="1" applyFill="1" applyBorder="1" applyAlignment="1">
      <alignment horizontal="center" vertical="center" wrapText="1" justifyLastLine="1"/>
    </xf>
    <xf numFmtId="0" fontId="4" fillId="0" borderId="2" xfId="7" applyFont="1" applyFill="1" applyBorder="1" applyAlignment="1">
      <alignment horizontal="center" vertical="center"/>
    </xf>
    <xf numFmtId="0" fontId="4" fillId="0" borderId="2" xfId="7" applyFont="1" applyFill="1" applyBorder="1" applyAlignment="1">
      <alignment horizontal="center" vertical="center" wrapText="1" justifyLastLine="1"/>
    </xf>
    <xf numFmtId="0" fontId="4" fillId="0" borderId="13" xfId="7" applyFont="1" applyFill="1" applyBorder="1" applyAlignment="1">
      <alignment horizontal="center" vertical="center" wrapText="1" justifyLastLine="1"/>
    </xf>
    <xf numFmtId="0" fontId="4" fillId="0" borderId="9" xfId="7" applyFont="1" applyFill="1" applyBorder="1" applyAlignment="1">
      <alignment horizontal="center" vertical="center" wrapText="1"/>
    </xf>
    <xf numFmtId="0" fontId="4" fillId="0" borderId="11" xfId="7" applyFont="1" applyBorder="1" applyAlignment="1">
      <alignment horizontal="center"/>
    </xf>
    <xf numFmtId="0" fontId="4" fillId="0" borderId="8" xfId="7" applyFont="1" applyFill="1" applyBorder="1" applyAlignment="1">
      <alignment horizontal="center" vertical="center"/>
    </xf>
    <xf numFmtId="183" fontId="10" fillId="0" borderId="32" xfId="4" applyNumberFormat="1" applyFont="1" applyBorder="1"/>
    <xf numFmtId="38" fontId="10" fillId="0" borderId="12" xfId="4" applyFont="1" applyBorder="1"/>
    <xf numFmtId="178" fontId="10" fillId="0" borderId="12" xfId="4" applyNumberFormat="1" applyFont="1" applyBorder="1"/>
    <xf numFmtId="38" fontId="4" fillId="0" borderId="0" xfId="4" applyFont="1" applyFill="1"/>
    <xf numFmtId="38" fontId="4" fillId="0" borderId="20" xfId="4" applyFont="1" applyFill="1" applyBorder="1"/>
    <xf numFmtId="180" fontId="0" fillId="0" borderId="0" xfId="1" applyNumberFormat="1" applyFont="1"/>
    <xf numFmtId="0" fontId="4" fillId="0" borderId="0" xfId="7" applyFont="1" applyAlignment="1">
      <alignment horizontal="distributed"/>
    </xf>
    <xf numFmtId="0" fontId="10" fillId="0" borderId="12" xfId="7" applyFont="1" applyBorder="1" applyAlignment="1">
      <alignment horizontal="distributed" justifyLastLine="1"/>
    </xf>
    <xf numFmtId="38" fontId="4" fillId="0" borderId="23" xfId="4" applyFont="1" applyBorder="1"/>
    <xf numFmtId="178" fontId="4" fillId="0" borderId="0" xfId="4" applyNumberFormat="1" applyFont="1" applyAlignment="1">
      <alignment horizontal="center" shrinkToFit="1"/>
    </xf>
    <xf numFmtId="38" fontId="4" fillId="0" borderId="0" xfId="4" applyFont="1"/>
    <xf numFmtId="178" fontId="4" fillId="0" borderId="0" xfId="4" applyNumberFormat="1" applyFont="1" applyFill="1"/>
    <xf numFmtId="38" fontId="4" fillId="0" borderId="0" xfId="4" applyFont="1" applyAlignment="1">
      <alignment horizontal="right"/>
    </xf>
    <xf numFmtId="38" fontId="4" fillId="0" borderId="23" xfId="4" applyFont="1" applyFill="1" applyBorder="1"/>
    <xf numFmtId="38" fontId="10" fillId="0" borderId="27" xfId="4" applyFont="1" applyBorder="1"/>
    <xf numFmtId="178" fontId="10" fillId="0" borderId="12" xfId="4" applyNumberFormat="1" applyFont="1" applyBorder="1" applyAlignment="1">
      <alignment horizontal="center"/>
    </xf>
    <xf numFmtId="38" fontId="4" fillId="0" borderId="0" xfId="4" applyFont="1" applyBorder="1" applyAlignment="1"/>
    <xf numFmtId="0" fontId="4" fillId="0" borderId="0" xfId="7" applyFont="1" applyBorder="1" applyAlignment="1">
      <alignment horizontal="right" wrapText="1"/>
    </xf>
    <xf numFmtId="0" fontId="4" fillId="0" borderId="0" xfId="7" applyFont="1" applyAlignment="1">
      <alignment wrapText="1"/>
    </xf>
    <xf numFmtId="0" fontId="4" fillId="0" borderId="0" xfId="7" applyFont="1" applyBorder="1" applyAlignment="1">
      <alignment horizontal="left" vertical="top" wrapText="1"/>
    </xf>
    <xf numFmtId="179" fontId="4" fillId="0" borderId="15" xfId="4" applyNumberFormat="1" applyFont="1" applyFill="1" applyBorder="1" applyAlignment="1">
      <alignment vertical="center"/>
    </xf>
    <xf numFmtId="38" fontId="4" fillId="0" borderId="20" xfId="4" applyNumberFormat="1" applyFont="1" applyFill="1" applyBorder="1" applyAlignment="1">
      <alignment vertical="center"/>
    </xf>
    <xf numFmtId="38" fontId="4" fillId="0" borderId="20" xfId="4" applyFont="1" applyFill="1" applyBorder="1" applyAlignment="1">
      <alignment vertical="center"/>
    </xf>
    <xf numFmtId="179" fontId="4" fillId="0" borderId="28" xfId="4" applyNumberFormat="1" applyFont="1" applyFill="1" applyBorder="1" applyAlignment="1">
      <alignment vertical="center"/>
    </xf>
    <xf numFmtId="38" fontId="4" fillId="0" borderId="19" xfId="4" applyNumberFormat="1" applyFont="1" applyFill="1" applyBorder="1" applyAlignment="1">
      <alignment vertical="center"/>
    </xf>
    <xf numFmtId="38" fontId="4" fillId="0" borderId="19" xfId="4" applyFont="1" applyFill="1" applyBorder="1" applyAlignment="1">
      <alignment vertical="center"/>
    </xf>
    <xf numFmtId="38" fontId="10" fillId="0" borderId="12" xfId="4" applyFont="1" applyFill="1" applyBorder="1" applyAlignment="1">
      <alignment horizontal="right"/>
    </xf>
    <xf numFmtId="38" fontId="10" fillId="0" borderId="12" xfId="4" applyFont="1" applyFill="1" applyBorder="1" applyAlignment="1"/>
    <xf numFmtId="38" fontId="10" fillId="0" borderId="12" xfId="4" applyFont="1" applyFill="1" applyBorder="1" applyAlignment="1">
      <alignment horizontal="center"/>
    </xf>
    <xf numFmtId="178" fontId="10" fillId="0" borderId="12" xfId="4" applyNumberFormat="1" applyFont="1" applyFill="1" applyBorder="1" applyAlignment="1"/>
    <xf numFmtId="38" fontId="23" fillId="0" borderId="0" xfId="4" applyFont="1" applyBorder="1" applyAlignment="1">
      <alignment horizontal="right"/>
    </xf>
    <xf numFmtId="38" fontId="23" fillId="0" borderId="0" xfId="4" applyFont="1" applyBorder="1" applyAlignment="1"/>
    <xf numFmtId="38" fontId="23" fillId="0" borderId="0" xfId="4" applyFont="1" applyBorder="1" applyAlignment="1">
      <alignment horizontal="center"/>
    </xf>
    <xf numFmtId="38" fontId="10" fillId="0" borderId="12" xfId="4" applyFont="1" applyBorder="1" applyAlignment="1">
      <alignment horizontal="right"/>
    </xf>
    <xf numFmtId="38" fontId="10" fillId="0" borderId="12" xfId="4" applyFont="1" applyBorder="1" applyAlignment="1"/>
    <xf numFmtId="178" fontId="23" fillId="0" borderId="0" xfId="4" applyNumberFormat="1" applyFont="1" applyBorder="1" applyAlignment="1"/>
    <xf numFmtId="38" fontId="23" fillId="0" borderId="12" xfId="4" applyFont="1" applyBorder="1" applyAlignment="1">
      <alignment horizontal="right"/>
    </xf>
    <xf numFmtId="38" fontId="23" fillId="0" borderId="12" xfId="4" applyFont="1" applyBorder="1" applyAlignment="1"/>
    <xf numFmtId="38" fontId="23" fillId="0" borderId="12" xfId="4" applyFont="1" applyBorder="1" applyAlignment="1">
      <alignment horizontal="center"/>
    </xf>
    <xf numFmtId="178" fontId="23" fillId="0" borderId="12" xfId="4" applyNumberFormat="1" applyFont="1" applyBorder="1" applyAlignment="1"/>
    <xf numFmtId="182" fontId="4" fillId="0" borderId="0" xfId="4" applyNumberFormat="1" applyFont="1"/>
    <xf numFmtId="182" fontId="4" fillId="0" borderId="0" xfId="4" applyNumberFormat="1" applyFont="1" applyAlignment="1">
      <alignment horizontal="right"/>
    </xf>
    <xf numFmtId="182" fontId="4" fillId="0" borderId="0" xfId="4" applyNumberFormat="1" applyFont="1" applyBorder="1"/>
    <xf numFmtId="183" fontId="4" fillId="0" borderId="0" xfId="4" applyNumberFormat="1" applyFont="1" applyBorder="1"/>
    <xf numFmtId="183" fontId="4" fillId="0" borderId="12" xfId="4" applyNumberFormat="1" applyFont="1" applyBorder="1"/>
    <xf numFmtId="0" fontId="4" fillId="0" borderId="0" xfId="7" applyFont="1" applyBorder="1" applyAlignment="1">
      <alignment horizontal="center"/>
    </xf>
    <xf numFmtId="0" fontId="4" fillId="0" borderId="11" xfId="7" applyFont="1" applyBorder="1" applyAlignment="1">
      <alignment horizontal="center"/>
    </xf>
    <xf numFmtId="0" fontId="14" fillId="0" borderId="0" xfId="3" applyFont="1" applyAlignment="1" applyProtection="1">
      <alignment horizontal="center" vertical="center"/>
    </xf>
    <xf numFmtId="38" fontId="4" fillId="0" borderId="0" xfId="4" applyFont="1" applyBorder="1"/>
    <xf numFmtId="178" fontId="4" fillId="0" borderId="0" xfId="4" applyNumberFormat="1" applyFont="1" applyBorder="1"/>
    <xf numFmtId="0" fontId="10" fillId="0" borderId="5" xfId="0" quotePrefix="1" applyFont="1" applyBorder="1" applyAlignment="1">
      <alignment horizontal="center"/>
    </xf>
    <xf numFmtId="49" fontId="10" fillId="0" borderId="12" xfId="4" applyNumberFormat="1" applyFont="1" applyBorder="1" applyAlignment="1">
      <alignment horizontal="center"/>
    </xf>
    <xf numFmtId="49" fontId="10" fillId="0" borderId="12" xfId="4" applyNumberFormat="1" applyFont="1" applyFill="1" applyBorder="1" applyAlignment="1">
      <alignment horizontal="center"/>
    </xf>
    <xf numFmtId="38" fontId="29" fillId="0" borderId="0" xfId="4" applyFont="1" applyBorder="1"/>
    <xf numFmtId="178" fontId="29" fillId="0" borderId="0" xfId="4" applyNumberFormat="1" applyFont="1" applyBorder="1"/>
    <xf numFmtId="49" fontId="29" fillId="0" borderId="0" xfId="4" applyNumberFormat="1" applyFont="1" applyBorder="1" applyAlignment="1">
      <alignment horizontal="center"/>
    </xf>
    <xf numFmtId="49" fontId="29" fillId="0" borderId="0" xfId="4" applyNumberFormat="1" applyFont="1" applyFill="1" applyBorder="1" applyAlignment="1">
      <alignment horizontal="center"/>
    </xf>
    <xf numFmtId="38" fontId="29" fillId="0" borderId="0" xfId="4" applyFont="1" applyFill="1" applyBorder="1"/>
    <xf numFmtId="49" fontId="4" fillId="0" borderId="0" xfId="4" applyNumberFormat="1" applyFont="1" applyBorder="1" applyAlignment="1">
      <alignment horizontal="center"/>
    </xf>
    <xf numFmtId="49" fontId="4" fillId="0" borderId="0" xfId="4" applyNumberFormat="1" applyFont="1" applyFill="1" applyBorder="1" applyAlignment="1">
      <alignment horizontal="center"/>
    </xf>
    <xf numFmtId="38" fontId="4" fillId="0" borderId="0" xfId="4" applyFont="1" applyFill="1" applyBorder="1"/>
    <xf numFmtId="0" fontId="4" fillId="0" borderId="23" xfId="7" applyFont="1" applyFill="1" applyBorder="1" applyAlignment="1">
      <alignment horizontal="center" vertical="center" wrapText="1"/>
    </xf>
    <xf numFmtId="38" fontId="10" fillId="0" borderId="0" xfId="4" applyFont="1" applyFill="1" applyBorder="1"/>
    <xf numFmtId="0" fontId="4" fillId="0" borderId="0" xfId="0" applyFont="1" applyFill="1" applyBorder="1" applyAlignment="1">
      <alignment horizontal="right"/>
    </xf>
    <xf numFmtId="38" fontId="4" fillId="0" borderId="23" xfId="4" applyFont="1" applyBorder="1" applyAlignment="1">
      <alignment vertical="center"/>
    </xf>
    <xf numFmtId="38" fontId="4" fillId="0" borderId="0" xfId="4" applyFont="1" applyBorder="1" applyAlignment="1">
      <alignment vertical="center"/>
    </xf>
    <xf numFmtId="38" fontId="4" fillId="0" borderId="0" xfId="4" applyFont="1" applyFill="1" applyBorder="1" applyAlignment="1">
      <alignment horizontal="right" vertical="center"/>
    </xf>
    <xf numFmtId="38" fontId="31" fillId="0" borderId="27" xfId="4" applyFont="1" applyBorder="1" applyAlignment="1">
      <alignment vertical="center"/>
    </xf>
    <xf numFmtId="38" fontId="31" fillId="0" borderId="12" xfId="4" applyFont="1" applyBorder="1" applyAlignment="1">
      <alignment vertical="center"/>
    </xf>
    <xf numFmtId="38" fontId="31" fillId="0" borderId="12" xfId="4" applyFont="1" applyFill="1" applyBorder="1" applyAlignment="1">
      <alignment horizontal="right" vertical="center"/>
    </xf>
    <xf numFmtId="0" fontId="10" fillId="0" borderId="12" xfId="0" quotePrefix="1" applyFont="1" applyBorder="1" applyAlignment="1">
      <alignment horizontal="center" vertical="center"/>
    </xf>
    <xf numFmtId="0" fontId="4" fillId="0" borderId="0" xfId="0" applyFont="1" applyAlignment="1">
      <alignment horizontal="right"/>
    </xf>
    <xf numFmtId="178" fontId="10" fillId="0" borderId="0" xfId="4" applyNumberFormat="1" applyFont="1" applyFill="1"/>
    <xf numFmtId="0" fontId="5" fillId="0" borderId="0" xfId="7" applyFont="1" applyFill="1"/>
    <xf numFmtId="38" fontId="4" fillId="0" borderId="0" xfId="4" applyFont="1" applyFill="1" applyBorder="1" applyAlignment="1">
      <alignment horizontal="right"/>
    </xf>
    <xf numFmtId="38" fontId="4" fillId="0" borderId="0" xfId="4" applyFont="1" applyFill="1" applyBorder="1" applyAlignment="1"/>
    <xf numFmtId="38" fontId="4" fillId="0" borderId="0" xfId="4" applyFont="1" applyFill="1" applyBorder="1" applyAlignment="1">
      <alignment horizontal="center"/>
    </xf>
    <xf numFmtId="178" fontId="4" fillId="0" borderId="0" xfId="4" applyNumberFormat="1" applyFont="1" applyFill="1" applyBorder="1" applyAlignment="1"/>
    <xf numFmtId="0" fontId="30" fillId="0" borderId="0" xfId="0" applyFont="1" applyFill="1" applyBorder="1" applyAlignment="1">
      <alignment horizontal="center"/>
    </xf>
    <xf numFmtId="38" fontId="30" fillId="0" borderId="0" xfId="4" applyFont="1" applyFill="1" applyBorder="1" applyAlignment="1">
      <alignment horizontal="right"/>
    </xf>
    <xf numFmtId="38" fontId="30" fillId="0" borderId="0" xfId="4" applyFont="1" applyFill="1" applyBorder="1" applyAlignment="1"/>
    <xf numFmtId="38" fontId="30" fillId="0" borderId="0" xfId="4" applyFont="1" applyFill="1" applyBorder="1" applyAlignment="1">
      <alignment horizontal="center"/>
    </xf>
    <xf numFmtId="178" fontId="30" fillId="0" borderId="0" xfId="4" applyNumberFormat="1" applyFont="1" applyFill="1" applyBorder="1" applyAlignment="1"/>
    <xf numFmtId="38" fontId="10" fillId="0" borderId="0" xfId="4" applyFont="1" applyBorder="1" applyAlignment="1"/>
    <xf numFmtId="0" fontId="10" fillId="0" borderId="16" xfId="7" applyFont="1" applyBorder="1" applyAlignment="1">
      <alignment horizontal="center"/>
    </xf>
    <xf numFmtId="38" fontId="10" fillId="0" borderId="16" xfId="4" applyFont="1" applyBorder="1" applyAlignment="1">
      <alignment horizontal="right"/>
    </xf>
    <xf numFmtId="38" fontId="10" fillId="0" borderId="16" xfId="4" applyFont="1" applyBorder="1" applyAlignment="1"/>
    <xf numFmtId="38" fontId="10" fillId="0" borderId="16" xfId="4" applyFont="1" applyFill="1" applyBorder="1" applyAlignment="1">
      <alignment horizontal="center"/>
    </xf>
    <xf numFmtId="38" fontId="10" fillId="0" borderId="16" xfId="4" applyFont="1" applyFill="1" applyBorder="1" applyAlignment="1"/>
    <xf numFmtId="38" fontId="4" fillId="0" borderId="12" xfId="4" applyFont="1" applyBorder="1" applyAlignment="1"/>
    <xf numFmtId="38" fontId="4" fillId="0" borderId="0" xfId="4" applyFont="1" applyBorder="1" applyAlignment="1">
      <alignment horizontal="right"/>
    </xf>
    <xf numFmtId="0" fontId="5" fillId="0" borderId="0" xfId="0" applyFont="1" applyFill="1" applyAlignment="1"/>
    <xf numFmtId="0" fontId="10" fillId="0" borderId="11" xfId="7" applyFont="1" applyBorder="1" applyAlignment="1">
      <alignment horizontal="center"/>
    </xf>
    <xf numFmtId="0" fontId="4" fillId="0" borderId="0" xfId="7" applyFont="1" applyFill="1" applyBorder="1"/>
    <xf numFmtId="0" fontId="10" fillId="0" borderId="5" xfId="0" applyFont="1" applyBorder="1" applyAlignment="1">
      <alignment horizontal="center"/>
    </xf>
    <xf numFmtId="0" fontId="10" fillId="0" borderId="12" xfId="0" applyFont="1" applyBorder="1" applyAlignment="1"/>
    <xf numFmtId="0" fontId="10" fillId="0" borderId="5" xfId="0" applyFont="1" applyFill="1" applyBorder="1" applyAlignment="1">
      <alignment horizontal="center"/>
    </xf>
    <xf numFmtId="0" fontId="10" fillId="0" borderId="11" xfId="7" applyFont="1" applyFill="1" applyBorder="1" applyAlignment="1">
      <alignment horizontal="center"/>
    </xf>
    <xf numFmtId="0" fontId="4" fillId="0" borderId="0" xfId="8" applyFont="1" applyBorder="1" applyAlignment="1">
      <alignment horizontal="center"/>
    </xf>
    <xf numFmtId="38" fontId="10" fillId="0" borderId="27" xfId="5" applyFont="1" applyBorder="1" applyAlignment="1">
      <alignment horizontal="right" indent="2"/>
    </xf>
    <xf numFmtId="38" fontId="10" fillId="0" borderId="12" xfId="5" applyFont="1" applyBorder="1" applyAlignment="1">
      <alignment horizontal="right" indent="2"/>
    </xf>
    <xf numFmtId="0" fontId="10" fillId="0" borderId="12" xfId="0" applyFont="1" applyBorder="1" applyAlignment="1">
      <alignment horizontal="center"/>
    </xf>
    <xf numFmtId="38" fontId="4" fillId="0" borderId="23" xfId="5" applyFont="1" applyBorder="1" applyAlignment="1">
      <alignment horizontal="right" indent="2"/>
    </xf>
    <xf numFmtId="38" fontId="4" fillId="0" borderId="0" xfId="5" applyFont="1" applyBorder="1" applyAlignment="1">
      <alignment horizontal="right" indent="2"/>
    </xf>
    <xf numFmtId="0" fontId="4" fillId="0" borderId="17" xfId="0" applyFont="1" applyFill="1" applyBorder="1" applyAlignment="1">
      <alignment horizontal="distributed" vertical="center" justifyLastLine="1"/>
    </xf>
    <xf numFmtId="0" fontId="23" fillId="0" borderId="0" xfId="0" applyFont="1" applyAlignment="1"/>
    <xf numFmtId="0" fontId="23" fillId="0" borderId="11" xfId="0" applyFont="1" applyBorder="1" applyAlignment="1"/>
    <xf numFmtId="0" fontId="23" fillId="0" borderId="0" xfId="0" applyFont="1" applyBorder="1" applyAlignment="1"/>
    <xf numFmtId="0" fontId="4" fillId="0" borderId="0" xfId="0" applyFont="1" applyBorder="1" applyAlignment="1">
      <alignment horizontal="right" vertical="top"/>
    </xf>
    <xf numFmtId="0" fontId="4" fillId="0" borderId="11" xfId="0" applyFont="1" applyBorder="1" applyAlignment="1">
      <alignment horizontal="right" vertical="top"/>
    </xf>
    <xf numFmtId="0" fontId="4" fillId="0" borderId="5" xfId="0" applyFont="1" applyBorder="1" applyAlignment="1">
      <alignment horizontal="right" vertical="top"/>
    </xf>
    <xf numFmtId="3" fontId="4" fillId="0" borderId="0" xfId="0" applyNumberFormat="1" applyFont="1" applyBorder="1" applyAlignment="1"/>
    <xf numFmtId="3" fontId="4" fillId="0" borderId="14" xfId="0" applyNumberFormat="1" applyFont="1" applyBorder="1" applyAlignment="1"/>
    <xf numFmtId="183" fontId="4" fillId="0" borderId="0" xfId="0" applyNumberFormat="1" applyFont="1" applyBorder="1" applyAlignment="1">
      <alignment horizontal="right" vertical="center"/>
    </xf>
    <xf numFmtId="183" fontId="4" fillId="0" borderId="12" xfId="0" applyNumberFormat="1" applyFont="1" applyBorder="1" applyAlignment="1">
      <alignment vertical="center"/>
    </xf>
    <xf numFmtId="0" fontId="26" fillId="0" borderId="0" xfId="6" applyFont="1" applyAlignment="1">
      <alignment vertical="top"/>
    </xf>
    <xf numFmtId="0" fontId="13" fillId="0" borderId="0" xfId="6" applyAlignment="1">
      <alignment vertical="top"/>
    </xf>
    <xf numFmtId="0" fontId="15" fillId="0" borderId="0" xfId="6" applyFont="1" applyAlignment="1">
      <alignment horizontal="justify" vertical="top"/>
    </xf>
    <xf numFmtId="0" fontId="12" fillId="0" borderId="3" xfId="4" applyNumberFormat="1" applyFont="1" applyBorder="1" applyAlignment="1">
      <alignment horizontal="right" vertical="center"/>
    </xf>
    <xf numFmtId="38" fontId="12" fillId="0" borderId="3" xfId="4" applyFont="1" applyBorder="1" applyAlignment="1">
      <alignment horizontal="right" vertical="center"/>
    </xf>
    <xf numFmtId="38" fontId="12" fillId="0" borderId="3" xfId="4" applyFont="1" applyBorder="1" applyAlignment="1">
      <alignment vertical="center"/>
    </xf>
    <xf numFmtId="38" fontId="12" fillId="0" borderId="0" xfId="4" applyFont="1" applyAlignment="1">
      <alignment vertical="center"/>
    </xf>
    <xf numFmtId="38" fontId="12" fillId="0" borderId="4" xfId="4" applyFont="1" applyBorder="1" applyAlignment="1">
      <alignment vertical="center"/>
    </xf>
    <xf numFmtId="38" fontId="12" fillId="0" borderId="0" xfId="4" applyFont="1" applyAlignment="1">
      <alignment horizontal="right" vertical="center"/>
    </xf>
    <xf numFmtId="38" fontId="33" fillId="0" borderId="6" xfId="4" applyFont="1" applyBorder="1" applyAlignment="1">
      <alignment vertical="center"/>
    </xf>
    <xf numFmtId="38" fontId="33" fillId="0" borderId="12" xfId="4" applyFont="1" applyBorder="1" applyAlignment="1">
      <alignment vertical="center"/>
    </xf>
    <xf numFmtId="0" fontId="32" fillId="2" borderId="0" xfId="6" applyFont="1" applyFill="1" applyAlignment="1">
      <alignment horizontal="center" vertical="center"/>
    </xf>
    <xf numFmtId="0" fontId="19" fillId="0" borderId="0" xfId="3" applyFont="1" applyAlignment="1" applyProtection="1">
      <alignment vertical="center"/>
    </xf>
    <xf numFmtId="0" fontId="20" fillId="0" borderId="0" xfId="6" applyFont="1" applyAlignment="1">
      <alignment vertical="center"/>
    </xf>
    <xf numFmtId="0" fontId="25" fillId="0" borderId="0" xfId="6" applyFont="1" applyAlignment="1">
      <alignment vertical="top" wrapText="1"/>
    </xf>
    <xf numFmtId="0" fontId="2" fillId="0" borderId="0" xfId="6" applyFont="1" applyAlignment="1">
      <alignment vertical="center" wrapText="1"/>
    </xf>
    <xf numFmtId="0" fontId="15" fillId="0" borderId="0" xfId="6" applyFont="1" applyAlignment="1">
      <alignment horizontal="justify" vertical="top" wrapText="1"/>
    </xf>
    <xf numFmtId="0" fontId="2" fillId="0" borderId="0" xfId="6" applyFont="1" applyAlignment="1">
      <alignment vertical="top" wrapText="1"/>
    </xf>
    <xf numFmtId="0" fontId="21" fillId="0" borderId="0" xfId="6" applyFont="1" applyAlignment="1">
      <alignment vertical="top" wrapText="1"/>
    </xf>
    <xf numFmtId="176" fontId="12" fillId="0" borderId="12" xfId="0" applyNumberFormat="1" applyFont="1" applyBorder="1" applyAlignment="1">
      <alignment horizontal="right"/>
    </xf>
    <xf numFmtId="0" fontId="4" fillId="0" borderId="31" xfId="7" applyFont="1" applyBorder="1" applyAlignment="1">
      <alignment horizontal="left" vertical="top" wrapText="1"/>
    </xf>
    <xf numFmtId="0" fontId="4" fillId="0" borderId="11" xfId="7" applyFont="1" applyBorder="1" applyAlignment="1">
      <alignment horizontal="left" vertical="top" wrapText="1"/>
    </xf>
    <xf numFmtId="0" fontId="4" fillId="0" borderId="25" xfId="7" applyFont="1" applyFill="1" applyBorder="1" applyAlignment="1">
      <alignment horizontal="center" vertical="center"/>
    </xf>
    <xf numFmtId="0" fontId="4" fillId="0" borderId="30"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17" xfId="7" applyFont="1" applyFill="1" applyBorder="1" applyAlignment="1">
      <alignment horizontal="center" vertical="center"/>
    </xf>
    <xf numFmtId="0" fontId="4" fillId="0" borderId="8" xfId="7" applyFont="1" applyFill="1" applyBorder="1" applyAlignment="1">
      <alignment horizontal="center" vertical="center" wrapText="1"/>
    </xf>
    <xf numFmtId="0" fontId="4" fillId="0" borderId="9" xfId="7" applyFont="1" applyFill="1" applyBorder="1" applyAlignment="1">
      <alignment horizontal="center" vertical="center"/>
    </xf>
    <xf numFmtId="0" fontId="4" fillId="0" borderId="1" xfId="7" applyFont="1" applyFill="1" applyBorder="1" applyAlignment="1">
      <alignment horizontal="center" vertical="center"/>
    </xf>
    <xf numFmtId="0" fontId="4" fillId="0" borderId="0" xfId="7" applyFont="1" applyFill="1" applyBorder="1" applyAlignment="1">
      <alignment horizontal="center" vertical="center" textRotation="255"/>
    </xf>
    <xf numFmtId="0" fontId="4" fillId="0" borderId="20" xfId="7" applyFont="1" applyFill="1" applyBorder="1" applyAlignment="1">
      <alignment horizontal="center"/>
    </xf>
    <xf numFmtId="0" fontId="4" fillId="0" borderId="21" xfId="7" applyFont="1" applyFill="1" applyBorder="1" applyAlignment="1">
      <alignment horizontal="center"/>
    </xf>
    <xf numFmtId="0" fontId="10" fillId="0" borderId="12" xfId="7" applyFont="1" applyFill="1" applyBorder="1" applyAlignment="1">
      <alignment horizontal="center"/>
    </xf>
    <xf numFmtId="0" fontId="10" fillId="0" borderId="5" xfId="7" applyFont="1" applyFill="1" applyBorder="1" applyAlignment="1">
      <alignment horizontal="center"/>
    </xf>
    <xf numFmtId="0" fontId="4" fillId="0" borderId="7" xfId="7" applyFont="1" applyFill="1" applyBorder="1" applyAlignment="1">
      <alignment horizontal="center" vertical="center" wrapText="1"/>
    </xf>
    <xf numFmtId="0" fontId="4" fillId="0" borderId="10" xfId="7" applyFont="1" applyFill="1" applyBorder="1" applyAlignment="1">
      <alignment horizontal="center" vertical="center"/>
    </xf>
    <xf numFmtId="0" fontId="4" fillId="0" borderId="16" xfId="7" applyFont="1" applyFill="1" applyBorder="1" applyAlignment="1">
      <alignment horizontal="center" vertical="center" wrapText="1"/>
    </xf>
    <xf numFmtId="0" fontId="4" fillId="0" borderId="14" xfId="7" applyFont="1" applyFill="1" applyBorder="1" applyAlignment="1">
      <alignment horizontal="center" vertical="center" wrapText="1"/>
    </xf>
    <xf numFmtId="0" fontId="4" fillId="0" borderId="25" xfId="7" applyFont="1" applyFill="1" applyBorder="1" applyAlignment="1">
      <alignment horizontal="center" vertical="center" justifyLastLine="1"/>
    </xf>
    <xf numFmtId="0" fontId="4" fillId="0" borderId="30" xfId="7" applyFont="1" applyFill="1" applyBorder="1" applyAlignment="1">
      <alignment horizontal="center" vertical="center" justifyLastLine="1"/>
    </xf>
    <xf numFmtId="0" fontId="4" fillId="0" borderId="8" xfId="7" applyFont="1" applyFill="1" applyBorder="1" applyAlignment="1">
      <alignment horizontal="center" vertical="center" wrapText="1" justifyLastLine="1"/>
    </xf>
    <xf numFmtId="0" fontId="4" fillId="0" borderId="9" xfId="7" applyFont="1" applyFill="1" applyBorder="1" applyAlignment="1">
      <alignment horizontal="center" vertical="center" wrapText="1" justifyLastLine="1"/>
    </xf>
    <xf numFmtId="0" fontId="4" fillId="0" borderId="7" xfId="7" applyFont="1" applyFill="1" applyBorder="1" applyAlignment="1">
      <alignment horizontal="center" vertical="center" wrapText="1" justifyLastLine="1"/>
    </xf>
    <xf numFmtId="0" fontId="4" fillId="0" borderId="10" xfId="7" applyFont="1" applyFill="1" applyBorder="1" applyAlignment="1">
      <alignment horizontal="center" vertical="center" wrapText="1" justifyLastLine="1"/>
    </xf>
    <xf numFmtId="0" fontId="4" fillId="0" borderId="7" xfId="7" applyFont="1" applyFill="1" applyBorder="1" applyAlignment="1">
      <alignment horizontal="center" vertical="center" justifyLastLine="1"/>
    </xf>
    <xf numFmtId="0" fontId="4" fillId="0" borderId="10" xfId="7" applyFont="1" applyFill="1" applyBorder="1" applyAlignment="1">
      <alignment horizontal="center" vertical="center" justifyLastLine="1"/>
    </xf>
    <xf numFmtId="0" fontId="7" fillId="0" borderId="0" xfId="7" applyFont="1" applyAlignment="1">
      <alignment horizontal="left" vertical="top" wrapText="1"/>
    </xf>
    <xf numFmtId="0" fontId="4" fillId="0" borderId="16" xfId="7" applyFont="1" applyFill="1" applyBorder="1" applyAlignment="1">
      <alignment horizontal="center" vertical="center" justifyLastLine="1"/>
    </xf>
    <xf numFmtId="0" fontId="4" fillId="0" borderId="14" xfId="7" applyFont="1" applyFill="1" applyBorder="1" applyAlignment="1">
      <alignment horizontal="center" vertical="center" justifyLastLine="1"/>
    </xf>
    <xf numFmtId="0" fontId="4" fillId="0" borderId="13" xfId="7" applyFont="1" applyFill="1" applyBorder="1" applyAlignment="1">
      <alignment horizontal="center" vertical="center" wrapText="1" justifyLastLine="1"/>
    </xf>
    <xf numFmtId="0" fontId="4" fillId="0" borderId="17" xfId="7" applyFont="1" applyFill="1" applyBorder="1" applyAlignment="1">
      <alignment horizontal="center" vertical="center" wrapText="1" justifyLastLine="1"/>
    </xf>
    <xf numFmtId="0" fontId="4" fillId="0" borderId="9" xfId="7" applyFont="1" applyFill="1" applyBorder="1" applyAlignment="1">
      <alignment horizontal="center" vertical="center" wrapText="1"/>
    </xf>
    <xf numFmtId="0" fontId="4" fillId="0" borderId="29" xfId="7" applyFont="1" applyFill="1" applyBorder="1" applyAlignment="1">
      <alignment horizontal="center" vertical="center" wrapText="1"/>
    </xf>
    <xf numFmtId="0" fontId="4" fillId="0" borderId="31" xfId="7" applyFont="1" applyFill="1" applyBorder="1" applyAlignment="1">
      <alignment horizontal="center" vertical="center" wrapText="1"/>
    </xf>
    <xf numFmtId="38" fontId="4" fillId="0" borderId="29" xfId="4" applyFont="1" applyFill="1" applyBorder="1" applyAlignment="1">
      <alignment horizontal="left" vertical="center" wrapText="1"/>
    </xf>
    <xf numFmtId="0" fontId="4" fillId="0" borderId="19" xfId="7" applyFont="1" applyFill="1" applyBorder="1" applyAlignment="1">
      <alignment horizontal="center" vertical="center" wrapText="1"/>
    </xf>
    <xf numFmtId="38" fontId="4" fillId="0" borderId="19" xfId="4" applyFont="1" applyFill="1" applyBorder="1" applyAlignment="1">
      <alignment horizontal="left" vertical="center" wrapText="1"/>
    </xf>
    <xf numFmtId="0" fontId="4" fillId="0" borderId="2" xfId="7" applyFont="1" applyFill="1" applyBorder="1" applyAlignment="1">
      <alignment horizontal="center" vertical="center"/>
    </xf>
    <xf numFmtId="0" fontId="4" fillId="0" borderId="2" xfId="7" applyFont="1" applyFill="1" applyBorder="1" applyAlignment="1">
      <alignment horizontal="center" vertical="center" wrapText="1" justifyLastLine="1"/>
    </xf>
    <xf numFmtId="0" fontId="4" fillId="0" borderId="16" xfId="7" applyFont="1" applyBorder="1" applyAlignment="1">
      <alignment horizontal="left" vertical="top" wrapText="1"/>
    </xf>
    <xf numFmtId="0" fontId="4" fillId="0" borderId="0" xfId="7" applyFont="1" applyBorder="1" applyAlignment="1">
      <alignment horizontal="left" vertical="top" wrapText="1"/>
    </xf>
    <xf numFmtId="0" fontId="4" fillId="0" borderId="0" xfId="7" applyFont="1" applyAlignment="1">
      <alignment horizontal="distributed" indent="1"/>
    </xf>
    <xf numFmtId="0" fontId="4" fillId="0" borderId="11" xfId="7" applyFont="1" applyBorder="1" applyAlignment="1">
      <alignment horizontal="distributed" indent="1"/>
    </xf>
    <xf numFmtId="0" fontId="4" fillId="0" borderId="13" xfId="7" applyFont="1" applyFill="1" applyBorder="1" applyAlignment="1">
      <alignment horizontal="center" vertical="center" justifyLastLine="1"/>
    </xf>
    <xf numFmtId="0" fontId="4" fillId="0" borderId="17" xfId="7" applyFont="1" applyFill="1" applyBorder="1" applyAlignment="1">
      <alignment horizontal="center" vertical="center" justifyLastLine="1"/>
    </xf>
    <xf numFmtId="0" fontId="4" fillId="0" borderId="1" xfId="7" applyFont="1" applyFill="1" applyBorder="1" applyAlignment="1">
      <alignment horizontal="center" vertical="center" wrapText="1" justifyLastLine="1"/>
    </xf>
    <xf numFmtId="0" fontId="10" fillId="0" borderId="29" xfId="7" applyFont="1" applyBorder="1" applyAlignment="1">
      <alignment horizontal="distributed" indent="1"/>
    </xf>
    <xf numFmtId="0" fontId="10" fillId="0" borderId="31" xfId="7" applyFont="1" applyBorder="1" applyAlignment="1">
      <alignment horizontal="distributed" indent="1"/>
    </xf>
    <xf numFmtId="0" fontId="4" fillId="0" borderId="0" xfId="7" applyFont="1" applyBorder="1" applyAlignment="1">
      <alignment horizontal="distributed" indent="1"/>
    </xf>
    <xf numFmtId="0" fontId="4" fillId="0" borderId="0" xfId="7" applyFont="1" applyBorder="1" applyAlignment="1">
      <alignment horizontal="center"/>
    </xf>
    <xf numFmtId="0" fontId="4" fillId="0" borderId="11" xfId="7" applyFont="1" applyBorder="1" applyAlignment="1">
      <alignment horizontal="center"/>
    </xf>
    <xf numFmtId="0" fontId="4" fillId="0" borderId="12" xfId="7" applyFont="1" applyBorder="1" applyAlignment="1">
      <alignment horizontal="distributed" indent="1"/>
    </xf>
    <xf numFmtId="0" fontId="4" fillId="0" borderId="5" xfId="7" applyFont="1" applyBorder="1" applyAlignment="1">
      <alignment horizontal="distributed" indent="1"/>
    </xf>
    <xf numFmtId="0" fontId="4" fillId="0" borderId="8" xfId="7" applyFont="1" applyFill="1" applyBorder="1" applyAlignment="1">
      <alignment horizontal="center" vertical="center"/>
    </xf>
    <xf numFmtId="0" fontId="10" fillId="0" borderId="20" xfId="7" applyFont="1" applyBorder="1" applyAlignment="1">
      <alignment horizontal="center"/>
    </xf>
    <xf numFmtId="0" fontId="10" fillId="0" borderId="21" xfId="7" applyFont="1" applyBorder="1" applyAlignment="1">
      <alignment horizontal="center"/>
    </xf>
    <xf numFmtId="0" fontId="4" fillId="0" borderId="31" xfId="7" applyFont="1" applyBorder="1" applyAlignment="1">
      <alignment horizontal="center" vertical="top" textRotation="255"/>
    </xf>
    <xf numFmtId="0" fontId="4" fillId="0" borderId="30" xfId="7" applyFont="1" applyBorder="1" applyAlignment="1">
      <alignment horizontal="center" vertical="top" textRotation="255"/>
    </xf>
    <xf numFmtId="0" fontId="4" fillId="0" borderId="5" xfId="7" applyFont="1" applyBorder="1" applyAlignment="1">
      <alignment horizontal="center" vertical="top" textRotation="255"/>
    </xf>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sqref="A1:J1"/>
    </sheetView>
  </sheetViews>
  <sheetFormatPr defaultRowHeight="13.5" x14ac:dyDescent="0.15"/>
  <cols>
    <col min="1" max="5" width="16.375" style="1" customWidth="1"/>
    <col min="6" max="6" width="14" style="1" customWidth="1"/>
    <col min="7" max="16384" width="9" style="1"/>
  </cols>
  <sheetData>
    <row r="1" spans="1:10" ht="25.5" x14ac:dyDescent="0.15">
      <c r="A1" s="282" t="s">
        <v>268</v>
      </c>
      <c r="B1" s="282"/>
      <c r="C1" s="282"/>
      <c r="D1" s="282"/>
      <c r="E1" s="282"/>
      <c r="F1" s="282"/>
      <c r="G1" s="282"/>
      <c r="H1" s="282"/>
      <c r="I1" s="282"/>
      <c r="J1" s="282"/>
    </row>
    <row r="3" spans="1:10" ht="18.75" x14ac:dyDescent="0.15">
      <c r="A3" s="283" t="s">
        <v>172</v>
      </c>
      <c r="B3" s="283"/>
      <c r="C3" s="283"/>
      <c r="D3" s="283"/>
      <c r="E3" s="283" t="s">
        <v>173</v>
      </c>
      <c r="F3" s="283"/>
      <c r="G3" s="283"/>
      <c r="H3" s="283"/>
      <c r="I3" s="283"/>
      <c r="J3" s="283"/>
    </row>
    <row r="4" spans="1:10" ht="18.75" x14ac:dyDescent="0.15">
      <c r="A4" s="284"/>
      <c r="B4" s="284"/>
      <c r="C4" s="284"/>
      <c r="D4" s="284"/>
      <c r="E4" s="284"/>
      <c r="F4" s="284"/>
      <c r="G4" s="284"/>
      <c r="H4" s="284"/>
      <c r="I4" s="284"/>
      <c r="J4" s="284"/>
    </row>
    <row r="5" spans="1:10" ht="18.75" x14ac:dyDescent="0.15">
      <c r="A5" s="283" t="s">
        <v>174</v>
      </c>
      <c r="B5" s="283"/>
      <c r="C5" s="283"/>
      <c r="D5" s="283"/>
      <c r="E5" s="283" t="s">
        <v>175</v>
      </c>
      <c r="F5" s="283"/>
      <c r="G5" s="283"/>
      <c r="H5" s="283"/>
      <c r="I5" s="283"/>
      <c r="J5" s="283"/>
    </row>
    <row r="6" spans="1:10" ht="18.75" x14ac:dyDescent="0.15">
      <c r="A6" s="284"/>
      <c r="B6" s="284"/>
      <c r="C6" s="284"/>
      <c r="D6" s="284"/>
      <c r="E6" s="284"/>
      <c r="F6" s="284"/>
      <c r="G6" s="284"/>
      <c r="H6" s="284"/>
      <c r="I6" s="284"/>
      <c r="J6" s="284"/>
    </row>
    <row r="7" spans="1:10" ht="18.75" x14ac:dyDescent="0.15">
      <c r="A7" s="283" t="s">
        <v>176</v>
      </c>
      <c r="B7" s="283"/>
      <c r="C7" s="283"/>
      <c r="D7" s="283"/>
      <c r="E7" s="283" t="s">
        <v>177</v>
      </c>
      <c r="F7" s="283"/>
      <c r="G7" s="283"/>
      <c r="H7" s="283"/>
      <c r="I7" s="283"/>
      <c r="J7" s="283"/>
    </row>
    <row r="8" spans="1:10" ht="18.75" x14ac:dyDescent="0.15">
      <c r="A8" s="284"/>
      <c r="B8" s="284"/>
      <c r="C8" s="284"/>
      <c r="D8" s="284"/>
      <c r="E8" s="284"/>
      <c r="F8" s="284"/>
      <c r="G8" s="284"/>
      <c r="H8" s="284"/>
      <c r="I8" s="284"/>
      <c r="J8" s="284"/>
    </row>
    <row r="9" spans="1:10" ht="18.75" x14ac:dyDescent="0.15">
      <c r="A9" s="283" t="s">
        <v>178</v>
      </c>
      <c r="B9" s="283"/>
      <c r="C9" s="283"/>
      <c r="D9" s="283"/>
      <c r="E9" s="283" t="s">
        <v>179</v>
      </c>
      <c r="F9" s="283"/>
      <c r="G9" s="283"/>
      <c r="H9" s="283"/>
      <c r="I9" s="283"/>
      <c r="J9" s="283"/>
    </row>
    <row r="10" spans="1:10" ht="18.75" x14ac:dyDescent="0.15">
      <c r="A10" s="284"/>
      <c r="B10" s="284"/>
      <c r="C10" s="284"/>
      <c r="D10" s="284"/>
      <c r="E10" s="284"/>
      <c r="F10" s="284"/>
      <c r="G10" s="284"/>
      <c r="H10" s="284"/>
      <c r="I10" s="284"/>
      <c r="J10" s="284"/>
    </row>
    <row r="11" spans="1:10" ht="18.75" x14ac:dyDescent="0.15">
      <c r="A11" s="283" t="s">
        <v>180</v>
      </c>
      <c r="B11" s="283"/>
      <c r="C11" s="283"/>
      <c r="D11" s="283"/>
      <c r="E11" s="283" t="s">
        <v>181</v>
      </c>
      <c r="F11" s="283"/>
      <c r="G11" s="283"/>
      <c r="H11" s="283"/>
      <c r="I11" s="283"/>
      <c r="J11" s="283"/>
    </row>
    <row r="12" spans="1:10" ht="18.75" x14ac:dyDescent="0.15">
      <c r="A12" s="284"/>
      <c r="B12" s="284"/>
      <c r="C12" s="284"/>
      <c r="D12" s="284"/>
      <c r="E12" s="284"/>
      <c r="F12" s="284"/>
      <c r="G12" s="284"/>
      <c r="H12" s="284"/>
      <c r="I12" s="284"/>
      <c r="J12" s="284"/>
    </row>
    <row r="13" spans="1:10" ht="18.75" x14ac:dyDescent="0.15">
      <c r="A13" s="283" t="s">
        <v>182</v>
      </c>
      <c r="B13" s="283"/>
      <c r="C13" s="283"/>
      <c r="D13" s="283"/>
      <c r="E13" s="283" t="s">
        <v>183</v>
      </c>
      <c r="F13" s="283"/>
      <c r="G13" s="283"/>
      <c r="H13" s="283"/>
      <c r="I13" s="283"/>
      <c r="J13" s="283"/>
    </row>
    <row r="14" spans="1:10" ht="18.75" x14ac:dyDescent="0.15">
      <c r="A14" s="284"/>
      <c r="B14" s="284"/>
      <c r="C14" s="284"/>
      <c r="D14" s="284"/>
      <c r="E14" s="284"/>
      <c r="F14" s="284"/>
      <c r="G14" s="284"/>
      <c r="H14" s="284"/>
      <c r="I14" s="284"/>
      <c r="J14" s="284"/>
    </row>
    <row r="15" spans="1:10" ht="18.75" x14ac:dyDescent="0.15">
      <c r="A15" s="283" t="s">
        <v>184</v>
      </c>
      <c r="B15" s="283"/>
      <c r="C15" s="283"/>
      <c r="D15" s="283"/>
      <c r="E15" s="283"/>
      <c r="F15" s="283"/>
      <c r="G15" s="283"/>
      <c r="H15" s="283"/>
      <c r="I15" s="283"/>
      <c r="J15" s="283"/>
    </row>
    <row r="16" spans="1:10" ht="18.75" x14ac:dyDescent="0.15">
      <c r="A16" s="284"/>
      <c r="B16" s="284"/>
      <c r="C16" s="284"/>
      <c r="D16" s="284"/>
      <c r="E16" s="284"/>
      <c r="F16" s="284"/>
      <c r="G16" s="284"/>
      <c r="H16" s="284"/>
      <c r="I16" s="284"/>
      <c r="J16" s="284"/>
    </row>
    <row r="17" spans="1:10" ht="18.75" x14ac:dyDescent="0.15">
      <c r="A17" s="283" t="s">
        <v>185</v>
      </c>
      <c r="B17" s="283"/>
      <c r="C17" s="283"/>
      <c r="D17" s="283"/>
      <c r="E17" s="283"/>
      <c r="F17" s="283"/>
      <c r="G17" s="283"/>
      <c r="H17" s="283"/>
      <c r="I17" s="283"/>
      <c r="J17" s="283"/>
    </row>
  </sheetData>
  <mergeCells count="31">
    <mergeCell ref="A10:D10"/>
    <mergeCell ref="A16:D16"/>
    <mergeCell ref="A11:D11"/>
    <mergeCell ref="A17:D17"/>
    <mergeCell ref="E16:J16"/>
    <mergeCell ref="A12:D12"/>
    <mergeCell ref="A13:D13"/>
    <mergeCell ref="A14:D14"/>
    <mergeCell ref="E17:J17"/>
    <mergeCell ref="E12:J12"/>
    <mergeCell ref="E13:J13"/>
    <mergeCell ref="E14:J14"/>
    <mergeCell ref="E15:J15"/>
    <mergeCell ref="A15:D15"/>
    <mergeCell ref="E11:J11"/>
    <mergeCell ref="E10:J10"/>
    <mergeCell ref="A1:J1"/>
    <mergeCell ref="A3:D3"/>
    <mergeCell ref="A4:D4"/>
    <mergeCell ref="A5:D5"/>
    <mergeCell ref="A9:D9"/>
    <mergeCell ref="E3:J3"/>
    <mergeCell ref="E4:J4"/>
    <mergeCell ref="E5:J5"/>
    <mergeCell ref="A6:D6"/>
    <mergeCell ref="A7:D7"/>
    <mergeCell ref="A8:D8"/>
    <mergeCell ref="E6:J6"/>
    <mergeCell ref="E7:J7"/>
    <mergeCell ref="E8:J8"/>
    <mergeCell ref="E9:J9"/>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J3" location="'137'!A1" display="137下水道の整備委状況"/>
    <hyperlink ref="E5:J5" location="'138'!A1" display="138公共下水道の状況"/>
    <hyperlink ref="E7:J7" location="'139'!A1" display="139上水道配水量下水道処理量"/>
    <hyperlink ref="E9:J9" location="'140'!A1" display="140農業集落排水施設の供用開始状況"/>
    <hyperlink ref="E11:J11" location="'141'!A1" display="141浄化槽設置数"/>
    <hyperlink ref="E13:J13" location="'142'!A1" display="142浄化槽人槽別設置数"/>
  </hyperlinks>
  <pageMargins left="0.7" right="0.7" top="0.75" bottom="0.75" header="0.3" footer="0.3"/>
  <pageSetup paperSize="9" scale="67"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showGridLines="0" zoomScaleNormal="100" workbookViewId="0"/>
  </sheetViews>
  <sheetFormatPr defaultRowHeight="13.5" x14ac:dyDescent="0.15"/>
  <cols>
    <col min="1" max="1" width="9" style="1" customWidth="1"/>
    <col min="2" max="8" width="9" style="1"/>
    <col min="9" max="9" width="21.125" style="1" customWidth="1"/>
    <col min="10" max="16384" width="9" style="1"/>
  </cols>
  <sheetData>
    <row r="1" spans="1:19" ht="15.75" customHeight="1" x14ac:dyDescent="0.15">
      <c r="A1" s="271" t="s">
        <v>0</v>
      </c>
      <c r="B1" s="272"/>
      <c r="C1" s="272"/>
      <c r="D1" s="272"/>
      <c r="E1" s="272"/>
      <c r="F1" s="272"/>
      <c r="G1" s="272"/>
      <c r="H1" s="272"/>
      <c r="I1" s="272"/>
      <c r="J1" s="203" t="s">
        <v>186</v>
      </c>
      <c r="K1" s="2"/>
      <c r="L1" s="2"/>
      <c r="M1" s="2"/>
      <c r="N1" s="2"/>
      <c r="O1" s="2"/>
      <c r="P1" s="2"/>
      <c r="Q1" s="2"/>
      <c r="R1" s="2"/>
      <c r="S1" s="2"/>
    </row>
    <row r="2" spans="1:19" x14ac:dyDescent="0.15">
      <c r="A2" s="273"/>
      <c r="B2" s="272"/>
      <c r="C2" s="272"/>
      <c r="D2" s="272"/>
      <c r="E2" s="272"/>
      <c r="F2" s="272"/>
      <c r="G2" s="272"/>
      <c r="H2" s="272"/>
      <c r="I2" s="272"/>
    </row>
    <row r="3" spans="1:19" ht="15.75" customHeight="1" x14ac:dyDescent="0.15">
      <c r="A3" s="285" t="s">
        <v>240</v>
      </c>
      <c r="B3" s="285"/>
      <c r="C3" s="285"/>
      <c r="D3" s="285"/>
      <c r="E3" s="285"/>
      <c r="F3" s="285"/>
      <c r="G3" s="285"/>
      <c r="H3" s="285"/>
      <c r="I3" s="285"/>
      <c r="J3" s="2"/>
      <c r="K3" s="2"/>
      <c r="L3" s="2"/>
      <c r="M3" s="2"/>
      <c r="N3" s="2"/>
      <c r="O3" s="2"/>
      <c r="P3" s="2"/>
      <c r="Q3" s="2"/>
      <c r="R3" s="2"/>
      <c r="S3" s="2"/>
    </row>
    <row r="4" spans="1:19" ht="354.75" customHeight="1" x14ac:dyDescent="0.15">
      <c r="A4" s="289" t="s">
        <v>242</v>
      </c>
      <c r="B4" s="289"/>
      <c r="C4" s="289"/>
      <c r="D4" s="289"/>
      <c r="E4" s="289"/>
      <c r="F4" s="289"/>
      <c r="G4" s="289"/>
      <c r="H4" s="289"/>
      <c r="I4" s="289"/>
      <c r="J4" s="2"/>
      <c r="K4" s="2"/>
      <c r="L4" s="2"/>
      <c r="M4" s="2"/>
      <c r="N4" s="2"/>
      <c r="O4" s="2"/>
      <c r="P4" s="2"/>
      <c r="Q4" s="2"/>
      <c r="R4" s="2"/>
      <c r="S4" s="2"/>
    </row>
    <row r="5" spans="1:19" ht="13.5" customHeight="1" x14ac:dyDescent="0.15">
      <c r="A5" s="287"/>
      <c r="B5" s="287"/>
      <c r="C5" s="287"/>
      <c r="D5" s="287"/>
      <c r="E5" s="287"/>
      <c r="F5" s="287"/>
      <c r="G5" s="287"/>
      <c r="H5" s="287"/>
      <c r="I5" s="287"/>
      <c r="J5" s="2"/>
      <c r="K5" s="2"/>
      <c r="L5" s="2"/>
      <c r="M5" s="2"/>
      <c r="N5" s="2"/>
      <c r="O5" s="2"/>
      <c r="P5" s="2"/>
      <c r="Q5" s="2"/>
      <c r="R5" s="2"/>
      <c r="S5" s="2"/>
    </row>
    <row r="6" spans="1:19" ht="15.75" customHeight="1" x14ac:dyDescent="0.15">
      <c r="A6" s="285" t="s">
        <v>241</v>
      </c>
      <c r="B6" s="285"/>
      <c r="C6" s="285"/>
      <c r="D6" s="285"/>
      <c r="E6" s="285"/>
      <c r="F6" s="285"/>
      <c r="G6" s="285"/>
      <c r="H6" s="285"/>
      <c r="I6" s="285"/>
      <c r="J6" s="2"/>
      <c r="K6" s="2"/>
      <c r="L6" s="2"/>
      <c r="M6" s="2"/>
      <c r="N6" s="2"/>
      <c r="O6" s="2"/>
      <c r="P6" s="2"/>
      <c r="Q6" s="2"/>
      <c r="R6" s="2"/>
      <c r="S6" s="2"/>
    </row>
    <row r="7" spans="1:19" ht="322.5" customHeight="1" x14ac:dyDescent="0.15">
      <c r="A7" s="288" t="s">
        <v>243</v>
      </c>
      <c r="B7" s="288"/>
      <c r="C7" s="288"/>
      <c r="D7" s="288"/>
      <c r="E7" s="288"/>
      <c r="F7" s="288"/>
      <c r="G7" s="288"/>
      <c r="H7" s="288"/>
      <c r="I7" s="288"/>
      <c r="J7" s="2"/>
      <c r="K7" s="2"/>
      <c r="L7" s="2"/>
      <c r="M7" s="2"/>
      <c r="N7" s="2"/>
      <c r="O7" s="2"/>
      <c r="P7" s="2"/>
      <c r="Q7" s="2"/>
      <c r="R7" s="2"/>
      <c r="S7" s="2"/>
    </row>
    <row r="8" spans="1:19" ht="13.5" customHeight="1" x14ac:dyDescent="0.15">
      <c r="A8" s="286"/>
      <c r="B8" s="286"/>
      <c r="C8" s="286"/>
      <c r="D8" s="286"/>
      <c r="E8" s="286"/>
      <c r="F8" s="286"/>
      <c r="G8" s="286"/>
      <c r="H8" s="286"/>
      <c r="I8" s="286"/>
      <c r="J8" s="2"/>
      <c r="K8" s="2"/>
      <c r="L8" s="2"/>
      <c r="M8" s="2"/>
      <c r="N8" s="2"/>
      <c r="O8" s="2"/>
      <c r="P8" s="2"/>
      <c r="Q8" s="2"/>
      <c r="R8" s="2"/>
      <c r="S8" s="2"/>
    </row>
    <row r="9" spans="1:19" ht="13.5" customHeight="1" x14ac:dyDescent="0.15">
      <c r="A9" s="286"/>
      <c r="B9" s="286"/>
      <c r="C9" s="286"/>
      <c r="D9" s="286"/>
      <c r="E9" s="286"/>
      <c r="F9" s="286"/>
      <c r="G9" s="286"/>
      <c r="H9" s="286"/>
      <c r="I9" s="286"/>
      <c r="J9" s="2"/>
      <c r="K9" s="2"/>
      <c r="L9" s="2"/>
      <c r="M9" s="2"/>
      <c r="N9" s="2"/>
      <c r="O9" s="2"/>
      <c r="P9" s="2"/>
      <c r="Q9" s="2"/>
      <c r="R9" s="2"/>
      <c r="S9" s="2"/>
    </row>
    <row r="10" spans="1:19" ht="13.5" customHeight="1" x14ac:dyDescent="0.15">
      <c r="A10" s="286"/>
      <c r="B10" s="286"/>
      <c r="C10" s="286"/>
      <c r="D10" s="286"/>
      <c r="E10" s="286"/>
      <c r="F10" s="286"/>
      <c r="G10" s="286"/>
      <c r="H10" s="286"/>
      <c r="I10" s="286"/>
      <c r="J10" s="2"/>
      <c r="K10" s="2"/>
      <c r="L10" s="2"/>
      <c r="M10" s="2"/>
      <c r="N10" s="2"/>
      <c r="O10" s="2"/>
      <c r="P10" s="2"/>
      <c r="Q10" s="2"/>
      <c r="R10" s="2"/>
      <c r="S10" s="2"/>
    </row>
    <row r="11" spans="1:19" ht="13.5" customHeight="1" x14ac:dyDescent="0.15">
      <c r="A11" s="286"/>
      <c r="B11" s="286"/>
      <c r="C11" s="286"/>
      <c r="D11" s="286"/>
      <c r="E11" s="286"/>
      <c r="F11" s="286"/>
      <c r="G11" s="286"/>
      <c r="H11" s="286"/>
      <c r="I11" s="286"/>
      <c r="J11" s="2"/>
      <c r="K11" s="2"/>
      <c r="L11" s="2"/>
      <c r="M11" s="2"/>
      <c r="N11" s="2"/>
      <c r="O11" s="2"/>
      <c r="P11" s="2"/>
      <c r="Q11" s="2"/>
      <c r="R11" s="2"/>
      <c r="S11" s="2"/>
    </row>
    <row r="12" spans="1:19" ht="13.5" customHeight="1" x14ac:dyDescent="0.15">
      <c r="A12" s="286"/>
      <c r="B12" s="286"/>
      <c r="C12" s="286"/>
      <c r="D12" s="286"/>
      <c r="E12" s="286"/>
      <c r="F12" s="286"/>
      <c r="G12" s="286"/>
      <c r="H12" s="286"/>
      <c r="I12" s="286"/>
      <c r="J12" s="2"/>
      <c r="K12" s="2"/>
      <c r="L12" s="2"/>
      <c r="M12" s="2"/>
      <c r="N12" s="2"/>
      <c r="O12" s="2"/>
      <c r="P12" s="2"/>
      <c r="Q12" s="2"/>
      <c r="R12" s="2"/>
      <c r="S12" s="2"/>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pageSetup paperSize="9" scale="94" orientation="portrait" horizontalDpi="4294967292" verticalDpi="4294967292" r:id="rId1"/>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2.75" x14ac:dyDescent="0.15"/>
  <cols>
    <col min="1" max="1" width="25.875" style="3" customWidth="1"/>
    <col min="2" max="2" width="7.375" style="3" customWidth="1"/>
    <col min="3" max="3" width="7.25" style="3" customWidth="1"/>
    <col min="4" max="4" width="14.75" style="3" customWidth="1"/>
    <col min="5" max="5" width="10.25" style="3" customWidth="1"/>
    <col min="6" max="6" width="12.125" style="3" customWidth="1"/>
    <col min="7" max="16384" width="9" style="3"/>
  </cols>
  <sheetData>
    <row r="1" spans="1:8" ht="15.95" customHeight="1" thickBot="1" x14ac:dyDescent="0.2">
      <c r="A1" s="120" t="s">
        <v>1</v>
      </c>
      <c r="E1" s="290">
        <v>43921</v>
      </c>
      <c r="F1" s="290"/>
      <c r="H1" s="137" t="s">
        <v>244</v>
      </c>
    </row>
    <row r="2" spans="1:8" s="7" customFormat="1" ht="36" x14ac:dyDescent="0.15">
      <c r="A2" s="4" t="s">
        <v>2</v>
      </c>
      <c r="B2" s="5" t="s">
        <v>3</v>
      </c>
      <c r="C2" s="5" t="s">
        <v>4</v>
      </c>
      <c r="D2" s="6" t="s">
        <v>5</v>
      </c>
      <c r="E2" s="6" t="s">
        <v>6</v>
      </c>
      <c r="F2" s="4" t="s">
        <v>7</v>
      </c>
    </row>
    <row r="3" spans="1:8" s="10" customFormat="1" ht="21" customHeight="1" x14ac:dyDescent="0.15">
      <c r="A3" s="291" t="s">
        <v>269</v>
      </c>
      <c r="B3" s="274" t="s">
        <v>8</v>
      </c>
      <c r="C3" s="275" t="s">
        <v>192</v>
      </c>
      <c r="D3" s="9" t="s">
        <v>9</v>
      </c>
      <c r="E3" s="276" t="s">
        <v>10</v>
      </c>
      <c r="F3" s="277" t="s">
        <v>11</v>
      </c>
    </row>
    <row r="4" spans="1:8" s="10" customFormat="1" ht="21" customHeight="1" x14ac:dyDescent="0.15">
      <c r="A4" s="292"/>
      <c r="B4" s="278"/>
      <c r="C4" s="278"/>
      <c r="D4" s="11" t="s">
        <v>12</v>
      </c>
      <c r="E4" s="278" t="s">
        <v>10</v>
      </c>
      <c r="F4" s="277"/>
    </row>
    <row r="5" spans="1:8" s="10" customFormat="1" ht="21" customHeight="1" x14ac:dyDescent="0.15">
      <c r="A5" s="292"/>
      <c r="B5" s="113">
        <v>104400</v>
      </c>
      <c r="C5" s="113">
        <v>44400</v>
      </c>
      <c r="D5" s="11" t="s">
        <v>13</v>
      </c>
      <c r="E5" s="278" t="s">
        <v>14</v>
      </c>
      <c r="F5" s="277" t="s">
        <v>15</v>
      </c>
    </row>
    <row r="6" spans="1:8" s="10" customFormat="1" ht="21" customHeight="1" x14ac:dyDescent="0.15">
      <c r="A6" s="292"/>
      <c r="B6" s="278"/>
      <c r="C6" s="278"/>
      <c r="D6" s="11" t="s">
        <v>16</v>
      </c>
      <c r="E6" s="278" t="s">
        <v>14</v>
      </c>
      <c r="F6" s="279" t="s">
        <v>17</v>
      </c>
    </row>
    <row r="7" spans="1:8" s="10" customFormat="1" ht="21" customHeight="1" x14ac:dyDescent="0.15">
      <c r="A7" s="8"/>
      <c r="B7" s="278"/>
      <c r="C7" s="278"/>
      <c r="D7" s="11" t="s">
        <v>18</v>
      </c>
      <c r="E7" s="278" t="s">
        <v>10</v>
      </c>
      <c r="F7" s="277"/>
    </row>
    <row r="8" spans="1:8" s="10" customFormat="1" ht="21" customHeight="1" x14ac:dyDescent="0.15">
      <c r="A8" s="8"/>
      <c r="B8" s="278"/>
      <c r="C8" s="278"/>
      <c r="D8" s="11" t="s">
        <v>19</v>
      </c>
      <c r="E8" s="278" t="s">
        <v>20</v>
      </c>
      <c r="F8" s="277"/>
    </row>
    <row r="9" spans="1:8" s="10" customFormat="1" ht="21" customHeight="1" x14ac:dyDescent="0.15">
      <c r="A9" s="12"/>
      <c r="B9" s="278"/>
      <c r="C9" s="278"/>
      <c r="D9" s="11" t="s">
        <v>21</v>
      </c>
      <c r="E9" s="278" t="s">
        <v>10</v>
      </c>
      <c r="F9" s="277"/>
    </row>
    <row r="10" spans="1:8" s="10" customFormat="1" ht="21" customHeight="1" thickBot="1" x14ac:dyDescent="0.2">
      <c r="A10" s="13"/>
      <c r="B10" s="280"/>
      <c r="C10" s="280"/>
      <c r="D10" s="14" t="s">
        <v>22</v>
      </c>
      <c r="E10" s="280"/>
      <c r="F10" s="281"/>
    </row>
    <row r="11" spans="1:8" s="10" customFormat="1" ht="21" customHeight="1" x14ac:dyDescent="0.15">
      <c r="B11" s="136"/>
      <c r="C11" s="136"/>
      <c r="D11" s="136"/>
      <c r="E11" s="136"/>
      <c r="F11" s="15" t="s">
        <v>23</v>
      </c>
    </row>
    <row r="12" spans="1:8" ht="15.95" customHeight="1" x14ac:dyDescent="0.15">
      <c r="A12" s="3" t="s">
        <v>24</v>
      </c>
    </row>
    <row r="13" spans="1:8" ht="15.95" customHeight="1" x14ac:dyDescent="0.15"/>
    <row r="14" spans="1:8" ht="15.95" customHeight="1" x14ac:dyDescent="0.15"/>
    <row r="15" spans="1:8" ht="15.95" customHeight="1" x14ac:dyDescent="0.15">
      <c r="A15" s="16"/>
    </row>
    <row r="16" spans="1:8" ht="15.95" customHeight="1" x14ac:dyDescent="0.15">
      <c r="D16" s="17"/>
    </row>
    <row r="17" spans="4:4" ht="15.95" customHeight="1" x14ac:dyDescent="0.15">
      <c r="D17" s="17"/>
    </row>
    <row r="18" spans="4:4" ht="15.95" customHeight="1" x14ac:dyDescent="0.15">
      <c r="D18" s="17"/>
    </row>
    <row r="19" spans="4:4" ht="15.95" customHeight="1" x14ac:dyDescent="0.15">
      <c r="D19" s="17"/>
    </row>
    <row r="20" spans="4:4" ht="15.95" customHeight="1" x14ac:dyDescent="0.15">
      <c r="D20" s="17"/>
    </row>
    <row r="21" spans="4:4" ht="15.95" customHeight="1" x14ac:dyDescent="0.15">
      <c r="D21" s="17"/>
    </row>
    <row r="22" spans="4:4" ht="15.95" customHeight="1" x14ac:dyDescent="0.15">
      <c r="D22" s="17"/>
    </row>
    <row r="23" spans="4:4" ht="15.95" customHeight="1" x14ac:dyDescent="0.15">
      <c r="D23" s="18"/>
    </row>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row r="30" spans="4:4" ht="15.95" customHeight="1" x14ac:dyDescent="0.15"/>
  </sheetData>
  <mergeCells count="2">
    <mergeCell ref="E1:F1"/>
    <mergeCell ref="A3:A6"/>
  </mergeCells>
  <phoneticPr fontId="2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2.75" x14ac:dyDescent="0.15"/>
  <cols>
    <col min="1" max="1" width="14.375" style="3" customWidth="1"/>
    <col min="2" max="2" width="17" style="3" customWidth="1"/>
    <col min="3" max="4" width="15.75" style="3" customWidth="1"/>
    <col min="5" max="5" width="14.5" style="3" customWidth="1"/>
    <col min="6" max="9" width="9.125" style="3" customWidth="1"/>
    <col min="10" max="16384" width="9" style="3"/>
  </cols>
  <sheetData>
    <row r="1" spans="1:7" ht="15.75" customHeight="1" thickBot="1" x14ac:dyDescent="0.2">
      <c r="A1" s="120" t="s">
        <v>25</v>
      </c>
      <c r="E1" s="121" t="s">
        <v>26</v>
      </c>
      <c r="G1" s="137" t="s">
        <v>244</v>
      </c>
    </row>
    <row r="2" spans="1:7" s="7" customFormat="1" x14ac:dyDescent="0.15">
      <c r="A2" s="293" t="s">
        <v>27</v>
      </c>
      <c r="B2" s="19" t="s">
        <v>28</v>
      </c>
      <c r="C2" s="20" t="s">
        <v>29</v>
      </c>
      <c r="D2" s="293" t="s">
        <v>30</v>
      </c>
      <c r="E2" s="155" t="s">
        <v>31</v>
      </c>
    </row>
    <row r="3" spans="1:7" s="7" customFormat="1" ht="15.95" customHeight="1" x14ac:dyDescent="0.15">
      <c r="A3" s="294"/>
      <c r="B3" s="21" t="s">
        <v>202</v>
      </c>
      <c r="C3" s="22" t="s">
        <v>203</v>
      </c>
      <c r="D3" s="294"/>
      <c r="E3" s="21" t="s">
        <v>204</v>
      </c>
    </row>
    <row r="4" spans="1:7" ht="15.95" customHeight="1" x14ac:dyDescent="0.15">
      <c r="A4" s="23">
        <v>27</v>
      </c>
      <c r="B4" s="209">
        <v>101727</v>
      </c>
      <c r="C4" s="209">
        <v>100722</v>
      </c>
      <c r="D4" s="209">
        <v>43353</v>
      </c>
      <c r="E4" s="210">
        <v>99</v>
      </c>
    </row>
    <row r="5" spans="1:7" ht="15.95" customHeight="1" x14ac:dyDescent="0.15">
      <c r="A5" s="23">
        <v>28</v>
      </c>
      <c r="B5" s="209">
        <v>101116</v>
      </c>
      <c r="C5" s="209">
        <v>100150</v>
      </c>
      <c r="D5" s="209">
        <v>43461</v>
      </c>
      <c r="E5" s="210">
        <v>99</v>
      </c>
    </row>
    <row r="6" spans="1:7" ht="15.95" customHeight="1" x14ac:dyDescent="0.15">
      <c r="A6" s="23">
        <v>29</v>
      </c>
      <c r="B6" s="209">
        <v>100173</v>
      </c>
      <c r="C6" s="209">
        <v>99244</v>
      </c>
      <c r="D6" s="209">
        <v>43374</v>
      </c>
      <c r="E6" s="210">
        <v>99.1</v>
      </c>
    </row>
    <row r="7" spans="1:7" ht="15.95" customHeight="1" x14ac:dyDescent="0.15">
      <c r="A7" s="23">
        <v>30</v>
      </c>
      <c r="B7" s="204">
        <v>99353</v>
      </c>
      <c r="C7" s="204">
        <v>98473</v>
      </c>
      <c r="D7" s="204">
        <v>43604</v>
      </c>
      <c r="E7" s="205">
        <v>99.1</v>
      </c>
    </row>
    <row r="8" spans="1:7" ht="15.95" customHeight="1" thickBot="1" x14ac:dyDescent="0.2">
      <c r="A8" s="206" t="s">
        <v>245</v>
      </c>
      <c r="B8" s="157">
        <v>98331</v>
      </c>
      <c r="C8" s="157">
        <v>97498</v>
      </c>
      <c r="D8" s="157">
        <v>43718</v>
      </c>
      <c r="E8" s="158">
        <v>99.2</v>
      </c>
    </row>
    <row r="9" spans="1:7" ht="15.95" customHeight="1" x14ac:dyDescent="0.15">
      <c r="C9" s="24"/>
      <c r="E9" s="24" t="s">
        <v>32</v>
      </c>
    </row>
    <row r="10" spans="1:7" ht="15.95" customHeight="1" x14ac:dyDescent="0.15"/>
    <row r="11" spans="1:7" ht="15.95" customHeight="1" x14ac:dyDescent="0.15"/>
    <row r="12" spans="1:7" ht="15.95" customHeight="1" x14ac:dyDescent="0.15">
      <c r="B12" s="16"/>
    </row>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2">
    <mergeCell ref="A2:A3"/>
    <mergeCell ref="D2:D3"/>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election activeCell="A9" sqref="A9"/>
    </sheetView>
  </sheetViews>
  <sheetFormatPr defaultRowHeight="12.75" x14ac:dyDescent="0.15"/>
  <cols>
    <col min="1" max="1" width="8.375" style="3" customWidth="1"/>
    <col min="2" max="2" width="10.875" style="3" bestFit="1" customWidth="1"/>
    <col min="3" max="3" width="9.375" style="3" customWidth="1"/>
    <col min="4" max="4" width="8.5" style="3" customWidth="1"/>
    <col min="5" max="5" width="7.625" style="3" customWidth="1"/>
    <col min="6" max="6" width="8.375" style="3" customWidth="1"/>
    <col min="7" max="7" width="7.625" style="3" customWidth="1"/>
    <col min="8" max="8" width="8.375" style="3" customWidth="1"/>
    <col min="9" max="9" width="9.375" style="3" customWidth="1"/>
    <col min="10" max="13" width="9.125" style="3" customWidth="1"/>
    <col min="14" max="16384" width="9" style="3"/>
  </cols>
  <sheetData>
    <row r="1" spans="1:11" ht="15.95" customHeight="1" thickBot="1" x14ac:dyDescent="0.2">
      <c r="A1" s="120" t="s">
        <v>33</v>
      </c>
      <c r="G1" s="25"/>
      <c r="H1" s="122"/>
      <c r="I1" s="26" t="s">
        <v>34</v>
      </c>
      <c r="K1" s="137" t="s">
        <v>244</v>
      </c>
    </row>
    <row r="2" spans="1:11" s="7" customFormat="1" ht="16.5" customHeight="1" x14ac:dyDescent="0.15">
      <c r="A2" s="293" t="s">
        <v>27</v>
      </c>
      <c r="B2" s="27" t="s">
        <v>35</v>
      </c>
      <c r="C2" s="27"/>
      <c r="D2" s="27"/>
      <c r="E2" s="295" t="s">
        <v>36</v>
      </c>
      <c r="F2" s="296"/>
      <c r="G2" s="295" t="s">
        <v>37</v>
      </c>
      <c r="H2" s="296"/>
      <c r="I2" s="297" t="s">
        <v>38</v>
      </c>
    </row>
    <row r="3" spans="1:11" s="7" customFormat="1" ht="25.5" x14ac:dyDescent="0.15">
      <c r="A3" s="294"/>
      <c r="B3" s="28" t="s">
        <v>39</v>
      </c>
      <c r="C3" s="153" t="s">
        <v>40</v>
      </c>
      <c r="D3" s="29" t="s">
        <v>41</v>
      </c>
      <c r="E3" s="146" t="s">
        <v>42</v>
      </c>
      <c r="F3" s="146" t="s">
        <v>43</v>
      </c>
      <c r="G3" s="146" t="s">
        <v>42</v>
      </c>
      <c r="H3" s="146" t="s">
        <v>43</v>
      </c>
      <c r="I3" s="298"/>
    </row>
    <row r="4" spans="1:11" ht="15.95" customHeight="1" x14ac:dyDescent="0.15">
      <c r="A4" s="23">
        <v>27</v>
      </c>
      <c r="B4" s="209">
        <v>11271511</v>
      </c>
      <c r="C4" s="209">
        <v>9444431</v>
      </c>
      <c r="D4" s="210">
        <v>83.8</v>
      </c>
      <c r="E4" s="211" t="s">
        <v>193</v>
      </c>
      <c r="F4" s="209">
        <v>35782</v>
      </c>
      <c r="G4" s="212" t="s">
        <v>194</v>
      </c>
      <c r="H4" s="213">
        <v>25274</v>
      </c>
      <c r="I4" s="209">
        <v>30796</v>
      </c>
    </row>
    <row r="5" spans="1:11" ht="15.95" customHeight="1" x14ac:dyDescent="0.15">
      <c r="A5" s="23">
        <v>28</v>
      </c>
      <c r="B5" s="209">
        <v>11367595</v>
      </c>
      <c r="C5" s="209">
        <v>9580451</v>
      </c>
      <c r="D5" s="210">
        <v>84.3</v>
      </c>
      <c r="E5" s="211" t="s">
        <v>205</v>
      </c>
      <c r="F5" s="209">
        <v>34696</v>
      </c>
      <c r="G5" s="212" t="s">
        <v>206</v>
      </c>
      <c r="H5" s="213">
        <v>23444</v>
      </c>
      <c r="I5" s="209">
        <v>31144</v>
      </c>
    </row>
    <row r="6" spans="1:11" ht="15.95" customHeight="1" x14ac:dyDescent="0.15">
      <c r="A6" s="23">
        <v>29</v>
      </c>
      <c r="B6" s="209">
        <v>11443400</v>
      </c>
      <c r="C6" s="209">
        <v>9505670</v>
      </c>
      <c r="D6" s="210">
        <v>83.1</v>
      </c>
      <c r="E6" s="211" t="s">
        <v>230</v>
      </c>
      <c r="F6" s="209">
        <v>34942</v>
      </c>
      <c r="G6" s="212" t="s">
        <v>231</v>
      </c>
      <c r="H6" s="213">
        <v>24247</v>
      </c>
      <c r="I6" s="209">
        <v>31352</v>
      </c>
    </row>
    <row r="7" spans="1:11" ht="15.95" customHeight="1" x14ac:dyDescent="0.15">
      <c r="A7" s="23">
        <v>30</v>
      </c>
      <c r="B7" s="204">
        <v>11325306</v>
      </c>
      <c r="C7" s="204">
        <v>9479281</v>
      </c>
      <c r="D7" s="205">
        <v>83.7</v>
      </c>
      <c r="E7" s="214" t="s">
        <v>232</v>
      </c>
      <c r="F7" s="204">
        <v>39870</v>
      </c>
      <c r="G7" s="215" t="s">
        <v>233</v>
      </c>
      <c r="H7" s="216">
        <v>28975</v>
      </c>
      <c r="I7" s="204">
        <v>31028</v>
      </c>
    </row>
    <row r="8" spans="1:11" ht="15.95" customHeight="1" thickBot="1" x14ac:dyDescent="0.2">
      <c r="A8" s="206" t="s">
        <v>271</v>
      </c>
      <c r="B8" s="157">
        <v>10829620</v>
      </c>
      <c r="C8" s="157">
        <v>9290052</v>
      </c>
      <c r="D8" s="158">
        <v>85.8</v>
      </c>
      <c r="E8" s="207" t="s">
        <v>246</v>
      </c>
      <c r="F8" s="157">
        <v>35221</v>
      </c>
      <c r="G8" s="208" t="s">
        <v>247</v>
      </c>
      <c r="H8" s="36">
        <v>24824</v>
      </c>
      <c r="I8" s="157">
        <v>29589</v>
      </c>
    </row>
    <row r="9" spans="1:11" ht="15.95" customHeight="1" x14ac:dyDescent="0.15">
      <c r="E9" s="24"/>
      <c r="F9" s="24"/>
      <c r="G9" s="24"/>
      <c r="H9" s="24"/>
      <c r="I9" s="24" t="s">
        <v>32</v>
      </c>
    </row>
    <row r="10" spans="1:11" ht="15.95" customHeight="1" x14ac:dyDescent="0.15">
      <c r="A10" s="3" t="s">
        <v>24</v>
      </c>
    </row>
    <row r="11" spans="1:11" ht="15.95" customHeight="1" x14ac:dyDescent="0.15">
      <c r="D11" s="30"/>
      <c r="I11" s="139"/>
    </row>
    <row r="12" spans="1:11" ht="15.95" customHeight="1" x14ac:dyDescent="0.15">
      <c r="D12" s="30"/>
      <c r="I12" s="139"/>
    </row>
    <row r="13" spans="1:11" ht="15.95" customHeight="1" x14ac:dyDescent="0.15">
      <c r="D13" s="30"/>
      <c r="I13" s="139"/>
    </row>
    <row r="14" spans="1:11" ht="15.95" customHeight="1" x14ac:dyDescent="0.15">
      <c r="D14" s="31"/>
      <c r="I14" s="139"/>
    </row>
    <row r="15" spans="1:11" ht="15.95" customHeight="1" x14ac:dyDescent="0.15">
      <c r="D15" s="30"/>
      <c r="I15" s="139"/>
    </row>
    <row r="16" spans="1:11" ht="15.95" customHeight="1" x14ac:dyDescent="0.15">
      <c r="D16" s="30"/>
      <c r="F16" s="139"/>
      <c r="I16" s="139"/>
    </row>
    <row r="17" spans="6:6" ht="15.95" customHeight="1" x14ac:dyDescent="0.15">
      <c r="F17" s="139"/>
    </row>
    <row r="18" spans="6:6" ht="15.95" customHeight="1" x14ac:dyDescent="0.15">
      <c r="F18" s="139"/>
    </row>
    <row r="19" spans="6:6" ht="15.95" customHeight="1" x14ac:dyDescent="0.15">
      <c r="F19" s="139"/>
    </row>
    <row r="20" spans="6:6" ht="15.95" customHeight="1" x14ac:dyDescent="0.15">
      <c r="F20" s="138"/>
    </row>
    <row r="21" spans="6:6" ht="15.95" customHeight="1" x14ac:dyDescent="0.15"/>
    <row r="22" spans="6:6" ht="15.95" customHeight="1" x14ac:dyDescent="0.15"/>
    <row r="23" spans="6:6" ht="15.95" customHeight="1" x14ac:dyDescent="0.15"/>
    <row r="24" spans="6:6" ht="15.95" customHeight="1" x14ac:dyDescent="0.15"/>
    <row r="25" spans="6:6" ht="15.95" customHeight="1" x14ac:dyDescent="0.15"/>
    <row r="26" spans="6:6" ht="15.95" customHeight="1" x14ac:dyDescent="0.15"/>
    <row r="27" spans="6:6" ht="15.95" customHeight="1" x14ac:dyDescent="0.15"/>
    <row r="28" spans="6:6" ht="15.95" customHeight="1" x14ac:dyDescent="0.15"/>
  </sheetData>
  <mergeCells count="4">
    <mergeCell ref="A2:A3"/>
    <mergeCell ref="E2:F2"/>
    <mergeCell ref="G2:H2"/>
    <mergeCell ref="I2:I3"/>
  </mergeCells>
  <phoneticPr fontId="22"/>
  <hyperlinks>
    <hyperlink ref="K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2.75" x14ac:dyDescent="0.15"/>
  <cols>
    <col min="1" max="1" width="6.25" style="7" customWidth="1"/>
    <col min="2" max="2" width="9" style="7"/>
    <col min="3" max="5" width="16.25" style="7" customWidth="1"/>
    <col min="6" max="16384" width="9" style="7"/>
  </cols>
  <sheetData>
    <row r="1" spans="1:7" ht="15.75" customHeight="1" thickBot="1" x14ac:dyDescent="0.2">
      <c r="A1" s="123" t="s">
        <v>44</v>
      </c>
      <c r="B1" s="124"/>
      <c r="C1" s="124"/>
      <c r="D1" s="124"/>
      <c r="E1" s="219" t="s">
        <v>248</v>
      </c>
      <c r="G1" s="140" t="s">
        <v>244</v>
      </c>
    </row>
    <row r="2" spans="1:7" ht="16.5" customHeight="1" x14ac:dyDescent="0.15">
      <c r="A2" s="299" t="s">
        <v>45</v>
      </c>
      <c r="B2" s="296"/>
      <c r="C2" s="145" t="s">
        <v>46</v>
      </c>
      <c r="D2" s="150" t="s">
        <v>234</v>
      </c>
      <c r="E2" s="217"/>
    </row>
    <row r="3" spans="1:7" ht="15.75" customHeight="1" x14ac:dyDescent="0.15">
      <c r="A3" s="300" t="s">
        <v>47</v>
      </c>
      <c r="B3" s="32" t="s">
        <v>207</v>
      </c>
      <c r="C3" s="159">
        <v>40536</v>
      </c>
      <c r="D3" s="159">
        <v>7088433</v>
      </c>
      <c r="E3" s="159"/>
    </row>
    <row r="4" spans="1:7" ht="15.75" customHeight="1" x14ac:dyDescent="0.15">
      <c r="A4" s="300"/>
      <c r="B4" s="32" t="s">
        <v>208</v>
      </c>
      <c r="C4" s="159">
        <v>2117</v>
      </c>
      <c r="D4" s="159">
        <v>532154</v>
      </c>
      <c r="E4" s="159"/>
    </row>
    <row r="5" spans="1:7" ht="15.75" customHeight="1" x14ac:dyDescent="0.15">
      <c r="A5" s="300"/>
      <c r="B5" s="32" t="s">
        <v>209</v>
      </c>
      <c r="C5" s="159">
        <v>702</v>
      </c>
      <c r="D5" s="159">
        <v>428025</v>
      </c>
      <c r="E5" s="159"/>
    </row>
    <row r="6" spans="1:7" ht="15.75" customHeight="1" x14ac:dyDescent="0.15">
      <c r="A6" s="300"/>
      <c r="B6" s="32" t="s">
        <v>210</v>
      </c>
      <c r="C6" s="159">
        <v>242</v>
      </c>
      <c r="D6" s="159">
        <v>602629</v>
      </c>
      <c r="E6" s="159"/>
    </row>
    <row r="7" spans="1:7" ht="15.75" customHeight="1" x14ac:dyDescent="0.15">
      <c r="A7" s="300"/>
      <c r="B7" s="32" t="s">
        <v>211</v>
      </c>
      <c r="C7" s="159">
        <v>96</v>
      </c>
      <c r="D7" s="159">
        <v>367684</v>
      </c>
      <c r="E7" s="159"/>
    </row>
    <row r="8" spans="1:7" ht="15.75" customHeight="1" x14ac:dyDescent="0.15">
      <c r="A8" s="300"/>
      <c r="B8" s="32" t="s">
        <v>212</v>
      </c>
      <c r="C8" s="159">
        <v>22</v>
      </c>
      <c r="D8" s="159">
        <v>262922</v>
      </c>
      <c r="E8" s="159"/>
    </row>
    <row r="9" spans="1:7" ht="15.75" customHeight="1" x14ac:dyDescent="0.15">
      <c r="A9" s="300"/>
      <c r="B9" s="32" t="s">
        <v>213</v>
      </c>
      <c r="C9" s="159">
        <v>1</v>
      </c>
      <c r="D9" s="159">
        <v>7965</v>
      </c>
      <c r="E9" s="159"/>
    </row>
    <row r="10" spans="1:7" ht="15.75" customHeight="1" x14ac:dyDescent="0.15">
      <c r="A10" s="300"/>
      <c r="B10" s="33" t="s">
        <v>214</v>
      </c>
      <c r="C10" s="159">
        <v>0</v>
      </c>
      <c r="D10" s="159">
        <v>0</v>
      </c>
      <c r="E10" s="159"/>
    </row>
    <row r="11" spans="1:7" ht="15.75" customHeight="1" x14ac:dyDescent="0.15">
      <c r="B11" s="34" t="s">
        <v>48</v>
      </c>
      <c r="C11" s="35">
        <f>SUM(C3:C10)</f>
        <v>43716</v>
      </c>
      <c r="D11" s="35">
        <f>SUM(D3:D10)</f>
        <v>9289812</v>
      </c>
      <c r="E11" s="35"/>
    </row>
    <row r="12" spans="1:7" ht="15.75" customHeight="1" x14ac:dyDescent="0.15">
      <c r="A12" s="301" t="s">
        <v>49</v>
      </c>
      <c r="B12" s="302"/>
      <c r="C12" s="160">
        <v>2</v>
      </c>
      <c r="D12" s="160">
        <v>240</v>
      </c>
      <c r="E12" s="216"/>
    </row>
    <row r="13" spans="1:7" ht="22.5" customHeight="1" thickBot="1" x14ac:dyDescent="0.2">
      <c r="A13" s="303" t="s">
        <v>50</v>
      </c>
      <c r="B13" s="304"/>
      <c r="C13" s="36">
        <f>C11+C12</f>
        <v>43718</v>
      </c>
      <c r="D13" s="36">
        <f>D11+D12</f>
        <v>9290052</v>
      </c>
      <c r="E13" s="218"/>
    </row>
    <row r="14" spans="1:7" ht="13.5" customHeight="1" x14ac:dyDescent="0.15">
      <c r="D14" s="57" t="s">
        <v>32</v>
      </c>
    </row>
    <row r="15" spans="1:7" x14ac:dyDescent="0.15">
      <c r="A15" s="7" t="s">
        <v>24</v>
      </c>
    </row>
  </sheetData>
  <mergeCells count="4">
    <mergeCell ref="A2:B2"/>
    <mergeCell ref="A3:A10"/>
    <mergeCell ref="A12:B12"/>
    <mergeCell ref="A13:B13"/>
  </mergeCells>
  <phoneticPr fontId="22"/>
  <hyperlinks>
    <hyperlink ref="G1" location="目次!A1" display="目次"/>
  </hyperlinks>
  <pageMargins left="0.70866141732283472" right="0.70866141732283472" top="0.74803149606299213" bottom="0.74803149606299213" header="0.31496062992125984" footer="0.31496062992125984"/>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2.75" x14ac:dyDescent="0.15"/>
  <cols>
    <col min="1" max="5" width="15.5" style="3" customWidth="1"/>
    <col min="6" max="9" width="9.125" style="3" customWidth="1"/>
    <col min="10" max="16384" width="9" style="3"/>
  </cols>
  <sheetData>
    <row r="1" spans="1:7" ht="15.95" customHeight="1" thickBot="1" x14ac:dyDescent="0.2">
      <c r="A1" s="120" t="s">
        <v>51</v>
      </c>
      <c r="E1" s="26" t="s">
        <v>52</v>
      </c>
      <c r="G1" s="137" t="s">
        <v>244</v>
      </c>
    </row>
    <row r="2" spans="1:7" s="7" customFormat="1" ht="15.95" customHeight="1" x14ac:dyDescent="0.15">
      <c r="A2" s="293" t="s">
        <v>27</v>
      </c>
      <c r="B2" s="305" t="s">
        <v>53</v>
      </c>
      <c r="C2" s="305" t="s">
        <v>54</v>
      </c>
      <c r="D2" s="305" t="s">
        <v>55</v>
      </c>
      <c r="E2" s="307" t="s">
        <v>56</v>
      </c>
    </row>
    <row r="3" spans="1:7" s="7" customFormat="1" ht="15.95" customHeight="1" x14ac:dyDescent="0.15">
      <c r="A3" s="294"/>
      <c r="B3" s="306"/>
      <c r="C3" s="306"/>
      <c r="D3" s="306"/>
      <c r="E3" s="308"/>
    </row>
    <row r="4" spans="1:7" ht="15.95" customHeight="1" x14ac:dyDescent="0.15">
      <c r="A4" s="37">
        <v>27</v>
      </c>
      <c r="B4" s="220">
        <v>30661</v>
      </c>
      <c r="C4" s="221">
        <v>171483</v>
      </c>
      <c r="D4" s="221">
        <v>890786</v>
      </c>
      <c r="E4" s="222">
        <v>4492</v>
      </c>
    </row>
    <row r="5" spans="1:7" s="10" customFormat="1" ht="15.95" customHeight="1" x14ac:dyDescent="0.15">
      <c r="A5" s="37">
        <v>28</v>
      </c>
      <c r="B5" s="220">
        <v>30661</v>
      </c>
      <c r="C5" s="221">
        <v>172351</v>
      </c>
      <c r="D5" s="221">
        <v>891624</v>
      </c>
      <c r="E5" s="222">
        <v>4498</v>
      </c>
      <c r="F5" s="38"/>
    </row>
    <row r="6" spans="1:7" s="10" customFormat="1" ht="15.95" customHeight="1" x14ac:dyDescent="0.15">
      <c r="A6" s="37">
        <v>29</v>
      </c>
      <c r="B6" s="220">
        <v>30661</v>
      </c>
      <c r="C6" s="221">
        <v>173165</v>
      </c>
      <c r="D6" s="221">
        <v>893009</v>
      </c>
      <c r="E6" s="222">
        <v>4513</v>
      </c>
      <c r="F6" s="38"/>
    </row>
    <row r="7" spans="1:7" s="10" customFormat="1" ht="15.95" customHeight="1" x14ac:dyDescent="0.15">
      <c r="A7" s="37">
        <v>30</v>
      </c>
      <c r="B7" s="220">
        <v>30661</v>
      </c>
      <c r="C7" s="221">
        <v>173888</v>
      </c>
      <c r="D7" s="221">
        <v>894285</v>
      </c>
      <c r="E7" s="222">
        <v>4522</v>
      </c>
      <c r="F7" s="38"/>
    </row>
    <row r="8" spans="1:7" s="10" customFormat="1" ht="15.95" customHeight="1" thickBot="1" x14ac:dyDescent="0.2">
      <c r="A8" s="226" t="s">
        <v>245</v>
      </c>
      <c r="B8" s="223">
        <v>30661</v>
      </c>
      <c r="C8" s="224">
        <v>174373</v>
      </c>
      <c r="D8" s="224">
        <v>895489</v>
      </c>
      <c r="E8" s="225">
        <v>4530</v>
      </c>
      <c r="F8" s="38"/>
    </row>
    <row r="9" spans="1:7" ht="15.95" customHeight="1" x14ac:dyDescent="0.15">
      <c r="E9" s="24" t="s">
        <v>32</v>
      </c>
    </row>
    <row r="10" spans="1:7" ht="15.95" customHeight="1" x14ac:dyDescent="0.15">
      <c r="A10" s="3" t="s">
        <v>24</v>
      </c>
    </row>
    <row r="11" spans="1:7" ht="15.95" customHeight="1" x14ac:dyDescent="0.15">
      <c r="A11" s="3" t="s">
        <v>235</v>
      </c>
    </row>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A2:A3"/>
    <mergeCell ref="B2:B3"/>
    <mergeCell ref="C2:C3"/>
    <mergeCell ref="D2:D3"/>
    <mergeCell ref="E2:E3"/>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heetViews>
  <sheetFormatPr defaultRowHeight="12.75" x14ac:dyDescent="0.15"/>
  <cols>
    <col min="1" max="1" width="19.25" style="3" customWidth="1"/>
    <col min="2" max="2" width="13.875" style="3" customWidth="1"/>
    <col min="3" max="4" width="11.625" style="3" bestFit="1" customWidth="1"/>
    <col min="5" max="5" width="22" style="3" customWidth="1"/>
    <col min="6" max="9" width="9.125" style="3" customWidth="1"/>
    <col min="10" max="16384" width="9" style="3"/>
  </cols>
  <sheetData>
    <row r="1" spans="1:7" ht="15.95" customHeight="1" thickBot="1" x14ac:dyDescent="0.2">
      <c r="A1" s="120" t="s">
        <v>57</v>
      </c>
      <c r="E1" s="227" t="s">
        <v>248</v>
      </c>
      <c r="G1" s="137" t="s">
        <v>244</v>
      </c>
    </row>
    <row r="2" spans="1:7" s="41" customFormat="1" ht="25.5" x14ac:dyDescent="0.15">
      <c r="A2" s="39" t="s">
        <v>58</v>
      </c>
      <c r="B2" s="151" t="s">
        <v>59</v>
      </c>
      <c r="C2" s="151" t="s">
        <v>60</v>
      </c>
      <c r="D2" s="6" t="s">
        <v>31</v>
      </c>
      <c r="E2" s="40" t="s">
        <v>61</v>
      </c>
    </row>
    <row r="3" spans="1:7" ht="29.25" customHeight="1" thickBot="1" x14ac:dyDescent="0.2">
      <c r="A3" s="42" t="s">
        <v>62</v>
      </c>
      <c r="B3" s="114">
        <v>1599</v>
      </c>
      <c r="C3" s="114">
        <v>1598</v>
      </c>
      <c r="D3" s="115">
        <v>99.9</v>
      </c>
      <c r="E3" s="43" t="s">
        <v>63</v>
      </c>
    </row>
    <row r="4" spans="1:7" ht="15.95" customHeight="1" x14ac:dyDescent="0.15">
      <c r="E4" s="24" t="s">
        <v>270</v>
      </c>
    </row>
    <row r="6" spans="1:7" x14ac:dyDescent="0.15">
      <c r="B6" s="44"/>
      <c r="C6" s="44"/>
    </row>
  </sheetData>
  <phoneticPr fontId="22"/>
  <hyperlinks>
    <hyperlink ref="G1" location="目次!A1" display="目次"/>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heetViews>
  <sheetFormatPr defaultRowHeight="12.75" x14ac:dyDescent="0.15"/>
  <cols>
    <col min="1" max="1" width="20.875" style="3" customWidth="1"/>
    <col min="2" max="5" width="14.125" style="3" customWidth="1"/>
    <col min="6" max="9" width="9.125" style="3" customWidth="1"/>
    <col min="10" max="16384" width="9" style="3"/>
  </cols>
  <sheetData>
    <row r="1" spans="1:7" ht="15.95" customHeight="1" thickBot="1" x14ac:dyDescent="0.2">
      <c r="A1" s="120" t="s">
        <v>64</v>
      </c>
      <c r="E1" s="227" t="s">
        <v>248</v>
      </c>
      <c r="G1" s="137" t="s">
        <v>244</v>
      </c>
    </row>
    <row r="2" spans="1:7" s="41" customFormat="1" ht="15" customHeight="1" x14ac:dyDescent="0.15">
      <c r="A2" s="309" t="s">
        <v>58</v>
      </c>
      <c r="B2" s="311" t="s">
        <v>195</v>
      </c>
      <c r="C2" s="313" t="s">
        <v>196</v>
      </c>
      <c r="D2" s="315" t="s">
        <v>65</v>
      </c>
      <c r="E2" s="45" t="s">
        <v>66</v>
      </c>
      <c r="F2" s="46"/>
    </row>
    <row r="3" spans="1:7" s="41" customFormat="1" ht="15" customHeight="1" x14ac:dyDescent="0.15">
      <c r="A3" s="310"/>
      <c r="B3" s="312"/>
      <c r="C3" s="314"/>
      <c r="D3" s="316"/>
      <c r="E3" s="47" t="s">
        <v>67</v>
      </c>
      <c r="F3" s="46"/>
    </row>
    <row r="4" spans="1:7" s="49" customFormat="1" ht="15.95" customHeight="1" thickBot="1" x14ac:dyDescent="0.2">
      <c r="A4" s="48" t="s">
        <v>62</v>
      </c>
      <c r="B4" s="117">
        <v>252505</v>
      </c>
      <c r="C4" s="116">
        <v>173041</v>
      </c>
      <c r="D4" s="118">
        <v>68.5</v>
      </c>
      <c r="E4" s="116">
        <v>1113</v>
      </c>
    </row>
    <row r="5" spans="1:7" ht="15.95" customHeight="1" x14ac:dyDescent="0.15">
      <c r="E5" s="24" t="s">
        <v>270</v>
      </c>
    </row>
    <row r="6" spans="1:7" ht="15.95" customHeight="1" x14ac:dyDescent="0.15">
      <c r="B6" s="44"/>
      <c r="C6" s="44"/>
      <c r="D6" s="161"/>
      <c r="E6" s="44"/>
    </row>
    <row r="7" spans="1:7" ht="13.5" x14ac:dyDescent="0.15">
      <c r="B7" s="44"/>
      <c r="C7" s="44"/>
      <c r="D7" s="161"/>
      <c r="E7" s="44"/>
    </row>
  </sheetData>
  <mergeCells count="4">
    <mergeCell ref="A2:A3"/>
    <mergeCell ref="B2:B3"/>
    <mergeCell ref="C2:C3"/>
    <mergeCell ref="D2:D3"/>
  </mergeCells>
  <phoneticPr fontId="22"/>
  <hyperlinks>
    <hyperlink ref="G1" location="目次!A1" display="目次"/>
  </hyperlinks>
  <pageMargins left="0.9055118110236221"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2.75" x14ac:dyDescent="0.15"/>
  <cols>
    <col min="1" max="1" width="21.375" style="3" customWidth="1"/>
    <col min="2" max="3" width="10.375" style="3" customWidth="1"/>
    <col min="4" max="4" width="14.25" style="3" customWidth="1"/>
    <col min="5" max="5" width="12.25" style="3" customWidth="1"/>
    <col min="6" max="6" width="8.875" style="3" customWidth="1"/>
    <col min="7" max="10" width="9.125" style="3" customWidth="1"/>
    <col min="11" max="16384" width="9" style="3"/>
  </cols>
  <sheetData>
    <row r="1" spans="1:8" ht="15.95" customHeight="1" thickBot="1" x14ac:dyDescent="0.2">
      <c r="A1" s="120" t="s">
        <v>197</v>
      </c>
      <c r="F1" s="227" t="s">
        <v>249</v>
      </c>
      <c r="H1" s="137" t="s">
        <v>244</v>
      </c>
    </row>
    <row r="2" spans="1:8" s="41" customFormat="1" ht="25.5" x14ac:dyDescent="0.15">
      <c r="A2" s="39" t="s">
        <v>68</v>
      </c>
      <c r="B2" s="152" t="s">
        <v>69</v>
      </c>
      <c r="C2" s="151" t="s">
        <v>70</v>
      </c>
      <c r="D2" s="50" t="s">
        <v>71</v>
      </c>
      <c r="E2" s="152" t="s">
        <v>72</v>
      </c>
      <c r="F2" s="152" t="s">
        <v>73</v>
      </c>
    </row>
    <row r="3" spans="1:8" ht="15.95" customHeight="1" x14ac:dyDescent="0.15">
      <c r="A3" s="162" t="s">
        <v>74</v>
      </c>
      <c r="B3" s="164">
        <v>74420</v>
      </c>
      <c r="C3" s="159">
        <v>43868121</v>
      </c>
      <c r="D3" s="165" t="s">
        <v>75</v>
      </c>
      <c r="E3" s="166">
        <v>77590</v>
      </c>
      <c r="F3" s="167">
        <f>E3/103023*100</f>
        <v>75.313279558933445</v>
      </c>
    </row>
    <row r="4" spans="1:8" ht="15.95" customHeight="1" x14ac:dyDescent="0.15">
      <c r="A4" s="162" t="s">
        <v>76</v>
      </c>
      <c r="B4" s="164">
        <v>5490</v>
      </c>
      <c r="C4" s="159">
        <v>9787499</v>
      </c>
      <c r="D4" s="165" t="s">
        <v>77</v>
      </c>
      <c r="E4" s="168">
        <v>5638</v>
      </c>
      <c r="F4" s="167">
        <f t="shared" ref="F4:F8" si="0">E4/103023*100</f>
        <v>5.4725643788280287</v>
      </c>
    </row>
    <row r="5" spans="1:8" ht="15.95" customHeight="1" x14ac:dyDescent="0.15">
      <c r="A5" s="162" t="s">
        <v>78</v>
      </c>
      <c r="B5" s="164">
        <v>12160</v>
      </c>
      <c r="C5" s="159">
        <v>11413020</v>
      </c>
      <c r="D5" s="165" t="s">
        <v>79</v>
      </c>
      <c r="E5" s="166">
        <v>5712</v>
      </c>
      <c r="F5" s="167">
        <f t="shared" si="0"/>
        <v>5.5443929996214436</v>
      </c>
    </row>
    <row r="6" spans="1:8" ht="15.95" customHeight="1" x14ac:dyDescent="0.15">
      <c r="A6" s="162" t="s">
        <v>80</v>
      </c>
      <c r="B6" s="164">
        <v>150</v>
      </c>
      <c r="C6" s="159">
        <v>211784</v>
      </c>
      <c r="D6" s="165" t="s">
        <v>81</v>
      </c>
      <c r="E6" s="168">
        <v>72</v>
      </c>
      <c r="F6" s="167">
        <f t="shared" si="0"/>
        <v>6.9887306717917361E-2</v>
      </c>
    </row>
    <row r="7" spans="1:8" ht="15.95" customHeight="1" x14ac:dyDescent="0.15">
      <c r="A7" s="162" t="s">
        <v>82</v>
      </c>
      <c r="B7" s="169">
        <v>7891</v>
      </c>
      <c r="C7" s="159">
        <v>2596404</v>
      </c>
      <c r="D7" s="165" t="s">
        <v>250</v>
      </c>
      <c r="E7" s="166">
        <v>8026</v>
      </c>
      <c r="F7" s="167">
        <f t="shared" si="0"/>
        <v>7.7904933849722875</v>
      </c>
    </row>
    <row r="8" spans="1:8" s="51" customFormat="1" ht="15.95" customHeight="1" thickBot="1" x14ac:dyDescent="0.2">
      <c r="A8" s="163" t="s">
        <v>83</v>
      </c>
      <c r="B8" s="170">
        <f>SUM(B3:B7)</f>
        <v>100111</v>
      </c>
      <c r="C8" s="157">
        <f>SUM(C3:C7)</f>
        <v>67876828</v>
      </c>
      <c r="D8" s="171"/>
      <c r="E8" s="157">
        <f>SUM(E3:E7)</f>
        <v>97038</v>
      </c>
      <c r="F8" s="228">
        <f t="shared" si="0"/>
        <v>94.190617629073117</v>
      </c>
    </row>
    <row r="9" spans="1:8" ht="15.95" customHeight="1" x14ac:dyDescent="0.15">
      <c r="D9" s="52"/>
      <c r="E9" s="52"/>
      <c r="F9" s="52" t="s">
        <v>84</v>
      </c>
    </row>
    <row r="10" spans="1:8" ht="48" customHeight="1" x14ac:dyDescent="0.15">
      <c r="A10" s="317" t="s">
        <v>198</v>
      </c>
      <c r="B10" s="317"/>
      <c r="C10" s="317"/>
      <c r="D10" s="317"/>
      <c r="E10" s="317"/>
      <c r="F10" s="317"/>
    </row>
    <row r="11" spans="1:8" ht="15.95" customHeight="1" x14ac:dyDescent="0.15"/>
    <row r="12" spans="1:8" ht="15.95" customHeight="1" x14ac:dyDescent="0.15"/>
    <row r="13" spans="1:8" ht="15.95" customHeight="1" x14ac:dyDescent="0.15"/>
    <row r="14" spans="1:8" ht="15.95" customHeight="1" x14ac:dyDescent="0.15"/>
    <row r="15" spans="1:8" ht="15.95" customHeight="1" x14ac:dyDescent="0.15"/>
  </sheetData>
  <mergeCells count="1">
    <mergeCell ref="A10:F10"/>
  </mergeCells>
  <phoneticPr fontId="22"/>
  <hyperlinks>
    <hyperlink ref="H1" location="目次!A1" display="目次"/>
  </hyperlinks>
  <pageMargins left="0.9"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8"/>
  <sheetViews>
    <sheetView topLeftCell="A22" zoomScale="95" workbookViewId="0"/>
  </sheetViews>
  <sheetFormatPr defaultRowHeight="12.75" x14ac:dyDescent="0.15"/>
  <cols>
    <col min="1" max="1" width="5.75" style="3" customWidth="1"/>
    <col min="2" max="2" width="8.125" style="3" bestFit="1" customWidth="1"/>
    <col min="3" max="3" width="9.625" style="3" customWidth="1"/>
    <col min="4" max="7" width="9.5" style="3" customWidth="1"/>
    <col min="8" max="8" width="12.875" style="3" customWidth="1"/>
    <col min="9" max="10" width="9.5" style="3" customWidth="1"/>
    <col min="11" max="13" width="9.125" style="3" customWidth="1"/>
    <col min="14" max="16384" width="9" style="3"/>
  </cols>
  <sheetData>
    <row r="1" spans="1:19" ht="18" customHeight="1" thickBot="1" x14ac:dyDescent="0.2">
      <c r="A1" s="120" t="s">
        <v>85</v>
      </c>
      <c r="H1" s="26"/>
      <c r="I1" s="227" t="s">
        <v>251</v>
      </c>
      <c r="K1" s="7"/>
      <c r="L1" s="137" t="s">
        <v>244</v>
      </c>
      <c r="M1" s="7"/>
      <c r="N1" s="7"/>
      <c r="O1" s="7"/>
      <c r="P1" s="7"/>
      <c r="Q1" s="7"/>
      <c r="R1" s="7"/>
      <c r="S1" s="7"/>
    </row>
    <row r="2" spans="1:19" s="53" customFormat="1" ht="16.5" customHeight="1" x14ac:dyDescent="0.15">
      <c r="A2" s="318" t="s">
        <v>86</v>
      </c>
      <c r="B2" s="309"/>
      <c r="C2" s="313" t="s">
        <v>215</v>
      </c>
      <c r="D2" s="320" t="s">
        <v>87</v>
      </c>
      <c r="E2" s="321"/>
      <c r="F2" s="297" t="s">
        <v>88</v>
      </c>
      <c r="G2" s="307"/>
      <c r="H2" s="307"/>
      <c r="I2" s="307"/>
      <c r="K2" s="7"/>
      <c r="L2" s="7"/>
      <c r="M2" s="7"/>
      <c r="N2" s="7"/>
      <c r="O2" s="7"/>
      <c r="P2" s="7"/>
      <c r="Q2" s="7"/>
      <c r="R2" s="7"/>
      <c r="S2" s="7"/>
    </row>
    <row r="3" spans="1:19" s="53" customFormat="1" ht="16.5" customHeight="1" x14ac:dyDescent="0.15">
      <c r="A3" s="319"/>
      <c r="B3" s="310"/>
      <c r="C3" s="314"/>
      <c r="D3" s="149" t="s">
        <v>89</v>
      </c>
      <c r="E3" s="149" t="s">
        <v>90</v>
      </c>
      <c r="F3" s="322"/>
      <c r="G3" s="308"/>
      <c r="H3" s="308"/>
      <c r="I3" s="308"/>
      <c r="K3" s="7"/>
      <c r="L3" s="7"/>
      <c r="M3" s="7"/>
      <c r="N3" s="7"/>
      <c r="O3" s="7"/>
      <c r="P3" s="7"/>
      <c r="Q3" s="7"/>
      <c r="R3" s="7"/>
      <c r="S3" s="7"/>
    </row>
    <row r="4" spans="1:19" s="7" customFormat="1" ht="27" customHeight="1" x14ac:dyDescent="0.15">
      <c r="A4" s="323" t="s">
        <v>216</v>
      </c>
      <c r="B4" s="324"/>
      <c r="C4" s="176"/>
      <c r="D4" s="177"/>
      <c r="E4" s="178"/>
      <c r="F4" s="325" t="s">
        <v>91</v>
      </c>
      <c r="G4" s="325"/>
      <c r="H4" s="325"/>
      <c r="I4" s="325"/>
      <c r="J4" s="54"/>
      <c r="K4" s="55"/>
    </row>
    <row r="5" spans="1:19" s="7" customFormat="1" ht="27.75" customHeight="1" thickBot="1" x14ac:dyDescent="0.2">
      <c r="A5" s="326" t="s">
        <v>92</v>
      </c>
      <c r="B5" s="326"/>
      <c r="C5" s="179"/>
      <c r="D5" s="180"/>
      <c r="E5" s="181"/>
      <c r="F5" s="327" t="s">
        <v>93</v>
      </c>
      <c r="G5" s="327"/>
      <c r="H5" s="327"/>
      <c r="I5" s="327"/>
      <c r="J5" s="54"/>
      <c r="K5" s="56"/>
      <c r="L5" s="56"/>
      <c r="M5" s="56"/>
      <c r="N5" s="56"/>
      <c r="O5" s="56"/>
      <c r="P5" s="56"/>
      <c r="Q5" s="56"/>
      <c r="R5" s="56"/>
      <c r="S5" s="56"/>
    </row>
    <row r="6" spans="1:19" s="7" customFormat="1" ht="15.95" customHeight="1" x14ac:dyDescent="0.15">
      <c r="F6" s="57"/>
      <c r="G6" s="57"/>
      <c r="H6" s="57"/>
      <c r="K6" s="56"/>
      <c r="L6" s="58"/>
    </row>
    <row r="7" spans="1:19" s="7" customFormat="1" ht="18" customHeight="1" thickBot="1" x14ac:dyDescent="0.2">
      <c r="A7" s="229" t="s">
        <v>94</v>
      </c>
      <c r="H7" s="59"/>
      <c r="I7" s="59"/>
      <c r="J7" s="59" t="s">
        <v>95</v>
      </c>
      <c r="K7" s="56"/>
      <c r="L7" s="60"/>
      <c r="M7" s="56"/>
      <c r="N7" s="56"/>
      <c r="O7" s="56"/>
      <c r="P7" s="56"/>
      <c r="Q7" s="56"/>
      <c r="R7" s="56"/>
      <c r="S7" s="56"/>
    </row>
    <row r="8" spans="1:19" s="7" customFormat="1" ht="15.95" customHeight="1" x14ac:dyDescent="0.15">
      <c r="A8" s="293" t="s">
        <v>96</v>
      </c>
      <c r="B8" s="296" t="s">
        <v>97</v>
      </c>
      <c r="C8" s="328"/>
      <c r="D8" s="329" t="s">
        <v>98</v>
      </c>
      <c r="E8" s="329"/>
      <c r="F8" s="329"/>
      <c r="G8" s="329" t="s">
        <v>99</v>
      </c>
      <c r="H8" s="329"/>
      <c r="I8" s="329"/>
      <c r="J8" s="320"/>
      <c r="L8" s="58"/>
    </row>
    <row r="9" spans="1:19" s="7" customFormat="1" ht="25.5" x14ac:dyDescent="0.15">
      <c r="A9" s="294"/>
      <c r="B9" s="61" t="s">
        <v>100</v>
      </c>
      <c r="C9" s="62" t="s">
        <v>101</v>
      </c>
      <c r="D9" s="62" t="s">
        <v>102</v>
      </c>
      <c r="E9" s="62" t="s">
        <v>100</v>
      </c>
      <c r="F9" s="62" t="s">
        <v>103</v>
      </c>
      <c r="G9" s="62" t="s">
        <v>104</v>
      </c>
      <c r="H9" s="62" t="s">
        <v>105</v>
      </c>
      <c r="I9" s="62" t="s">
        <v>106</v>
      </c>
      <c r="J9" s="63" t="s">
        <v>107</v>
      </c>
      <c r="L9" s="58"/>
    </row>
    <row r="10" spans="1:19" s="7" customFormat="1" ht="15.95" customHeight="1" x14ac:dyDescent="0.15">
      <c r="A10" s="125">
        <v>27</v>
      </c>
      <c r="B10" s="230">
        <v>2874</v>
      </c>
      <c r="C10" s="231">
        <v>73340</v>
      </c>
      <c r="D10" s="232" t="s">
        <v>108</v>
      </c>
      <c r="E10" s="231">
        <v>2617</v>
      </c>
      <c r="F10" s="231">
        <v>73530</v>
      </c>
      <c r="G10" s="231">
        <v>2301</v>
      </c>
      <c r="H10" s="231">
        <v>74739</v>
      </c>
      <c r="I10" s="231">
        <v>69813</v>
      </c>
      <c r="J10" s="233">
        <v>93.409063541123103</v>
      </c>
      <c r="K10" s="64"/>
      <c r="L10" s="58"/>
    </row>
    <row r="11" spans="1:19" s="56" customFormat="1" ht="15.95" customHeight="1" x14ac:dyDescent="0.15">
      <c r="A11" s="125">
        <v>28</v>
      </c>
      <c r="B11" s="230">
        <v>2955</v>
      </c>
      <c r="C11" s="231">
        <v>76900</v>
      </c>
      <c r="D11" s="232" t="s">
        <v>199</v>
      </c>
      <c r="E11" s="231">
        <v>2698</v>
      </c>
      <c r="F11" s="231">
        <v>76900</v>
      </c>
      <c r="G11" s="231">
        <v>2382</v>
      </c>
      <c r="H11" s="231">
        <v>77630</v>
      </c>
      <c r="I11" s="231">
        <v>71516</v>
      </c>
      <c r="J11" s="233">
        <v>92.124178000000001</v>
      </c>
      <c r="K11" s="7"/>
      <c r="L11" s="58"/>
      <c r="M11" s="7"/>
      <c r="N11" s="7"/>
      <c r="O11" s="7"/>
      <c r="P11" s="7"/>
      <c r="Q11" s="7"/>
      <c r="R11" s="7"/>
      <c r="S11" s="7"/>
    </row>
    <row r="12" spans="1:19" s="7" customFormat="1" ht="15.75" customHeight="1" x14ac:dyDescent="0.15">
      <c r="A12" s="125">
        <v>29</v>
      </c>
      <c r="B12" s="230">
        <v>2955</v>
      </c>
      <c r="C12" s="231">
        <v>76900</v>
      </c>
      <c r="D12" s="232" t="s">
        <v>199</v>
      </c>
      <c r="E12" s="231">
        <v>2698</v>
      </c>
      <c r="F12" s="231">
        <v>76900</v>
      </c>
      <c r="G12" s="231">
        <v>2382</v>
      </c>
      <c r="H12" s="231">
        <v>76981</v>
      </c>
      <c r="I12" s="231">
        <v>71111</v>
      </c>
      <c r="J12" s="233">
        <v>92.4</v>
      </c>
      <c r="K12" s="56"/>
      <c r="L12" s="58"/>
    </row>
    <row r="13" spans="1:19" s="7" customFormat="1" ht="15.75" customHeight="1" x14ac:dyDescent="0.15">
      <c r="A13" s="125">
        <v>30</v>
      </c>
      <c r="B13" s="230">
        <v>2955</v>
      </c>
      <c r="C13" s="231">
        <v>76900</v>
      </c>
      <c r="D13" s="232" t="s">
        <v>199</v>
      </c>
      <c r="E13" s="231">
        <v>2698</v>
      </c>
      <c r="F13" s="231">
        <v>76900</v>
      </c>
      <c r="G13" s="231">
        <v>3282</v>
      </c>
      <c r="H13" s="231">
        <v>76412</v>
      </c>
      <c r="I13" s="231">
        <v>70686</v>
      </c>
      <c r="J13" s="233">
        <v>92.5</v>
      </c>
      <c r="K13" s="56"/>
      <c r="L13" s="58"/>
    </row>
    <row r="14" spans="1:19" s="7" customFormat="1" ht="15.75" customHeight="1" thickBot="1" x14ac:dyDescent="0.2">
      <c r="A14" s="252" t="s">
        <v>253</v>
      </c>
      <c r="B14" s="182">
        <v>2958</v>
      </c>
      <c r="C14" s="183">
        <v>72580</v>
      </c>
      <c r="D14" s="184" t="s">
        <v>252</v>
      </c>
      <c r="E14" s="183">
        <v>2698</v>
      </c>
      <c r="F14" s="183">
        <v>75260</v>
      </c>
      <c r="G14" s="183">
        <v>2382</v>
      </c>
      <c r="H14" s="183">
        <v>75648</v>
      </c>
      <c r="I14" s="183">
        <v>70147</v>
      </c>
      <c r="J14" s="185">
        <v>92.7</v>
      </c>
      <c r="K14" s="56"/>
      <c r="L14" s="60"/>
      <c r="M14" s="56"/>
      <c r="N14" s="56"/>
      <c r="O14" s="56"/>
      <c r="P14" s="56"/>
      <c r="Q14" s="56"/>
      <c r="R14" s="56"/>
      <c r="S14" s="56"/>
    </row>
    <row r="15" spans="1:19" s="7" customFormat="1" ht="15.75" customHeight="1" x14ac:dyDescent="0.15">
      <c r="A15" s="234"/>
      <c r="B15" s="235"/>
      <c r="C15" s="236"/>
      <c r="D15" s="237"/>
      <c r="E15" s="236"/>
      <c r="F15" s="236"/>
      <c r="G15" s="236"/>
      <c r="H15" s="236"/>
      <c r="I15" s="236"/>
      <c r="J15" s="238"/>
      <c r="K15" s="56"/>
      <c r="L15" s="60"/>
      <c r="M15" s="56"/>
      <c r="N15" s="56"/>
      <c r="O15" s="56"/>
      <c r="P15" s="56"/>
      <c r="Q15" s="56"/>
      <c r="R15" s="56"/>
      <c r="S15" s="56"/>
    </row>
    <row r="16" spans="1:19" s="7" customFormat="1" ht="15.75" customHeight="1" x14ac:dyDescent="0.15">
      <c r="A16" s="126"/>
      <c r="B16" s="127"/>
      <c r="C16" s="35"/>
      <c r="D16" s="128"/>
      <c r="E16" s="35"/>
      <c r="F16" s="35"/>
      <c r="G16" s="35"/>
      <c r="H16" s="35"/>
      <c r="I16" s="35"/>
      <c r="J16" s="129"/>
      <c r="K16" s="56"/>
      <c r="L16" s="58"/>
    </row>
    <row r="17" spans="1:19" s="7" customFormat="1" ht="17.25" customHeight="1" thickBot="1" x14ac:dyDescent="0.2">
      <c r="A17" s="229" t="s">
        <v>109</v>
      </c>
      <c r="H17" s="59"/>
      <c r="I17" s="59"/>
      <c r="J17" s="59" t="s">
        <v>95</v>
      </c>
      <c r="K17" s="56"/>
      <c r="L17" s="58"/>
    </row>
    <row r="18" spans="1:19" s="7" customFormat="1" ht="15.75" customHeight="1" x14ac:dyDescent="0.15">
      <c r="A18" s="293" t="s">
        <v>96</v>
      </c>
      <c r="B18" s="296" t="s">
        <v>97</v>
      </c>
      <c r="C18" s="328"/>
      <c r="D18" s="329" t="s">
        <v>98</v>
      </c>
      <c r="E18" s="329"/>
      <c r="F18" s="329"/>
      <c r="G18" s="329" t="s">
        <v>99</v>
      </c>
      <c r="H18" s="329"/>
      <c r="I18" s="329"/>
      <c r="J18" s="320"/>
      <c r="L18" s="58"/>
    </row>
    <row r="19" spans="1:19" s="7" customFormat="1" ht="25.5" x14ac:dyDescent="0.15">
      <c r="A19" s="294"/>
      <c r="B19" s="61" t="s">
        <v>100</v>
      </c>
      <c r="C19" s="62" t="s">
        <v>101</v>
      </c>
      <c r="D19" s="62" t="s">
        <v>102</v>
      </c>
      <c r="E19" s="62" t="s">
        <v>100</v>
      </c>
      <c r="F19" s="62" t="s">
        <v>103</v>
      </c>
      <c r="G19" s="62" t="s">
        <v>104</v>
      </c>
      <c r="H19" s="62" t="s">
        <v>105</v>
      </c>
      <c r="I19" s="62" t="s">
        <v>106</v>
      </c>
      <c r="J19" s="63" t="s">
        <v>107</v>
      </c>
      <c r="L19" s="58"/>
    </row>
    <row r="20" spans="1:19" s="7" customFormat="1" ht="15.95" customHeight="1" x14ac:dyDescent="0.15">
      <c r="A20" s="125">
        <v>27</v>
      </c>
      <c r="B20" s="230">
        <v>130</v>
      </c>
      <c r="C20" s="231">
        <v>2240</v>
      </c>
      <c r="D20" s="232" t="s">
        <v>110</v>
      </c>
      <c r="E20" s="231">
        <v>127</v>
      </c>
      <c r="F20" s="231">
        <v>2200</v>
      </c>
      <c r="G20" s="231">
        <v>127</v>
      </c>
      <c r="H20" s="231">
        <v>1919</v>
      </c>
      <c r="I20" s="231">
        <v>1518</v>
      </c>
      <c r="J20" s="233">
        <v>79.103699843668579</v>
      </c>
      <c r="L20" s="58"/>
    </row>
    <row r="21" spans="1:19" s="7" customFormat="1" ht="15.75" customHeight="1" x14ac:dyDescent="0.15">
      <c r="A21" s="125">
        <v>28</v>
      </c>
      <c r="B21" s="230">
        <v>130</v>
      </c>
      <c r="C21" s="231">
        <v>2240</v>
      </c>
      <c r="D21" s="232" t="s">
        <v>199</v>
      </c>
      <c r="E21" s="231">
        <v>127</v>
      </c>
      <c r="F21" s="231">
        <v>2200</v>
      </c>
      <c r="G21" s="231">
        <v>127</v>
      </c>
      <c r="H21" s="231">
        <v>1922</v>
      </c>
      <c r="I21" s="231">
        <v>1529</v>
      </c>
      <c r="J21" s="233">
        <v>79.552548999999999</v>
      </c>
      <c r="L21" s="58"/>
    </row>
    <row r="22" spans="1:19" s="7" customFormat="1" ht="15.75" customHeight="1" x14ac:dyDescent="0.15">
      <c r="A22" s="125">
        <v>29</v>
      </c>
      <c r="B22" s="230">
        <v>130</v>
      </c>
      <c r="C22" s="231">
        <v>1840</v>
      </c>
      <c r="D22" s="232" t="s">
        <v>217</v>
      </c>
      <c r="E22" s="231">
        <v>127</v>
      </c>
      <c r="F22" s="231">
        <v>1900</v>
      </c>
      <c r="G22" s="231">
        <v>127</v>
      </c>
      <c r="H22" s="231">
        <v>1931</v>
      </c>
      <c r="I22" s="231">
        <v>1548</v>
      </c>
      <c r="J22" s="233">
        <v>80.2</v>
      </c>
      <c r="K22" s="56"/>
      <c r="L22" s="58"/>
    </row>
    <row r="23" spans="1:19" s="7" customFormat="1" ht="15.75" customHeight="1" x14ac:dyDescent="0.15">
      <c r="A23" s="253">
        <v>30</v>
      </c>
      <c r="B23" s="230">
        <v>130</v>
      </c>
      <c r="C23" s="231">
        <v>1840</v>
      </c>
      <c r="D23" s="232" t="s">
        <v>217</v>
      </c>
      <c r="E23" s="231">
        <v>127</v>
      </c>
      <c r="F23" s="231">
        <v>1900</v>
      </c>
      <c r="G23" s="231">
        <v>127</v>
      </c>
      <c r="H23" s="231">
        <v>1921</v>
      </c>
      <c r="I23" s="231">
        <v>1552</v>
      </c>
      <c r="J23" s="233">
        <v>80.8</v>
      </c>
      <c r="K23" s="56"/>
      <c r="L23" s="58"/>
    </row>
    <row r="24" spans="1:19" s="7" customFormat="1" ht="15.75" customHeight="1" thickBot="1" x14ac:dyDescent="0.2">
      <c r="A24" s="252" t="s">
        <v>253</v>
      </c>
      <c r="B24" s="182">
        <v>130</v>
      </c>
      <c r="C24" s="183">
        <v>1840</v>
      </c>
      <c r="D24" s="184" t="s">
        <v>254</v>
      </c>
      <c r="E24" s="183">
        <v>127</v>
      </c>
      <c r="F24" s="183">
        <v>1900</v>
      </c>
      <c r="G24" s="183">
        <v>127</v>
      </c>
      <c r="H24" s="183">
        <v>1942</v>
      </c>
      <c r="I24" s="183">
        <v>1579</v>
      </c>
      <c r="J24" s="185">
        <v>81.3</v>
      </c>
      <c r="K24" s="56"/>
      <c r="L24" s="65"/>
      <c r="M24" s="51"/>
      <c r="N24" s="51"/>
      <c r="O24" s="51"/>
      <c r="P24" s="51"/>
      <c r="Q24" s="51"/>
      <c r="R24" s="51"/>
      <c r="S24" s="51"/>
    </row>
    <row r="25" spans="1:19" s="7" customFormat="1" ht="15.75" customHeight="1" x14ac:dyDescent="0.15">
      <c r="A25" s="126"/>
      <c r="B25" s="127"/>
      <c r="C25" s="35"/>
      <c r="D25" s="128"/>
      <c r="E25" s="35"/>
      <c r="F25" s="35"/>
      <c r="G25" s="35"/>
      <c r="H25" s="35"/>
      <c r="I25" s="35"/>
      <c r="J25" s="129"/>
      <c r="K25" s="56"/>
      <c r="L25" s="65"/>
      <c r="M25" s="51"/>
      <c r="N25" s="51"/>
      <c r="O25" s="51"/>
      <c r="P25" s="51"/>
      <c r="Q25" s="51"/>
      <c r="R25" s="51"/>
      <c r="S25" s="51"/>
    </row>
    <row r="26" spans="1:19" s="7" customFormat="1" ht="15.75" customHeight="1" x14ac:dyDescent="0.15">
      <c r="A26" s="126"/>
      <c r="B26" s="127"/>
      <c r="C26" s="35"/>
      <c r="D26" s="128"/>
      <c r="E26" s="35"/>
      <c r="F26" s="35"/>
      <c r="G26" s="35"/>
      <c r="H26" s="35"/>
      <c r="I26" s="35"/>
      <c r="J26" s="129"/>
      <c r="K26" s="56"/>
      <c r="L26" s="58"/>
      <c r="M26" s="3"/>
      <c r="N26" s="3"/>
      <c r="O26" s="3"/>
      <c r="P26" s="3"/>
      <c r="Q26" s="3"/>
      <c r="R26" s="3"/>
      <c r="S26" s="3"/>
    </row>
    <row r="27" spans="1:19" s="7" customFormat="1" ht="18.75" customHeight="1" thickBot="1" x14ac:dyDescent="0.2">
      <c r="A27" s="229" t="s">
        <v>111</v>
      </c>
      <c r="H27" s="59"/>
      <c r="I27" s="59"/>
      <c r="J27" s="59" t="s">
        <v>95</v>
      </c>
      <c r="K27" s="51"/>
      <c r="L27" s="58"/>
    </row>
    <row r="28" spans="1:19" s="7" customFormat="1" ht="15.75" customHeight="1" x14ac:dyDescent="0.15">
      <c r="A28" s="293" t="s">
        <v>96</v>
      </c>
      <c r="B28" s="296" t="s">
        <v>97</v>
      </c>
      <c r="C28" s="328"/>
      <c r="D28" s="329" t="s">
        <v>98</v>
      </c>
      <c r="E28" s="329"/>
      <c r="F28" s="329"/>
      <c r="G28" s="329" t="s">
        <v>99</v>
      </c>
      <c r="H28" s="329"/>
      <c r="I28" s="329"/>
      <c r="J28" s="320"/>
      <c r="L28" s="58"/>
    </row>
    <row r="29" spans="1:19" s="7" customFormat="1" ht="25.5" x14ac:dyDescent="0.15">
      <c r="A29" s="294"/>
      <c r="B29" s="61" t="s">
        <v>100</v>
      </c>
      <c r="C29" s="62" t="s">
        <v>101</v>
      </c>
      <c r="D29" s="62" t="s">
        <v>102</v>
      </c>
      <c r="E29" s="62" t="s">
        <v>100</v>
      </c>
      <c r="F29" s="62" t="s">
        <v>103</v>
      </c>
      <c r="G29" s="62" t="s">
        <v>104</v>
      </c>
      <c r="H29" s="62" t="s">
        <v>105</v>
      </c>
      <c r="I29" s="62" t="s">
        <v>106</v>
      </c>
      <c r="J29" s="63" t="s">
        <v>107</v>
      </c>
      <c r="L29" s="58"/>
    </row>
    <row r="30" spans="1:19" ht="15.75" customHeight="1" x14ac:dyDescent="0.15">
      <c r="A30" s="202">
        <v>27</v>
      </c>
      <c r="B30" s="246">
        <v>248</v>
      </c>
      <c r="C30" s="172">
        <v>5900</v>
      </c>
      <c r="D30" s="66" t="s">
        <v>112</v>
      </c>
      <c r="E30" s="172">
        <v>213</v>
      </c>
      <c r="F30" s="172">
        <v>5700</v>
      </c>
      <c r="G30" s="172">
        <v>213</v>
      </c>
      <c r="H30" s="172">
        <v>4941</v>
      </c>
      <c r="I30" s="172">
        <v>3947</v>
      </c>
      <c r="J30" s="233">
        <v>79.882614855292459</v>
      </c>
      <c r="K30" s="7"/>
      <c r="L30" s="58"/>
      <c r="M30" s="7"/>
      <c r="N30" s="7"/>
      <c r="O30" s="7"/>
      <c r="P30" s="7"/>
      <c r="Q30" s="7"/>
      <c r="R30" s="7"/>
      <c r="S30" s="7"/>
    </row>
    <row r="31" spans="1:19" s="7" customFormat="1" ht="15.75" customHeight="1" x14ac:dyDescent="0.15">
      <c r="A31" s="202">
        <v>28</v>
      </c>
      <c r="B31" s="246">
        <v>248</v>
      </c>
      <c r="C31" s="172">
        <v>5900</v>
      </c>
      <c r="D31" s="66" t="s">
        <v>200</v>
      </c>
      <c r="E31" s="172">
        <v>213</v>
      </c>
      <c r="F31" s="172">
        <v>5709</v>
      </c>
      <c r="G31" s="172">
        <v>213</v>
      </c>
      <c r="H31" s="172">
        <v>4930</v>
      </c>
      <c r="I31" s="172">
        <v>3946</v>
      </c>
      <c r="J31" s="233">
        <v>80.040567899999999</v>
      </c>
      <c r="L31" s="58"/>
    </row>
    <row r="32" spans="1:19" s="7" customFormat="1" ht="15.75" customHeight="1" x14ac:dyDescent="0.15">
      <c r="A32" s="202">
        <v>29</v>
      </c>
      <c r="B32" s="246">
        <v>248</v>
      </c>
      <c r="C32" s="172">
        <v>4590</v>
      </c>
      <c r="D32" s="66" t="s">
        <v>217</v>
      </c>
      <c r="E32" s="172">
        <v>213</v>
      </c>
      <c r="F32" s="172">
        <v>4700</v>
      </c>
      <c r="G32" s="172">
        <v>213</v>
      </c>
      <c r="H32" s="172">
        <v>4905</v>
      </c>
      <c r="I32" s="172">
        <v>3950</v>
      </c>
      <c r="J32" s="233">
        <v>80.5</v>
      </c>
      <c r="K32" s="56"/>
      <c r="L32" s="58"/>
    </row>
    <row r="33" spans="1:19" s="7" customFormat="1" ht="15.75" customHeight="1" x14ac:dyDescent="0.15">
      <c r="A33" s="248">
        <v>30</v>
      </c>
      <c r="B33" s="246">
        <v>248</v>
      </c>
      <c r="C33" s="172">
        <v>4590</v>
      </c>
      <c r="D33" s="232" t="s">
        <v>217</v>
      </c>
      <c r="E33" s="172">
        <v>213</v>
      </c>
      <c r="F33" s="172">
        <v>4700</v>
      </c>
      <c r="G33" s="231">
        <v>213</v>
      </c>
      <c r="H33" s="172">
        <v>4870</v>
      </c>
      <c r="I33" s="172">
        <v>3950</v>
      </c>
      <c r="J33" s="233">
        <v>81.099999999999994</v>
      </c>
      <c r="K33" s="56"/>
      <c r="L33" s="67"/>
      <c r="M33" s="3"/>
      <c r="N33" s="3"/>
      <c r="O33" s="3"/>
      <c r="P33" s="3"/>
      <c r="Q33" s="3"/>
      <c r="R33" s="3"/>
      <c r="S33" s="3"/>
    </row>
    <row r="34" spans="1:19" s="7" customFormat="1" ht="15.75" customHeight="1" thickBot="1" x14ac:dyDescent="0.2">
      <c r="A34" s="250" t="s">
        <v>253</v>
      </c>
      <c r="B34" s="189">
        <v>248</v>
      </c>
      <c r="C34" s="190">
        <v>4590</v>
      </c>
      <c r="D34" s="184" t="s">
        <v>254</v>
      </c>
      <c r="E34" s="190">
        <v>213</v>
      </c>
      <c r="F34" s="190">
        <v>4700</v>
      </c>
      <c r="G34" s="190">
        <v>213</v>
      </c>
      <c r="H34" s="190">
        <v>4860</v>
      </c>
      <c r="I34" s="190">
        <v>3973</v>
      </c>
      <c r="J34" s="185">
        <v>81.7</v>
      </c>
      <c r="K34" s="56"/>
      <c r="L34" s="58"/>
    </row>
    <row r="35" spans="1:19" s="7" customFormat="1" ht="15.75" customHeight="1" x14ac:dyDescent="0.15">
      <c r="A35" s="240"/>
      <c r="B35" s="241"/>
      <c r="C35" s="242"/>
      <c r="D35" s="243"/>
      <c r="E35" s="242"/>
      <c r="F35" s="242"/>
      <c r="G35" s="244"/>
      <c r="H35" s="239"/>
      <c r="I35" s="239"/>
      <c r="J35" s="129"/>
      <c r="K35" s="56"/>
      <c r="L35" s="58"/>
    </row>
    <row r="36" spans="1:19" s="7" customFormat="1" ht="15.75" customHeight="1" x14ac:dyDescent="0.15">
      <c r="A36" s="331"/>
      <c r="B36" s="331"/>
      <c r="C36" s="331"/>
      <c r="D36" s="331"/>
      <c r="E36" s="331"/>
      <c r="F36" s="331"/>
      <c r="G36" s="331"/>
      <c r="H36" s="173"/>
      <c r="I36" s="174"/>
      <c r="J36" s="51"/>
      <c r="K36" s="56"/>
      <c r="L36" s="58"/>
    </row>
    <row r="37" spans="1:19" s="7" customFormat="1" ht="18.75" customHeight="1" thickBot="1" x14ac:dyDescent="0.2">
      <c r="A37" s="247" t="s">
        <v>255</v>
      </c>
      <c r="H37" s="59"/>
      <c r="I37" s="59"/>
      <c r="J37" s="59" t="s">
        <v>95</v>
      </c>
      <c r="K37" s="3"/>
      <c r="L37" s="58"/>
    </row>
    <row r="38" spans="1:19" s="7" customFormat="1" ht="15" customHeight="1" x14ac:dyDescent="0.15">
      <c r="A38" s="293" t="s">
        <v>96</v>
      </c>
      <c r="B38" s="296" t="s">
        <v>97</v>
      </c>
      <c r="C38" s="328"/>
      <c r="D38" s="329" t="s">
        <v>98</v>
      </c>
      <c r="E38" s="329"/>
      <c r="F38" s="329"/>
      <c r="G38" s="329" t="s">
        <v>99</v>
      </c>
      <c r="H38" s="329"/>
      <c r="I38" s="329"/>
      <c r="J38" s="320"/>
      <c r="L38" s="67"/>
      <c r="M38" s="3"/>
      <c r="N38" s="3"/>
      <c r="O38" s="3"/>
      <c r="P38" s="3"/>
      <c r="Q38" s="3"/>
      <c r="R38" s="3"/>
      <c r="S38" s="3"/>
    </row>
    <row r="39" spans="1:19" ht="25.5" x14ac:dyDescent="0.15">
      <c r="A39" s="294"/>
      <c r="B39" s="61" t="s">
        <v>100</v>
      </c>
      <c r="C39" s="62" t="s">
        <v>101</v>
      </c>
      <c r="D39" s="62" t="s">
        <v>102</v>
      </c>
      <c r="E39" s="62" t="s">
        <v>100</v>
      </c>
      <c r="F39" s="62" t="s">
        <v>103</v>
      </c>
      <c r="G39" s="62" t="s">
        <v>104</v>
      </c>
      <c r="H39" s="62" t="s">
        <v>105</v>
      </c>
      <c r="I39" s="62" t="s">
        <v>106</v>
      </c>
      <c r="J39" s="63" t="s">
        <v>107</v>
      </c>
      <c r="K39" s="7"/>
      <c r="L39" s="67"/>
    </row>
    <row r="40" spans="1:19" s="7" customFormat="1" ht="15.75" customHeight="1" x14ac:dyDescent="0.15">
      <c r="A40" s="154">
        <v>24</v>
      </c>
      <c r="B40" s="246">
        <v>81</v>
      </c>
      <c r="C40" s="172">
        <v>3560</v>
      </c>
      <c r="D40" s="66" t="s">
        <v>108</v>
      </c>
      <c r="E40" s="172">
        <v>81</v>
      </c>
      <c r="F40" s="172">
        <v>3570</v>
      </c>
      <c r="G40" s="172">
        <v>81</v>
      </c>
      <c r="H40" s="172">
        <v>3562</v>
      </c>
      <c r="I40" s="172">
        <v>1932</v>
      </c>
      <c r="J40" s="68">
        <v>54.239191465468842</v>
      </c>
      <c r="L40" s="67"/>
      <c r="M40" s="3"/>
      <c r="N40" s="3"/>
      <c r="O40" s="3"/>
      <c r="P40" s="3"/>
      <c r="Q40" s="3"/>
      <c r="R40" s="3"/>
      <c r="S40" s="3"/>
    </row>
    <row r="41" spans="1:19" s="7" customFormat="1" ht="15.75" customHeight="1" x14ac:dyDescent="0.15">
      <c r="A41" s="154">
        <v>25</v>
      </c>
      <c r="B41" s="246">
        <v>81</v>
      </c>
      <c r="C41" s="172">
        <v>3560</v>
      </c>
      <c r="D41" s="66" t="s">
        <v>108</v>
      </c>
      <c r="E41" s="172">
        <v>81</v>
      </c>
      <c r="F41" s="172">
        <v>3570</v>
      </c>
      <c r="G41" s="172">
        <v>81</v>
      </c>
      <c r="H41" s="172">
        <v>3508</v>
      </c>
      <c r="I41" s="172">
        <v>1960</v>
      </c>
      <c r="J41" s="68">
        <v>55.872291904218926</v>
      </c>
      <c r="K41" s="3"/>
      <c r="L41" s="67"/>
      <c r="M41" s="3"/>
      <c r="N41" s="3"/>
      <c r="O41" s="3"/>
      <c r="P41" s="3"/>
      <c r="Q41" s="3"/>
      <c r="R41" s="3"/>
      <c r="S41" s="3"/>
    </row>
    <row r="42" spans="1:19" ht="15.75" customHeight="1" x14ac:dyDescent="0.15">
      <c r="A42" s="154">
        <v>26</v>
      </c>
      <c r="B42" s="246">
        <v>81</v>
      </c>
      <c r="C42" s="172">
        <v>3560</v>
      </c>
      <c r="D42" s="66" t="s">
        <v>113</v>
      </c>
      <c r="E42" s="172">
        <v>81</v>
      </c>
      <c r="F42" s="172">
        <v>3570</v>
      </c>
      <c r="G42" s="172">
        <v>81</v>
      </c>
      <c r="H42" s="172">
        <v>3361</v>
      </c>
      <c r="I42" s="172">
        <v>1923</v>
      </c>
      <c r="J42" s="68">
        <v>57.215114549241299</v>
      </c>
      <c r="K42" s="56"/>
      <c r="L42" s="67"/>
    </row>
    <row r="43" spans="1:19" ht="15.75" customHeight="1" x14ac:dyDescent="0.15">
      <c r="A43" s="154">
        <v>27</v>
      </c>
      <c r="B43" s="246">
        <v>81</v>
      </c>
      <c r="C43" s="172">
        <v>3560</v>
      </c>
      <c r="D43" s="66" t="s">
        <v>113</v>
      </c>
      <c r="E43" s="172">
        <v>81</v>
      </c>
      <c r="F43" s="172">
        <v>3570</v>
      </c>
      <c r="G43" s="172">
        <v>81</v>
      </c>
      <c r="H43" s="172">
        <v>3331</v>
      </c>
      <c r="I43" s="172">
        <v>2038</v>
      </c>
      <c r="J43" s="68">
        <v>61.18282797958571</v>
      </c>
      <c r="K43" s="56"/>
      <c r="L43" s="67"/>
    </row>
    <row r="44" spans="1:19" ht="15.75" customHeight="1" thickBot="1" x14ac:dyDescent="0.2">
      <c r="A44" s="112">
        <v>28</v>
      </c>
      <c r="B44" s="192"/>
      <c r="C44" s="245" t="s">
        <v>201</v>
      </c>
      <c r="D44" s="194"/>
      <c r="E44" s="193"/>
      <c r="F44" s="193"/>
      <c r="G44" s="193"/>
      <c r="H44" s="193"/>
      <c r="I44" s="193"/>
      <c r="J44" s="195"/>
    </row>
    <row r="45" spans="1:19" ht="15.75" customHeight="1" x14ac:dyDescent="0.15">
      <c r="A45" s="201"/>
      <c r="B45" s="186"/>
      <c r="C45" s="187"/>
      <c r="D45" s="188"/>
      <c r="E45" s="187"/>
      <c r="F45" s="187"/>
      <c r="G45" s="187"/>
      <c r="H45" s="187"/>
      <c r="I45" s="187"/>
      <c r="J45" s="191"/>
    </row>
    <row r="46" spans="1:19" ht="15.75" customHeight="1" x14ac:dyDescent="0.15">
      <c r="A46" s="175"/>
      <c r="B46" s="175"/>
      <c r="C46" s="175"/>
      <c r="D46" s="175"/>
      <c r="E46" s="175"/>
      <c r="F46" s="175"/>
      <c r="G46" s="175"/>
      <c r="H46" s="173"/>
      <c r="I46" s="174"/>
      <c r="J46" s="51"/>
    </row>
    <row r="47" spans="1:19" ht="18.75" customHeight="1" thickBot="1" x14ac:dyDescent="0.2">
      <c r="A47" s="120" t="s">
        <v>114</v>
      </c>
      <c r="H47" s="26"/>
      <c r="I47" s="26"/>
      <c r="J47" s="26" t="s">
        <v>95</v>
      </c>
    </row>
    <row r="48" spans="1:19" ht="15.75" customHeight="1" x14ac:dyDescent="0.15">
      <c r="A48" s="293" t="s">
        <v>96</v>
      </c>
      <c r="B48" s="296" t="s">
        <v>97</v>
      </c>
      <c r="C48" s="328"/>
      <c r="D48" s="329" t="s">
        <v>98</v>
      </c>
      <c r="E48" s="329"/>
      <c r="F48" s="329"/>
      <c r="G48" s="329" t="s">
        <v>99</v>
      </c>
      <c r="H48" s="329"/>
      <c r="I48" s="329"/>
      <c r="J48" s="320"/>
    </row>
    <row r="49" spans="1:10" ht="25.5" x14ac:dyDescent="0.15">
      <c r="A49" s="294"/>
      <c r="B49" s="61" t="s">
        <v>100</v>
      </c>
      <c r="C49" s="62" t="s">
        <v>101</v>
      </c>
      <c r="D49" s="62" t="s">
        <v>102</v>
      </c>
      <c r="E49" s="62" t="s">
        <v>100</v>
      </c>
      <c r="F49" s="62" t="s">
        <v>103</v>
      </c>
      <c r="G49" s="62" t="s">
        <v>104</v>
      </c>
      <c r="H49" s="62" t="s">
        <v>105</v>
      </c>
      <c r="I49" s="62" t="s">
        <v>106</v>
      </c>
      <c r="J49" s="63" t="s">
        <v>107</v>
      </c>
    </row>
    <row r="50" spans="1:10" ht="15.75" customHeight="1" x14ac:dyDescent="0.15">
      <c r="A50" s="202">
        <v>27</v>
      </c>
      <c r="B50" s="49">
        <v>38</v>
      </c>
      <c r="C50" s="204">
        <v>1300</v>
      </c>
      <c r="D50" s="66" t="s">
        <v>108</v>
      </c>
      <c r="E50" s="49">
        <v>38</v>
      </c>
      <c r="F50" s="204">
        <v>1300</v>
      </c>
      <c r="G50" s="49">
        <v>38</v>
      </c>
      <c r="H50" s="204">
        <v>923</v>
      </c>
      <c r="I50" s="204">
        <v>786</v>
      </c>
      <c r="J50" s="205">
        <v>85.157096424702061</v>
      </c>
    </row>
    <row r="51" spans="1:10" ht="15.75" customHeight="1" x14ac:dyDescent="0.15">
      <c r="A51" s="202">
        <v>28</v>
      </c>
      <c r="B51" s="49">
        <v>38</v>
      </c>
      <c r="C51" s="204">
        <v>900</v>
      </c>
      <c r="D51" s="66" t="s">
        <v>200</v>
      </c>
      <c r="E51" s="49">
        <v>38</v>
      </c>
      <c r="F51" s="204">
        <v>900</v>
      </c>
      <c r="G51" s="49">
        <v>38</v>
      </c>
      <c r="H51" s="204">
        <v>889</v>
      </c>
      <c r="I51" s="204">
        <v>755</v>
      </c>
      <c r="J51" s="205">
        <v>84.926879999999997</v>
      </c>
    </row>
    <row r="52" spans="1:10" ht="15.75" customHeight="1" x14ac:dyDescent="0.15">
      <c r="A52" s="202">
        <v>29</v>
      </c>
      <c r="B52" s="49">
        <v>38</v>
      </c>
      <c r="C52" s="204">
        <v>900</v>
      </c>
      <c r="D52" s="66" t="s">
        <v>217</v>
      </c>
      <c r="E52" s="49">
        <v>38</v>
      </c>
      <c r="F52" s="204">
        <v>900</v>
      </c>
      <c r="G52" s="49">
        <v>38</v>
      </c>
      <c r="H52" s="204">
        <v>858</v>
      </c>
      <c r="I52" s="204">
        <v>727</v>
      </c>
      <c r="J52" s="205">
        <v>84.7</v>
      </c>
    </row>
    <row r="53" spans="1:10" ht="15.75" customHeight="1" x14ac:dyDescent="0.15">
      <c r="A53" s="248">
        <v>30</v>
      </c>
      <c r="B53" s="49">
        <v>38</v>
      </c>
      <c r="C53" s="204">
        <v>900</v>
      </c>
      <c r="D53" s="232" t="s">
        <v>217</v>
      </c>
      <c r="E53" s="49">
        <v>38</v>
      </c>
      <c r="F53" s="204">
        <v>900</v>
      </c>
      <c r="G53" s="249">
        <v>38</v>
      </c>
      <c r="H53" s="204">
        <v>815</v>
      </c>
      <c r="I53" s="204">
        <v>685</v>
      </c>
      <c r="J53" s="205">
        <v>84</v>
      </c>
    </row>
    <row r="54" spans="1:10" ht="15.75" customHeight="1" thickBot="1" x14ac:dyDescent="0.2">
      <c r="A54" s="250" t="s">
        <v>253</v>
      </c>
      <c r="B54" s="251">
        <v>38</v>
      </c>
      <c r="C54" s="157">
        <v>900</v>
      </c>
      <c r="D54" s="184" t="s">
        <v>254</v>
      </c>
      <c r="E54" s="251">
        <v>38</v>
      </c>
      <c r="F54" s="157">
        <v>930</v>
      </c>
      <c r="G54" s="251">
        <v>38</v>
      </c>
      <c r="H54" s="157">
        <v>778</v>
      </c>
      <c r="I54" s="157">
        <v>649</v>
      </c>
      <c r="J54" s="158">
        <v>83.4</v>
      </c>
    </row>
    <row r="55" spans="1:10" ht="15.95" customHeight="1" x14ac:dyDescent="0.15">
      <c r="A55" s="330"/>
      <c r="B55" s="330"/>
      <c r="C55" s="330"/>
      <c r="D55" s="330"/>
      <c r="E55" s="330"/>
      <c r="F55" s="330"/>
      <c r="G55" s="330"/>
      <c r="J55" s="26" t="s">
        <v>218</v>
      </c>
    </row>
    <row r="56" spans="1:10" ht="15.95" customHeight="1" x14ac:dyDescent="0.15"/>
    <row r="57" spans="1:10" ht="15.95" customHeight="1" x14ac:dyDescent="0.15"/>
    <row r="58" spans="1:10" ht="15.95" customHeight="1" x14ac:dyDescent="0.15"/>
  </sheetData>
  <mergeCells count="30">
    <mergeCell ref="A55:G55"/>
    <mergeCell ref="A36:G36"/>
    <mergeCell ref="A38:A39"/>
    <mergeCell ref="B38:C38"/>
    <mergeCell ref="D38:F38"/>
    <mergeCell ref="G38:J38"/>
    <mergeCell ref="A48:A49"/>
    <mergeCell ref="B48:C48"/>
    <mergeCell ref="D48:F48"/>
    <mergeCell ref="G48:J48"/>
    <mergeCell ref="A18:A19"/>
    <mergeCell ref="B18:C18"/>
    <mergeCell ref="D18:F18"/>
    <mergeCell ref="G18:J18"/>
    <mergeCell ref="A28:A29"/>
    <mergeCell ref="B28:C28"/>
    <mergeCell ref="D28:F28"/>
    <mergeCell ref="G28:J28"/>
    <mergeCell ref="A5:B5"/>
    <mergeCell ref="F5:I5"/>
    <mergeCell ref="A8:A9"/>
    <mergeCell ref="B8:C8"/>
    <mergeCell ref="D8:F8"/>
    <mergeCell ref="G8:J8"/>
    <mergeCell ref="A2:B3"/>
    <mergeCell ref="C2:C3"/>
    <mergeCell ref="D2:E2"/>
    <mergeCell ref="F2:I3"/>
    <mergeCell ref="A4:B4"/>
    <mergeCell ref="F4:I4"/>
  </mergeCells>
  <phoneticPr fontId="22"/>
  <hyperlinks>
    <hyperlink ref="L1" location="目次!A1" display="目次"/>
  </hyperlinks>
  <pageMargins left="0.86614173228346458" right="0.86614173228346458" top="0.78740157480314965" bottom="0.27559055118110237" header="0.51181102362204722" footer="0.19685039370078741"/>
  <pageSetup paperSize="9" scale="87"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3.5" x14ac:dyDescent="0.15"/>
  <cols>
    <col min="1" max="1" width="6.625" style="69" customWidth="1"/>
    <col min="2" max="3" width="28.375" style="69" customWidth="1"/>
    <col min="4" max="6" width="9" style="69"/>
    <col min="7" max="11" width="10.875" style="75" bestFit="1" customWidth="1"/>
    <col min="12" max="16384" width="9" style="69"/>
  </cols>
  <sheetData>
    <row r="1" spans="1:11" ht="17.25" customHeight="1" thickBot="1" x14ac:dyDescent="0.2">
      <c r="A1" s="130" t="s">
        <v>187</v>
      </c>
      <c r="B1" s="131"/>
      <c r="C1" s="132" t="s">
        <v>188</v>
      </c>
      <c r="E1" s="137" t="s">
        <v>244</v>
      </c>
      <c r="G1" s="133"/>
      <c r="H1" s="133"/>
      <c r="I1" s="133"/>
      <c r="J1" s="133"/>
      <c r="K1" s="133"/>
    </row>
    <row r="2" spans="1:11" s="73" customFormat="1" x14ac:dyDescent="0.15">
      <c r="A2" s="70" t="s">
        <v>189</v>
      </c>
      <c r="B2" s="71" t="s">
        <v>190</v>
      </c>
      <c r="C2" s="72" t="s">
        <v>191</v>
      </c>
      <c r="G2" s="74"/>
      <c r="H2" s="74"/>
      <c r="I2" s="75"/>
      <c r="J2" s="74"/>
      <c r="K2" s="74"/>
    </row>
    <row r="3" spans="1:11" x14ac:dyDescent="0.15">
      <c r="A3" s="254">
        <v>27</v>
      </c>
      <c r="B3" s="258">
        <v>1127</v>
      </c>
      <c r="C3" s="259">
        <v>1184</v>
      </c>
    </row>
    <row r="4" spans="1:11" x14ac:dyDescent="0.15">
      <c r="A4" s="254">
        <v>28</v>
      </c>
      <c r="B4" s="258">
        <v>1137</v>
      </c>
      <c r="C4" s="259">
        <v>1148</v>
      </c>
    </row>
    <row r="5" spans="1:11" x14ac:dyDescent="0.15">
      <c r="A5" s="254">
        <v>29</v>
      </c>
      <c r="B5" s="258">
        <v>1144</v>
      </c>
      <c r="C5" s="259">
        <v>1140</v>
      </c>
    </row>
    <row r="6" spans="1:11" x14ac:dyDescent="0.15">
      <c r="A6" s="254">
        <v>30</v>
      </c>
      <c r="B6" s="258">
        <v>1133</v>
      </c>
      <c r="C6" s="259">
        <v>1140</v>
      </c>
    </row>
    <row r="7" spans="1:11" ht="14.25" thickBot="1" x14ac:dyDescent="0.2">
      <c r="A7" s="257" t="s">
        <v>256</v>
      </c>
      <c r="B7" s="255">
        <v>1083</v>
      </c>
      <c r="C7" s="256">
        <v>1116</v>
      </c>
    </row>
    <row r="8" spans="1:11" x14ac:dyDescent="0.15">
      <c r="C8" s="76" t="s">
        <v>219</v>
      </c>
    </row>
    <row r="9" spans="1:11" x14ac:dyDescent="0.15">
      <c r="A9" s="69" t="s">
        <v>24</v>
      </c>
    </row>
    <row r="13" spans="1:11" x14ac:dyDescent="0.15">
      <c r="B13" s="77"/>
    </row>
  </sheetData>
  <phoneticPr fontId="22"/>
  <hyperlinks>
    <hyperlink ref="E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2.75" x14ac:dyDescent="0.15"/>
  <cols>
    <col min="1" max="1" width="13.125" style="3" customWidth="1"/>
    <col min="2" max="3" width="9" style="3" customWidth="1"/>
    <col min="4" max="4" width="20.375" style="3" customWidth="1"/>
    <col min="5" max="5" width="14.125" style="3" bestFit="1" customWidth="1"/>
    <col min="6" max="6" width="12.75" style="3" customWidth="1"/>
    <col min="7" max="10" width="9.125" style="3" customWidth="1"/>
    <col min="11" max="16384" width="9" style="3"/>
  </cols>
  <sheetData>
    <row r="1" spans="1:8" ht="15.95" customHeight="1" thickBot="1" x14ac:dyDescent="0.2">
      <c r="A1" s="120" t="s">
        <v>220</v>
      </c>
      <c r="F1" s="227" t="s">
        <v>257</v>
      </c>
      <c r="H1" s="137" t="s">
        <v>244</v>
      </c>
    </row>
    <row r="2" spans="1:8" s="53" customFormat="1" ht="25.5" x14ac:dyDescent="0.15">
      <c r="A2" s="260" t="s">
        <v>258</v>
      </c>
      <c r="B2" s="142" t="s">
        <v>69</v>
      </c>
      <c r="C2" s="143" t="s">
        <v>115</v>
      </c>
      <c r="D2" s="50" t="s">
        <v>116</v>
      </c>
      <c r="E2" s="142" t="s">
        <v>117</v>
      </c>
      <c r="F2" s="142" t="s">
        <v>118</v>
      </c>
    </row>
    <row r="3" spans="1:8" ht="15.95" customHeight="1" x14ac:dyDescent="0.15">
      <c r="A3" s="261" t="s">
        <v>260</v>
      </c>
      <c r="B3" s="79">
        <v>540</v>
      </c>
      <c r="C3" s="80">
        <v>116</v>
      </c>
      <c r="D3" s="81" t="s">
        <v>221</v>
      </c>
      <c r="E3" s="82" t="s">
        <v>119</v>
      </c>
      <c r="F3" s="83" t="s">
        <v>120</v>
      </c>
    </row>
    <row r="4" spans="1:8" ht="25.5" x14ac:dyDescent="0.15">
      <c r="A4" s="78"/>
      <c r="B4" s="79"/>
      <c r="C4" s="80"/>
      <c r="D4" s="134" t="s">
        <v>236</v>
      </c>
      <c r="E4" s="82"/>
      <c r="F4" s="83"/>
    </row>
    <row r="5" spans="1:8" ht="15.95" customHeight="1" x14ac:dyDescent="0.15">
      <c r="A5" s="261" t="s">
        <v>261</v>
      </c>
      <c r="B5" s="79">
        <v>1490</v>
      </c>
      <c r="C5" s="80">
        <v>260</v>
      </c>
      <c r="D5" s="81" t="s">
        <v>121</v>
      </c>
      <c r="E5" s="82" t="s">
        <v>222</v>
      </c>
      <c r="F5" s="83" t="s">
        <v>122</v>
      </c>
      <c r="H5" s="16"/>
    </row>
    <row r="6" spans="1:8" ht="41.25" customHeight="1" x14ac:dyDescent="0.15">
      <c r="A6" s="78"/>
      <c r="B6" s="79"/>
      <c r="C6" s="80"/>
      <c r="D6" s="84" t="s">
        <v>237</v>
      </c>
      <c r="E6" s="82"/>
      <c r="F6" s="83"/>
      <c r="H6" s="16"/>
    </row>
    <row r="7" spans="1:8" ht="15.95" customHeight="1" x14ac:dyDescent="0.15">
      <c r="A7" s="261" t="s">
        <v>262</v>
      </c>
      <c r="B7" s="79">
        <v>330</v>
      </c>
      <c r="C7" s="80">
        <v>73</v>
      </c>
      <c r="D7" s="81" t="s">
        <v>221</v>
      </c>
      <c r="E7" s="82" t="s">
        <v>223</v>
      </c>
      <c r="F7" s="83" t="s">
        <v>123</v>
      </c>
    </row>
    <row r="8" spans="1:8" ht="31.5" customHeight="1" x14ac:dyDescent="0.15">
      <c r="A8" s="85"/>
      <c r="B8" s="79"/>
      <c r="C8" s="86"/>
      <c r="D8" s="87" t="s">
        <v>238</v>
      </c>
      <c r="E8" s="66"/>
      <c r="F8" s="88"/>
      <c r="H8" s="89"/>
    </row>
    <row r="9" spans="1:8" ht="15.95" customHeight="1" x14ac:dyDescent="0.15">
      <c r="A9" s="261" t="s">
        <v>263</v>
      </c>
      <c r="B9" s="79">
        <v>1730</v>
      </c>
      <c r="C9" s="80">
        <v>355</v>
      </c>
      <c r="D9" s="81" t="s">
        <v>121</v>
      </c>
      <c r="E9" s="82" t="s">
        <v>224</v>
      </c>
      <c r="F9" s="83" t="s">
        <v>124</v>
      </c>
      <c r="H9" s="89"/>
    </row>
    <row r="10" spans="1:8" ht="44.25" customHeight="1" x14ac:dyDescent="0.15">
      <c r="A10" s="78"/>
      <c r="B10" s="79"/>
      <c r="C10" s="80"/>
      <c r="D10" s="90" t="s">
        <v>237</v>
      </c>
      <c r="E10" s="82"/>
      <c r="F10" s="83"/>
    </row>
    <row r="11" spans="1:8" ht="15.95" customHeight="1" x14ac:dyDescent="0.15">
      <c r="A11" s="262" t="s">
        <v>264</v>
      </c>
      <c r="B11" s="92">
        <v>1420</v>
      </c>
      <c r="C11" s="93">
        <v>320</v>
      </c>
      <c r="D11" s="81" t="s">
        <v>121</v>
      </c>
      <c r="E11" s="94" t="s">
        <v>125</v>
      </c>
      <c r="F11" s="94" t="s">
        <v>126</v>
      </c>
    </row>
    <row r="12" spans="1:8" ht="43.5" customHeight="1" x14ac:dyDescent="0.15">
      <c r="A12" s="91"/>
      <c r="B12" s="95"/>
      <c r="C12" s="95"/>
      <c r="D12" s="90" t="s">
        <v>237</v>
      </c>
      <c r="E12" s="144"/>
      <c r="F12" s="49"/>
    </row>
    <row r="13" spans="1:8" ht="15.95" customHeight="1" x14ac:dyDescent="0.15">
      <c r="A13" s="263" t="s">
        <v>265</v>
      </c>
      <c r="B13" s="79">
        <v>1760</v>
      </c>
      <c r="C13" s="86">
        <v>357</v>
      </c>
      <c r="D13" s="68" t="s">
        <v>121</v>
      </c>
      <c r="E13" s="66" t="s">
        <v>225</v>
      </c>
      <c r="F13" s="88" t="s">
        <v>127</v>
      </c>
    </row>
    <row r="14" spans="1:8" ht="42" customHeight="1" x14ac:dyDescent="0.15">
      <c r="A14" s="96"/>
      <c r="B14" s="79"/>
      <c r="C14" s="86"/>
      <c r="D14" s="90" t="s">
        <v>237</v>
      </c>
      <c r="E14" s="66"/>
      <c r="F14" s="88"/>
    </row>
    <row r="15" spans="1:8" ht="15.95" customHeight="1" x14ac:dyDescent="0.15">
      <c r="A15" s="97" t="s">
        <v>128</v>
      </c>
      <c r="B15" s="86">
        <v>1200</v>
      </c>
      <c r="C15" s="86">
        <v>298</v>
      </c>
      <c r="D15" s="68" t="s">
        <v>121</v>
      </c>
      <c r="E15" s="66" t="s">
        <v>226</v>
      </c>
      <c r="F15" s="88" t="s">
        <v>129</v>
      </c>
    </row>
    <row r="16" spans="1:8" ht="44.25" customHeight="1" x14ac:dyDescent="0.15">
      <c r="A16" s="264" t="s">
        <v>259</v>
      </c>
      <c r="B16" s="79"/>
      <c r="C16" s="86"/>
      <c r="D16" s="90" t="s">
        <v>237</v>
      </c>
      <c r="E16" s="66"/>
      <c r="F16" s="88"/>
    </row>
    <row r="17" spans="1:6" ht="15.95" customHeight="1" x14ac:dyDescent="0.15">
      <c r="A17" s="97" t="s">
        <v>130</v>
      </c>
      <c r="B17" s="86">
        <v>2710</v>
      </c>
      <c r="C17" s="86">
        <v>462</v>
      </c>
      <c r="D17" s="68" t="s">
        <v>131</v>
      </c>
      <c r="E17" s="98" t="s">
        <v>227</v>
      </c>
      <c r="F17" s="88" t="s">
        <v>132</v>
      </c>
    </row>
    <row r="18" spans="1:6" ht="25.5" x14ac:dyDescent="0.15">
      <c r="A18" s="265" t="s">
        <v>259</v>
      </c>
      <c r="B18" s="86"/>
      <c r="C18" s="86"/>
      <c r="D18" s="90" t="s">
        <v>239</v>
      </c>
      <c r="E18" s="99"/>
      <c r="F18" s="88"/>
    </row>
    <row r="19" spans="1:6" ht="15.95" customHeight="1" x14ac:dyDescent="0.15">
      <c r="A19" s="97" t="s">
        <v>133</v>
      </c>
      <c r="B19" s="86">
        <v>980</v>
      </c>
      <c r="C19" s="86">
        <v>206</v>
      </c>
      <c r="D19" s="68" t="s">
        <v>131</v>
      </c>
      <c r="E19" s="98" t="s">
        <v>228</v>
      </c>
      <c r="F19" s="88" t="s">
        <v>134</v>
      </c>
    </row>
    <row r="20" spans="1:6" ht="26.25" thickBot="1" x14ac:dyDescent="0.2">
      <c r="A20" s="266" t="s">
        <v>259</v>
      </c>
      <c r="B20" s="141"/>
      <c r="C20" s="100"/>
      <c r="D20" s="101" t="s">
        <v>239</v>
      </c>
      <c r="E20" s="102"/>
      <c r="F20" s="103"/>
    </row>
    <row r="21" spans="1:6" ht="15.95" customHeight="1" x14ac:dyDescent="0.15">
      <c r="F21" s="26" t="s">
        <v>135</v>
      </c>
    </row>
    <row r="22" spans="1:6" ht="15.95" customHeight="1" x14ac:dyDescent="0.15"/>
    <row r="23" spans="1:6" ht="15.95" customHeight="1" x14ac:dyDescent="0.15"/>
    <row r="24" spans="1:6" ht="15.95" customHeight="1" x14ac:dyDescent="0.15"/>
    <row r="25" spans="1:6" ht="15.95" customHeight="1" x14ac:dyDescent="0.15"/>
    <row r="26" spans="1:6" ht="15.95" customHeight="1" x14ac:dyDescent="0.15"/>
    <row r="27" spans="1:6" ht="15.95" customHeight="1" x14ac:dyDescent="0.15"/>
    <row r="28" spans="1:6" ht="15.95" customHeight="1" x14ac:dyDescent="0.15"/>
    <row r="29" spans="1:6" ht="15.95" customHeight="1" x14ac:dyDescent="0.15"/>
    <row r="30" spans="1:6" ht="15.95" customHeight="1" x14ac:dyDescent="0.15"/>
    <row r="31" spans="1:6" ht="15.95" customHeight="1" x14ac:dyDescent="0.15"/>
    <row r="32" spans="1:6" ht="15.95" customHeight="1" x14ac:dyDescent="0.15"/>
    <row r="33" ht="15.95" customHeight="1" x14ac:dyDescent="0.15"/>
    <row r="34" ht="15.95" customHeight="1" x14ac:dyDescent="0.15"/>
    <row r="35" ht="15.95" customHeight="1" x14ac:dyDescent="0.15"/>
  </sheetData>
  <phoneticPr fontId="2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2.75" x14ac:dyDescent="0.15"/>
  <cols>
    <col min="1" max="1" width="6.25" style="3" customWidth="1"/>
    <col min="2" max="2" width="6.5" style="3" customWidth="1"/>
    <col min="3" max="9" width="9.25" style="3" customWidth="1"/>
    <col min="10" max="10" width="9.125" style="3" customWidth="1"/>
    <col min="11" max="16384" width="9" style="3"/>
  </cols>
  <sheetData>
    <row r="1" spans="1:11" ht="15.75" customHeight="1" thickBot="1" x14ac:dyDescent="0.2">
      <c r="A1" s="120" t="s">
        <v>136</v>
      </c>
      <c r="G1" s="26"/>
      <c r="H1" s="26"/>
      <c r="I1" s="227" t="s">
        <v>266</v>
      </c>
      <c r="K1" s="137" t="s">
        <v>244</v>
      </c>
    </row>
    <row r="2" spans="1:11" s="41" customFormat="1" ht="15.75" customHeight="1" x14ac:dyDescent="0.15">
      <c r="A2" s="104"/>
      <c r="B2" s="105" t="s">
        <v>45</v>
      </c>
      <c r="C2" s="320" t="s">
        <v>137</v>
      </c>
      <c r="D2" s="321"/>
      <c r="E2" s="334" t="s">
        <v>82</v>
      </c>
      <c r="F2" s="335"/>
      <c r="G2" s="320" t="s">
        <v>138</v>
      </c>
      <c r="H2" s="336"/>
      <c r="I2" s="297" t="s">
        <v>139</v>
      </c>
    </row>
    <row r="3" spans="1:11" s="41" customFormat="1" ht="15.75" customHeight="1" x14ac:dyDescent="0.15">
      <c r="A3" s="106" t="s">
        <v>140</v>
      </c>
      <c r="B3" s="107"/>
      <c r="C3" s="62" t="s">
        <v>141</v>
      </c>
      <c r="D3" s="62" t="s">
        <v>142</v>
      </c>
      <c r="E3" s="62" t="s">
        <v>141</v>
      </c>
      <c r="F3" s="62" t="s">
        <v>142</v>
      </c>
      <c r="G3" s="62" t="s">
        <v>141</v>
      </c>
      <c r="H3" s="62" t="s">
        <v>142</v>
      </c>
      <c r="I3" s="322"/>
    </row>
    <row r="4" spans="1:11" s="51" customFormat="1" ht="15.75" customHeight="1" x14ac:dyDescent="0.15">
      <c r="A4" s="337" t="s">
        <v>143</v>
      </c>
      <c r="B4" s="338"/>
      <c r="C4" s="109">
        <f>SUM(C5:C20)</f>
        <v>24</v>
      </c>
      <c r="D4" s="109">
        <f>SUM(D5:D20)</f>
        <v>36</v>
      </c>
      <c r="E4" s="109">
        <f>SUM(E5:E20)</f>
        <v>3878</v>
      </c>
      <c r="F4" s="109">
        <f>SUM(F5:F20)</f>
        <v>420</v>
      </c>
      <c r="G4" s="109">
        <f>SUM(C4,E4)</f>
        <v>3902</v>
      </c>
      <c r="H4" s="109">
        <f>SUM(D4,F4)</f>
        <v>456</v>
      </c>
      <c r="I4" s="109">
        <f t="shared" ref="I4:I20" si="0">SUM(G4:H4)</f>
        <v>4358</v>
      </c>
    </row>
    <row r="5" spans="1:11" ht="15.75" customHeight="1" x14ac:dyDescent="0.15">
      <c r="A5" s="332" t="s">
        <v>144</v>
      </c>
      <c r="B5" s="333"/>
      <c r="C5" s="196">
        <v>2</v>
      </c>
      <c r="D5" s="196">
        <v>4</v>
      </c>
      <c r="E5" s="196">
        <v>44</v>
      </c>
      <c r="F5" s="196">
        <v>13</v>
      </c>
      <c r="G5" s="196">
        <f>C5+E5</f>
        <v>46</v>
      </c>
      <c r="H5" s="196">
        <f>D5+F5</f>
        <v>17</v>
      </c>
      <c r="I5" s="196">
        <f t="shared" si="0"/>
        <v>63</v>
      </c>
    </row>
    <row r="6" spans="1:11" ht="15.75" customHeight="1" x14ac:dyDescent="0.15">
      <c r="A6" s="332" t="s">
        <v>145</v>
      </c>
      <c r="B6" s="333"/>
      <c r="C6" s="196">
        <v>1</v>
      </c>
      <c r="D6" s="196">
        <v>5</v>
      </c>
      <c r="E6" s="196">
        <v>357</v>
      </c>
      <c r="F6" s="196">
        <v>47</v>
      </c>
      <c r="G6" s="196">
        <f>C6+E6</f>
        <v>358</v>
      </c>
      <c r="H6" s="196">
        <f t="shared" ref="H6:H20" si="1">D6+F6</f>
        <v>52</v>
      </c>
      <c r="I6" s="196">
        <f t="shared" si="0"/>
        <v>410</v>
      </c>
    </row>
    <row r="7" spans="1:11" ht="15.75" customHeight="1" x14ac:dyDescent="0.15">
      <c r="A7" s="332" t="s">
        <v>146</v>
      </c>
      <c r="B7" s="333"/>
      <c r="C7" s="197">
        <v>3</v>
      </c>
      <c r="D7" s="197">
        <v>0</v>
      </c>
      <c r="E7" s="196">
        <v>41</v>
      </c>
      <c r="F7" s="196">
        <v>11</v>
      </c>
      <c r="G7" s="196">
        <f t="shared" ref="G7:G20" si="2">C7+E7</f>
        <v>44</v>
      </c>
      <c r="H7" s="196">
        <f t="shared" si="1"/>
        <v>11</v>
      </c>
      <c r="I7" s="196">
        <f t="shared" si="0"/>
        <v>55</v>
      </c>
    </row>
    <row r="8" spans="1:11" ht="15.75" customHeight="1" x14ac:dyDescent="0.15">
      <c r="A8" s="332" t="s">
        <v>147</v>
      </c>
      <c r="B8" s="333"/>
      <c r="C8" s="196">
        <v>2</v>
      </c>
      <c r="D8" s="196">
        <v>1</v>
      </c>
      <c r="E8" s="196">
        <v>324</v>
      </c>
      <c r="F8" s="196">
        <v>29</v>
      </c>
      <c r="G8" s="196">
        <f t="shared" si="2"/>
        <v>326</v>
      </c>
      <c r="H8" s="196">
        <f t="shared" si="1"/>
        <v>30</v>
      </c>
      <c r="I8" s="196">
        <f t="shared" si="0"/>
        <v>356</v>
      </c>
    </row>
    <row r="9" spans="1:11" ht="15.75" customHeight="1" x14ac:dyDescent="0.15">
      <c r="A9" s="332" t="s">
        <v>148</v>
      </c>
      <c r="B9" s="333"/>
      <c r="C9" s="196">
        <v>1</v>
      </c>
      <c r="D9" s="196">
        <v>0</v>
      </c>
      <c r="E9" s="196">
        <v>178</v>
      </c>
      <c r="F9" s="196">
        <v>7</v>
      </c>
      <c r="G9" s="196">
        <f t="shared" si="2"/>
        <v>179</v>
      </c>
      <c r="H9" s="196">
        <f t="shared" si="1"/>
        <v>7</v>
      </c>
      <c r="I9" s="196">
        <f t="shared" si="0"/>
        <v>186</v>
      </c>
    </row>
    <row r="10" spans="1:11" ht="15.75" customHeight="1" x14ac:dyDescent="0.15">
      <c r="A10" s="332" t="s">
        <v>149</v>
      </c>
      <c r="B10" s="333"/>
      <c r="C10" s="197">
        <v>1</v>
      </c>
      <c r="D10" s="197">
        <v>2</v>
      </c>
      <c r="E10" s="196">
        <v>294</v>
      </c>
      <c r="F10" s="196">
        <v>23</v>
      </c>
      <c r="G10" s="196">
        <f t="shared" si="2"/>
        <v>295</v>
      </c>
      <c r="H10" s="196">
        <f t="shared" si="1"/>
        <v>25</v>
      </c>
      <c r="I10" s="196">
        <f t="shared" si="0"/>
        <v>320</v>
      </c>
    </row>
    <row r="11" spans="1:11" ht="15.75" customHeight="1" x14ac:dyDescent="0.15">
      <c r="A11" s="332" t="s">
        <v>150</v>
      </c>
      <c r="B11" s="333"/>
      <c r="C11" s="196">
        <v>1</v>
      </c>
      <c r="D11" s="196">
        <v>4</v>
      </c>
      <c r="E11" s="196">
        <v>225</v>
      </c>
      <c r="F11" s="196">
        <v>25</v>
      </c>
      <c r="G11" s="196">
        <f t="shared" si="2"/>
        <v>226</v>
      </c>
      <c r="H11" s="196">
        <f t="shared" si="1"/>
        <v>29</v>
      </c>
      <c r="I11" s="196">
        <f t="shared" si="0"/>
        <v>255</v>
      </c>
    </row>
    <row r="12" spans="1:11" ht="15.75" customHeight="1" x14ac:dyDescent="0.15">
      <c r="A12" s="332" t="s">
        <v>151</v>
      </c>
      <c r="B12" s="333"/>
      <c r="C12" s="196">
        <v>5</v>
      </c>
      <c r="D12" s="196">
        <v>7</v>
      </c>
      <c r="E12" s="196">
        <v>259</v>
      </c>
      <c r="F12" s="196">
        <v>39</v>
      </c>
      <c r="G12" s="196">
        <f t="shared" si="2"/>
        <v>264</v>
      </c>
      <c r="H12" s="196">
        <f t="shared" si="1"/>
        <v>46</v>
      </c>
      <c r="I12" s="196">
        <f t="shared" si="0"/>
        <v>310</v>
      </c>
    </row>
    <row r="13" spans="1:11" ht="15.75" customHeight="1" x14ac:dyDescent="0.15">
      <c r="A13" s="332" t="s">
        <v>152</v>
      </c>
      <c r="B13" s="333"/>
      <c r="C13" s="197">
        <v>1</v>
      </c>
      <c r="D13" s="197">
        <v>1</v>
      </c>
      <c r="E13" s="196">
        <v>96</v>
      </c>
      <c r="F13" s="196">
        <v>6</v>
      </c>
      <c r="G13" s="196">
        <f t="shared" si="2"/>
        <v>97</v>
      </c>
      <c r="H13" s="196">
        <f t="shared" si="1"/>
        <v>7</v>
      </c>
      <c r="I13" s="196">
        <f t="shared" si="0"/>
        <v>104</v>
      </c>
    </row>
    <row r="14" spans="1:11" ht="15.75" customHeight="1" x14ac:dyDescent="0.15">
      <c r="A14" s="332" t="s">
        <v>153</v>
      </c>
      <c r="B14" s="333"/>
      <c r="C14" s="196">
        <v>1</v>
      </c>
      <c r="D14" s="196">
        <v>2</v>
      </c>
      <c r="E14" s="196">
        <v>283</v>
      </c>
      <c r="F14" s="196">
        <v>27</v>
      </c>
      <c r="G14" s="196">
        <f t="shared" si="2"/>
        <v>284</v>
      </c>
      <c r="H14" s="196">
        <f t="shared" si="1"/>
        <v>29</v>
      </c>
      <c r="I14" s="196">
        <f t="shared" si="0"/>
        <v>313</v>
      </c>
    </row>
    <row r="15" spans="1:11" ht="15.75" customHeight="1" x14ac:dyDescent="0.15">
      <c r="A15" s="332" t="s">
        <v>154</v>
      </c>
      <c r="B15" s="333"/>
      <c r="C15" s="196">
        <v>1</v>
      </c>
      <c r="D15" s="196">
        <v>2</v>
      </c>
      <c r="E15" s="196">
        <v>565</v>
      </c>
      <c r="F15" s="196">
        <v>61</v>
      </c>
      <c r="G15" s="196">
        <f t="shared" si="2"/>
        <v>566</v>
      </c>
      <c r="H15" s="196">
        <f t="shared" si="1"/>
        <v>63</v>
      </c>
      <c r="I15" s="196">
        <f t="shared" si="0"/>
        <v>629</v>
      </c>
    </row>
    <row r="16" spans="1:11" ht="15.75" customHeight="1" x14ac:dyDescent="0.15">
      <c r="A16" s="332" t="s">
        <v>155</v>
      </c>
      <c r="B16" s="333"/>
      <c r="C16" s="197">
        <v>2</v>
      </c>
      <c r="D16" s="197">
        <v>5</v>
      </c>
      <c r="E16" s="196">
        <v>631</v>
      </c>
      <c r="F16" s="196">
        <v>59</v>
      </c>
      <c r="G16" s="196">
        <f t="shared" si="2"/>
        <v>633</v>
      </c>
      <c r="H16" s="196">
        <f t="shared" si="1"/>
        <v>64</v>
      </c>
      <c r="I16" s="196">
        <f t="shared" si="0"/>
        <v>697</v>
      </c>
    </row>
    <row r="17" spans="1:9" ht="15.75" customHeight="1" x14ac:dyDescent="0.15">
      <c r="A17" s="332" t="s">
        <v>156</v>
      </c>
      <c r="B17" s="333"/>
      <c r="C17" s="196">
        <v>2</v>
      </c>
      <c r="D17" s="196">
        <v>2</v>
      </c>
      <c r="E17" s="196">
        <v>46</v>
      </c>
      <c r="F17" s="196">
        <v>15</v>
      </c>
      <c r="G17" s="196">
        <f>C17+E17</f>
        <v>48</v>
      </c>
      <c r="H17" s="196">
        <f t="shared" si="1"/>
        <v>17</v>
      </c>
      <c r="I17" s="196">
        <f t="shared" si="0"/>
        <v>65</v>
      </c>
    </row>
    <row r="18" spans="1:9" ht="15.75" customHeight="1" x14ac:dyDescent="0.15">
      <c r="A18" s="339" t="s">
        <v>157</v>
      </c>
      <c r="B18" s="333"/>
      <c r="C18" s="196">
        <v>0</v>
      </c>
      <c r="D18" s="198">
        <v>0</v>
      </c>
      <c r="E18" s="198">
        <v>254</v>
      </c>
      <c r="F18" s="198">
        <v>20</v>
      </c>
      <c r="G18" s="198">
        <f t="shared" si="2"/>
        <v>254</v>
      </c>
      <c r="H18" s="198">
        <f t="shared" si="1"/>
        <v>20</v>
      </c>
      <c r="I18" s="198">
        <f t="shared" si="0"/>
        <v>274</v>
      </c>
    </row>
    <row r="19" spans="1:9" ht="15.75" customHeight="1" x14ac:dyDescent="0.15">
      <c r="A19" s="340" t="s">
        <v>158</v>
      </c>
      <c r="B19" s="341"/>
      <c r="C19" s="267">
        <v>1</v>
      </c>
      <c r="D19" s="198">
        <v>0</v>
      </c>
      <c r="E19" s="267">
        <v>148</v>
      </c>
      <c r="F19" s="267">
        <v>25</v>
      </c>
      <c r="G19" s="267">
        <f t="shared" si="2"/>
        <v>149</v>
      </c>
      <c r="H19" s="267">
        <f t="shared" si="1"/>
        <v>25</v>
      </c>
      <c r="I19" s="198">
        <f t="shared" si="0"/>
        <v>174</v>
      </c>
    </row>
    <row r="20" spans="1:9" ht="15.75" customHeight="1" thickBot="1" x14ac:dyDescent="0.2">
      <c r="A20" s="342" t="s">
        <v>159</v>
      </c>
      <c r="B20" s="343"/>
      <c r="C20" s="196">
        <v>0</v>
      </c>
      <c r="D20" s="268">
        <v>1</v>
      </c>
      <c r="E20" s="267">
        <v>133</v>
      </c>
      <c r="F20" s="268">
        <v>13</v>
      </c>
      <c r="G20" s="268">
        <f t="shared" si="2"/>
        <v>133</v>
      </c>
      <c r="H20" s="268">
        <f t="shared" si="1"/>
        <v>14</v>
      </c>
      <c r="I20" s="198">
        <f t="shared" si="0"/>
        <v>147</v>
      </c>
    </row>
    <row r="21" spans="1:9" ht="15.75" customHeight="1" x14ac:dyDescent="0.15">
      <c r="C21" s="52"/>
      <c r="D21" s="52"/>
      <c r="E21" s="52"/>
      <c r="F21" s="52"/>
      <c r="G21" s="52"/>
      <c r="H21" s="52"/>
      <c r="I21" s="52" t="s">
        <v>84</v>
      </c>
    </row>
    <row r="22" spans="1:9" x14ac:dyDescent="0.15">
      <c r="A22" s="108"/>
      <c r="B22" s="108"/>
      <c r="C22" s="108"/>
      <c r="D22" s="108"/>
      <c r="E22" s="108"/>
      <c r="F22" s="108"/>
      <c r="G22" s="108"/>
    </row>
    <row r="23" spans="1:9" ht="15.95" customHeight="1" x14ac:dyDescent="0.15"/>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sheetData>
  <mergeCells count="21">
    <mergeCell ref="A18:B18"/>
    <mergeCell ref="A19:B19"/>
    <mergeCell ref="A20:B20"/>
    <mergeCell ref="A12:B12"/>
    <mergeCell ref="A13:B13"/>
    <mergeCell ref="A14:B14"/>
    <mergeCell ref="A15:B15"/>
    <mergeCell ref="A16:B16"/>
    <mergeCell ref="A17:B17"/>
    <mergeCell ref="A11:B11"/>
    <mergeCell ref="C2:D2"/>
    <mergeCell ref="E2:F2"/>
    <mergeCell ref="G2:H2"/>
    <mergeCell ref="I2:I3"/>
    <mergeCell ref="A4:B4"/>
    <mergeCell ref="A5:B5"/>
    <mergeCell ref="A6:B6"/>
    <mergeCell ref="A7:B7"/>
    <mergeCell ref="A8:B8"/>
    <mergeCell ref="A9:B9"/>
    <mergeCell ref="A10:B10"/>
  </mergeCells>
  <phoneticPr fontId="22"/>
  <hyperlinks>
    <hyperlink ref="K1" location="目次!A1" display="目次"/>
  </hyperlinks>
  <pageMargins left="0.9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2.75" x14ac:dyDescent="0.15"/>
  <cols>
    <col min="1" max="1" width="8.5" style="3" customWidth="1"/>
    <col min="2" max="2" width="10.75" style="3" customWidth="1"/>
    <col min="3" max="9" width="7.125" style="3" customWidth="1"/>
    <col min="10" max="10" width="8.25" style="3" customWidth="1"/>
    <col min="11" max="16384" width="9" style="3"/>
  </cols>
  <sheetData>
    <row r="1" spans="1:12" ht="15.95" customHeight="1" thickBot="1" x14ac:dyDescent="0.2">
      <c r="A1" s="120" t="s">
        <v>160</v>
      </c>
      <c r="G1" s="26"/>
      <c r="H1" s="26"/>
      <c r="I1" s="26"/>
      <c r="J1" s="227" t="s">
        <v>267</v>
      </c>
      <c r="L1" s="137" t="s">
        <v>244</v>
      </c>
    </row>
    <row r="2" spans="1:12" s="41" customFormat="1" ht="15" customHeight="1" x14ac:dyDescent="0.15">
      <c r="A2" s="104"/>
      <c r="B2" s="105" t="s">
        <v>161</v>
      </c>
      <c r="C2" s="147">
        <v>20</v>
      </c>
      <c r="D2" s="147" t="s">
        <v>162</v>
      </c>
      <c r="E2" s="20" t="s">
        <v>163</v>
      </c>
      <c r="F2" s="20" t="s">
        <v>164</v>
      </c>
      <c r="G2" s="20" t="s">
        <v>165</v>
      </c>
      <c r="H2" s="20" t="s">
        <v>229</v>
      </c>
      <c r="I2" s="20">
        <v>501</v>
      </c>
      <c r="J2" s="344" t="s">
        <v>35</v>
      </c>
    </row>
    <row r="3" spans="1:12" s="41" customFormat="1" ht="15" customHeight="1" x14ac:dyDescent="0.15">
      <c r="A3" s="106" t="s">
        <v>45</v>
      </c>
      <c r="B3" s="107"/>
      <c r="C3" s="149" t="s">
        <v>166</v>
      </c>
      <c r="D3" s="149">
        <v>50</v>
      </c>
      <c r="E3" s="149">
        <v>100</v>
      </c>
      <c r="F3" s="149">
        <v>200</v>
      </c>
      <c r="G3" s="149">
        <v>300</v>
      </c>
      <c r="H3" s="149">
        <v>500</v>
      </c>
      <c r="I3" s="148" t="s">
        <v>167</v>
      </c>
      <c r="J3" s="298"/>
    </row>
    <row r="4" spans="1:12" s="51" customFormat="1" ht="15" customHeight="1" x14ac:dyDescent="0.15">
      <c r="A4" s="345" t="s">
        <v>168</v>
      </c>
      <c r="B4" s="346"/>
      <c r="C4" s="156">
        <f>SUM(C5:C8)</f>
        <v>4124</v>
      </c>
      <c r="D4" s="119">
        <f t="shared" ref="D4:I4" si="0">SUM(D5:D8)</f>
        <v>144</v>
      </c>
      <c r="E4" s="119">
        <f t="shared" si="0"/>
        <v>46</v>
      </c>
      <c r="F4" s="119">
        <f t="shared" si="0"/>
        <v>20</v>
      </c>
      <c r="G4" s="119">
        <f t="shared" si="0"/>
        <v>6</v>
      </c>
      <c r="H4" s="119">
        <f t="shared" si="0"/>
        <v>8</v>
      </c>
      <c r="I4" s="119">
        <f t="shared" si="0"/>
        <v>10</v>
      </c>
      <c r="J4" s="119">
        <f>SUM(C4:I4)</f>
        <v>4358</v>
      </c>
    </row>
    <row r="5" spans="1:12" ht="15" customHeight="1" x14ac:dyDescent="0.15">
      <c r="A5" s="347" t="s">
        <v>169</v>
      </c>
      <c r="B5" s="110" t="s">
        <v>141</v>
      </c>
      <c r="C5" s="269">
        <v>20</v>
      </c>
      <c r="D5" s="269">
        <v>4</v>
      </c>
      <c r="E5" s="269">
        <v>0</v>
      </c>
      <c r="F5" s="269">
        <v>0</v>
      </c>
      <c r="G5" s="269">
        <v>0</v>
      </c>
      <c r="H5" s="269">
        <v>0</v>
      </c>
      <c r="I5" s="269">
        <v>0</v>
      </c>
      <c r="J5" s="199">
        <f>SUM(C5:I5)</f>
        <v>24</v>
      </c>
    </row>
    <row r="6" spans="1:12" ht="15" customHeight="1" x14ac:dyDescent="0.15">
      <c r="A6" s="348"/>
      <c r="B6" s="111" t="s">
        <v>170</v>
      </c>
      <c r="C6" s="269">
        <v>9</v>
      </c>
      <c r="D6" s="269">
        <v>17</v>
      </c>
      <c r="E6" s="269">
        <v>9</v>
      </c>
      <c r="F6" s="269">
        <v>1</v>
      </c>
      <c r="G6" s="269">
        <v>0</v>
      </c>
      <c r="H6" s="269">
        <v>0</v>
      </c>
      <c r="I6" s="269">
        <v>0</v>
      </c>
      <c r="J6" s="199">
        <f>SUM(C6:I6)</f>
        <v>36</v>
      </c>
    </row>
    <row r="7" spans="1:12" ht="15" customHeight="1" x14ac:dyDescent="0.15">
      <c r="A7" s="347" t="s">
        <v>171</v>
      </c>
      <c r="B7" s="154" t="s">
        <v>141</v>
      </c>
      <c r="C7" s="269">
        <v>3833</v>
      </c>
      <c r="D7" s="269">
        <v>36</v>
      </c>
      <c r="E7" s="269">
        <v>6</v>
      </c>
      <c r="F7" s="269">
        <v>3</v>
      </c>
      <c r="G7" s="269">
        <v>0</v>
      </c>
      <c r="H7" s="269">
        <v>0</v>
      </c>
      <c r="I7" s="269">
        <v>0</v>
      </c>
      <c r="J7" s="199">
        <f>SUM(C7:I7)</f>
        <v>3878</v>
      </c>
    </row>
    <row r="8" spans="1:12" ht="15" customHeight="1" thickBot="1" x14ac:dyDescent="0.2">
      <c r="A8" s="349"/>
      <c r="B8" s="112" t="s">
        <v>170</v>
      </c>
      <c r="C8" s="270">
        <v>262</v>
      </c>
      <c r="D8" s="270">
        <v>87</v>
      </c>
      <c r="E8" s="270">
        <v>31</v>
      </c>
      <c r="F8" s="270">
        <v>16</v>
      </c>
      <c r="G8" s="270">
        <v>6</v>
      </c>
      <c r="H8" s="270">
        <v>8</v>
      </c>
      <c r="I8" s="270">
        <v>10</v>
      </c>
      <c r="J8" s="200">
        <f>SUM(C8:I8)</f>
        <v>420</v>
      </c>
    </row>
    <row r="9" spans="1:12" ht="15" customHeight="1" x14ac:dyDescent="0.15">
      <c r="C9" s="24"/>
      <c r="D9" s="24"/>
      <c r="E9" s="24"/>
      <c r="F9" s="24"/>
      <c r="G9" s="24"/>
      <c r="H9" s="24"/>
      <c r="I9" s="24"/>
      <c r="J9" s="24" t="s">
        <v>84</v>
      </c>
    </row>
    <row r="10" spans="1:12" x14ac:dyDescent="0.15">
      <c r="A10" s="108"/>
      <c r="B10" s="108"/>
      <c r="C10" s="108"/>
      <c r="D10" s="108"/>
      <c r="E10" s="108"/>
      <c r="F10" s="108"/>
      <c r="G10" s="108"/>
    </row>
    <row r="11" spans="1:12" ht="15.95" customHeight="1" x14ac:dyDescent="0.15">
      <c r="C11" s="135"/>
    </row>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J2:J3"/>
    <mergeCell ref="A4:B4"/>
    <mergeCell ref="A5:A6"/>
    <mergeCell ref="A7:A8"/>
  </mergeCells>
  <phoneticPr fontId="22"/>
  <hyperlinks>
    <hyperlink ref="L1" location="目次!A1" display="目次"/>
  </hyperlinks>
  <pageMargins left="0.94" right="0.78740157480314965" top="0.98425196850393704" bottom="0.98425196850393704" header="0.51181102362204722" footer="0.51181102362204722"/>
  <pageSetup paperSize="9" orientation="portrait" r:id="rId1"/>
  <headerFooter alignWithMargins="0"/>
</worksheet>
</file>