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270" windowWidth="13050" windowHeight="6630" activeTab="0"/>
  </bookViews>
  <sheets>
    <sheet name="使用建材材料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<sst xmlns="http://schemas.openxmlformats.org/spreadsheetml/2006/main" count="133" uniqueCount="38">
  <si>
    <t>室名</t>
  </si>
  <si>
    <t>内装の仕上げの部分</t>
  </si>
  <si>
    <t>（室面積）</t>
  </si>
  <si>
    <t>階</t>
  </si>
  <si>
    <t>種別</t>
  </si>
  <si>
    <t>面積</t>
  </si>
  <si>
    <t>係数</t>
  </si>
  <si>
    <t>使用面積</t>
  </si>
  <si>
    <t>㎡</t>
  </si>
  <si>
    <t>（</t>
  </si>
  <si>
    <t>㎡</t>
  </si>
  <si>
    <t>）</t>
  </si>
  <si>
    <t>小　計</t>
  </si>
  <si>
    <t>（</t>
  </si>
  <si>
    <t>）</t>
  </si>
  <si>
    <r>
      <t>確認申請書　別記二号様式の添付図書（表１</t>
    </r>
    <r>
      <rPr>
        <sz val="10"/>
        <rFont val="ＭＳ 明朝"/>
        <family val="1"/>
      </rPr>
      <t>(に)</t>
    </r>
    <r>
      <rPr>
        <sz val="11"/>
        <rFont val="ＭＳ ゴシック"/>
        <family val="3"/>
      </rPr>
      <t>）の使用建築材料表</t>
    </r>
  </si>
  <si>
    <t>使用面積合計</t>
  </si>
  <si>
    <t>（判定結果）</t>
  </si>
  <si>
    <t>小　計</t>
  </si>
  <si>
    <t>㎡</t>
  </si>
  <si>
    <t>階</t>
  </si>
  <si>
    <t>室名</t>
  </si>
  <si>
    <t>内装の仕上げの部分</t>
  </si>
  <si>
    <t>（判定結果）</t>
  </si>
  <si>
    <t>計</t>
  </si>
  <si>
    <t>壁</t>
  </si>
  <si>
    <t>床</t>
  </si>
  <si>
    <t>天井</t>
  </si>
  <si>
    <t>ドア等</t>
  </si>
  <si>
    <t>２</t>
  </si>
  <si>
    <t>１</t>
  </si>
  <si>
    <t>使用建築材料表</t>
  </si>
  <si>
    <t>建築物別概要</t>
  </si>
  <si>
    <t>【１．番号】</t>
  </si>
  <si>
    <t>【２．用途】</t>
  </si>
  <si>
    <t>計</t>
  </si>
  <si>
    <t>（区分　　　　　　　 　　　）</t>
  </si>
  <si>
    <t>（区分　　　　　　　　　 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</si>
</sst>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;[Red]\-0.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6" xfId="0" applyNumberFormat="1" applyFont="1" applyBorder="1" applyAlignment="1" applyProtection="1">
      <alignment vertical="center"/>
      <protection/>
    </xf>
    <xf numFmtId="177" fontId="2" fillId="0" borderId="6" xfId="0" applyNumberFormat="1" applyFont="1" applyBorder="1" applyAlignment="1" applyProtection="1">
      <alignment horizontal="center" vertical="center"/>
      <protection/>
    </xf>
    <xf numFmtId="177" fontId="2" fillId="0" borderId="7" xfId="0" applyNumberFormat="1" applyFont="1" applyBorder="1" applyAlignment="1" applyProtection="1">
      <alignment vertical="center"/>
      <protection/>
    </xf>
    <xf numFmtId="177" fontId="2" fillId="0" borderId="8" xfId="0" applyNumberFormat="1" applyFont="1" applyBorder="1" applyAlignment="1" applyProtection="1">
      <alignment vertical="center"/>
      <protection/>
    </xf>
    <xf numFmtId="177" fontId="4" fillId="0" borderId="13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 applyProtection="1">
      <alignment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178" fontId="2" fillId="0" borderId="6" xfId="0" applyNumberFormat="1" applyFont="1" applyBorder="1" applyAlignment="1" applyProtection="1">
      <alignment vertical="center"/>
      <protection/>
    </xf>
    <xf numFmtId="178" fontId="2" fillId="0" borderId="7" xfId="0" applyNumberFormat="1" applyFont="1" applyBorder="1" applyAlignment="1" applyProtection="1">
      <alignment vertical="center"/>
      <protection/>
    </xf>
    <xf numFmtId="178" fontId="2" fillId="0" borderId="8" xfId="0" applyNumberFormat="1" applyFont="1" applyBorder="1" applyAlignment="1" applyProtection="1">
      <alignment vertical="center"/>
      <protection/>
    </xf>
    <xf numFmtId="178" fontId="2" fillId="0" borderId="5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58</xdr:row>
      <xdr:rowOff>9525</xdr:rowOff>
    </xdr:from>
    <xdr:to>
      <xdr:col>9</xdr:col>
      <xdr:colOff>9525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>
          <a:off x="1619250" y="9991725"/>
          <a:ext cx="3562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9525</xdr:rowOff>
    </xdr:from>
    <xdr:to>
      <xdr:col>9</xdr:col>
      <xdr:colOff>0</xdr:colOff>
      <xdr:row>99</xdr:row>
      <xdr:rowOff>0</xdr:rowOff>
    </xdr:to>
    <xdr:sp>
      <xdr:nvSpPr>
        <xdr:cNvPr id="2" name="Line 6"/>
        <xdr:cNvSpPr>
          <a:spLocks/>
        </xdr:cNvSpPr>
      </xdr:nvSpPr>
      <xdr:spPr>
        <a:xfrm>
          <a:off x="1619250" y="16478250"/>
          <a:ext cx="3552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workbookViewId="0" topLeftCell="A1">
      <selection activeCell="D6" sqref="D6:F6"/>
    </sheetView>
  </sheetViews>
  <sheetFormatPr defaultColWidth="9.00390625" defaultRowHeight="13.5"/>
  <cols>
    <col min="1" max="1" width="4.125" style="11" customWidth="1"/>
    <col min="2" max="2" width="3.00390625" style="11" customWidth="1"/>
    <col min="3" max="3" width="8.125" style="11" customWidth="1"/>
    <col min="4" max="5" width="3.00390625" style="11" customWidth="1"/>
    <col min="6" max="6" width="19.00390625" style="11" customWidth="1"/>
    <col min="7" max="7" width="11.50390625" style="11" customWidth="1"/>
    <col min="8" max="8" width="8.625" style="11" customWidth="1"/>
    <col min="9" max="9" width="7.50390625" style="11" customWidth="1"/>
    <col min="10" max="10" width="8.625" style="11" customWidth="1"/>
    <col min="11" max="11" width="12.875" style="11" customWidth="1"/>
    <col min="12" max="12" width="13.50390625" style="11" customWidth="1"/>
    <col min="13" max="16384" width="9.00390625" style="11" customWidth="1"/>
  </cols>
  <sheetData>
    <row r="1" spans="1:11" ht="21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2" customFormat="1" ht="19.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9.5" customHeight="1">
      <c r="A3" s="72" t="s">
        <v>32</v>
      </c>
      <c r="B3" s="72"/>
      <c r="C3" s="72"/>
      <c r="D3" s="13"/>
      <c r="E3" s="13"/>
      <c r="F3" s="13"/>
      <c r="G3" s="13"/>
      <c r="H3" s="13"/>
      <c r="I3" s="13"/>
      <c r="J3" s="13"/>
      <c r="K3" s="13"/>
    </row>
    <row r="4" spans="1:11" s="1" customFormat="1" ht="21.75" customHeight="1">
      <c r="A4" s="64" t="s">
        <v>33</v>
      </c>
      <c r="B4" s="64"/>
      <c r="C4" s="64"/>
      <c r="D4" s="72"/>
      <c r="E4" s="72"/>
      <c r="F4" s="72"/>
      <c r="G4" s="72"/>
      <c r="H4" s="72"/>
      <c r="I4" s="72"/>
      <c r="J4" s="72"/>
      <c r="K4" s="72"/>
    </row>
    <row r="5" spans="1:11" s="1" customFormat="1" ht="21.75" customHeight="1">
      <c r="A5" s="64" t="s">
        <v>34</v>
      </c>
      <c r="B5" s="64"/>
      <c r="C5" s="64"/>
      <c r="D5" s="72" t="s">
        <v>36</v>
      </c>
      <c r="E5" s="72"/>
      <c r="F5" s="72"/>
      <c r="G5" s="72"/>
      <c r="H5" s="72"/>
      <c r="I5" s="72"/>
      <c r="J5" s="72"/>
      <c r="K5" s="72"/>
    </row>
    <row r="6" spans="1:11" s="1" customFormat="1" ht="21.75" customHeight="1">
      <c r="A6" s="13"/>
      <c r="B6" s="13"/>
      <c r="C6" s="13"/>
      <c r="D6" s="72" t="s">
        <v>37</v>
      </c>
      <c r="E6" s="72"/>
      <c r="F6" s="72"/>
      <c r="G6" s="72"/>
      <c r="H6" s="72"/>
      <c r="I6" s="72"/>
      <c r="J6" s="72"/>
      <c r="K6" s="72"/>
    </row>
    <row r="7" spans="1:11" s="1" customFormat="1" ht="10.5" customHeight="1">
      <c r="A7" s="3"/>
      <c r="B7" s="3"/>
      <c r="C7" s="3"/>
      <c r="D7" s="13"/>
      <c r="E7" s="13"/>
      <c r="F7" s="13"/>
      <c r="G7" s="13"/>
      <c r="H7" s="13"/>
      <c r="I7" s="13"/>
      <c r="J7" s="13"/>
      <c r="K7" s="13"/>
    </row>
    <row r="8" spans="1:11" s="2" customFormat="1" ht="12.75" customHeight="1">
      <c r="A8" s="56" t="s">
        <v>3</v>
      </c>
      <c r="B8" s="66" t="s">
        <v>0</v>
      </c>
      <c r="C8" s="67"/>
      <c r="D8" s="67"/>
      <c r="E8" s="68"/>
      <c r="F8" s="56" t="s">
        <v>1</v>
      </c>
      <c r="G8" s="56" t="s">
        <v>4</v>
      </c>
      <c r="H8" s="4" t="s">
        <v>5</v>
      </c>
      <c r="I8" s="56" t="s">
        <v>6</v>
      </c>
      <c r="J8" s="4" t="s">
        <v>7</v>
      </c>
      <c r="K8" s="4" t="s">
        <v>16</v>
      </c>
    </row>
    <row r="9" spans="1:11" s="2" customFormat="1" ht="12.75" customHeight="1">
      <c r="A9" s="54"/>
      <c r="B9" s="69" t="s">
        <v>2</v>
      </c>
      <c r="C9" s="59"/>
      <c r="D9" s="59"/>
      <c r="E9" s="58"/>
      <c r="F9" s="54"/>
      <c r="G9" s="54"/>
      <c r="H9" s="6" t="s">
        <v>8</v>
      </c>
      <c r="I9" s="54"/>
      <c r="J9" s="6" t="s">
        <v>8</v>
      </c>
      <c r="K9" s="6" t="s">
        <v>17</v>
      </c>
    </row>
    <row r="10" spans="1:12" s="1" customFormat="1" ht="12.75" customHeight="1">
      <c r="A10" s="71" t="s">
        <v>30</v>
      </c>
      <c r="B10" s="60"/>
      <c r="C10" s="61"/>
      <c r="D10" s="61"/>
      <c r="E10" s="62"/>
      <c r="F10" s="8" t="s">
        <v>25</v>
      </c>
      <c r="G10" s="8"/>
      <c r="H10" s="41"/>
      <c r="I10" s="50"/>
      <c r="J10" s="42">
        <f>IF(I10="","",ROUND(SUM(H10*I10),2))</f>
      </c>
      <c r="K10" s="4"/>
      <c r="L10" s="2"/>
    </row>
    <row r="11" spans="1:12" s="1" customFormat="1" ht="12.75" customHeight="1">
      <c r="A11" s="57"/>
      <c r="B11" s="63"/>
      <c r="C11" s="64"/>
      <c r="D11" s="64"/>
      <c r="E11" s="65"/>
      <c r="F11" s="9" t="s">
        <v>26</v>
      </c>
      <c r="G11" s="9"/>
      <c r="H11" s="43"/>
      <c r="I11" s="51"/>
      <c r="J11" s="42">
        <f aca="true" t="shared" si="0" ref="J11:J57">IF(I11="","",ROUND(SUM(H11*I11),2))</f>
      </c>
      <c r="K11" s="5"/>
      <c r="L11" s="2"/>
    </row>
    <row r="12" spans="1:12" s="1" customFormat="1" ht="12.75" customHeight="1">
      <c r="A12" s="14"/>
      <c r="B12" s="15" t="s">
        <v>9</v>
      </c>
      <c r="C12" s="40"/>
      <c r="D12" s="17" t="s">
        <v>10</v>
      </c>
      <c r="E12" s="18" t="s">
        <v>11</v>
      </c>
      <c r="F12" s="9" t="s">
        <v>27</v>
      </c>
      <c r="G12" s="9"/>
      <c r="H12" s="43"/>
      <c r="I12" s="51"/>
      <c r="J12" s="42">
        <f t="shared" si="0"/>
      </c>
      <c r="K12" s="19"/>
      <c r="L12" s="2"/>
    </row>
    <row r="13" spans="1:12" s="1" customFormat="1" ht="12.75" customHeight="1">
      <c r="A13" s="14"/>
      <c r="B13" s="20"/>
      <c r="C13" s="16"/>
      <c r="D13" s="16"/>
      <c r="E13" s="18"/>
      <c r="F13" s="9" t="s">
        <v>28</v>
      </c>
      <c r="G13" s="9"/>
      <c r="H13" s="43"/>
      <c r="I13" s="51"/>
      <c r="J13" s="42">
        <f t="shared" si="0"/>
      </c>
      <c r="K13" s="14"/>
      <c r="L13" s="2"/>
    </row>
    <row r="14" spans="1:12" s="1" customFormat="1" ht="12.75" customHeight="1">
      <c r="A14" s="14"/>
      <c r="B14" s="20"/>
      <c r="C14" s="16"/>
      <c r="D14" s="16"/>
      <c r="E14" s="18"/>
      <c r="F14" s="9"/>
      <c r="G14" s="9"/>
      <c r="H14" s="43"/>
      <c r="I14" s="51"/>
      <c r="J14" s="42">
        <f t="shared" si="0"/>
      </c>
      <c r="K14" s="14"/>
      <c r="L14" s="2"/>
    </row>
    <row r="15" spans="1:12" s="1" customFormat="1" ht="12.75" customHeight="1">
      <c r="A15" s="14"/>
      <c r="B15" s="20"/>
      <c r="C15" s="16"/>
      <c r="D15" s="16"/>
      <c r="E15" s="18"/>
      <c r="F15" s="10"/>
      <c r="G15" s="10"/>
      <c r="H15" s="44"/>
      <c r="I15" s="52"/>
      <c r="J15" s="42">
        <f t="shared" si="0"/>
      </c>
      <c r="K15" s="14"/>
      <c r="L15" s="2"/>
    </row>
    <row r="16" spans="1:12" s="1" customFormat="1" ht="12.75" customHeight="1">
      <c r="A16" s="14"/>
      <c r="B16" s="21"/>
      <c r="C16" s="22"/>
      <c r="D16" s="22"/>
      <c r="E16" s="23"/>
      <c r="F16" s="24" t="s">
        <v>18</v>
      </c>
      <c r="G16" s="25"/>
      <c r="H16" s="26"/>
      <c r="I16" s="27"/>
      <c r="J16" s="45">
        <f>IF(C12="","",(ROUNDDOWN(SUM(H10*I10+H11*I11+H12*I12+H13*I13+H14*I14+H15*I15),2)))</f>
      </c>
      <c r="K16" s="19">
        <f>IF(C12="","",(IF(C12&gt;=J16,"（ ＯＫ ）","（ ＯＵＴ ）")))</f>
      </c>
      <c r="L16" s="2"/>
    </row>
    <row r="17" spans="1:12" s="1" customFormat="1" ht="12.75" customHeight="1">
      <c r="A17" s="14"/>
      <c r="B17" s="60"/>
      <c r="C17" s="61"/>
      <c r="D17" s="61"/>
      <c r="E17" s="62"/>
      <c r="F17" s="8" t="s">
        <v>25</v>
      </c>
      <c r="G17" s="7"/>
      <c r="H17" s="46"/>
      <c r="I17" s="53"/>
      <c r="J17" s="42">
        <f t="shared" si="0"/>
      </c>
      <c r="K17" s="14"/>
      <c r="L17" s="2"/>
    </row>
    <row r="18" spans="1:12" s="1" customFormat="1" ht="12.75" customHeight="1">
      <c r="A18" s="14"/>
      <c r="B18" s="63"/>
      <c r="C18" s="64"/>
      <c r="D18" s="64"/>
      <c r="E18" s="65"/>
      <c r="F18" s="9" t="s">
        <v>26</v>
      </c>
      <c r="G18" s="9"/>
      <c r="H18" s="43"/>
      <c r="I18" s="51"/>
      <c r="J18" s="42">
        <f t="shared" si="0"/>
      </c>
      <c r="K18" s="14"/>
      <c r="L18" s="2"/>
    </row>
    <row r="19" spans="1:12" s="1" customFormat="1" ht="12.75" customHeight="1">
      <c r="A19" s="14"/>
      <c r="B19" s="15" t="s">
        <v>13</v>
      </c>
      <c r="C19" s="40"/>
      <c r="D19" s="16" t="s">
        <v>8</v>
      </c>
      <c r="E19" s="18" t="s">
        <v>14</v>
      </c>
      <c r="F19" s="9" t="s">
        <v>27</v>
      </c>
      <c r="G19" s="9"/>
      <c r="H19" s="43"/>
      <c r="I19" s="51"/>
      <c r="J19" s="42">
        <f t="shared" si="0"/>
      </c>
      <c r="K19" s="14"/>
      <c r="L19" s="2"/>
    </row>
    <row r="20" spans="1:11" s="1" customFormat="1" ht="12.75" customHeight="1">
      <c r="A20" s="14"/>
      <c r="B20" s="20"/>
      <c r="C20" s="16"/>
      <c r="D20" s="16"/>
      <c r="E20" s="18"/>
      <c r="F20" s="9" t="s">
        <v>28</v>
      </c>
      <c r="G20" s="9"/>
      <c r="H20" s="43"/>
      <c r="I20" s="51"/>
      <c r="J20" s="42">
        <f t="shared" si="0"/>
      </c>
      <c r="K20" s="14"/>
    </row>
    <row r="21" spans="1:11" s="1" customFormat="1" ht="12.75" customHeight="1">
      <c r="A21" s="14"/>
      <c r="B21" s="20"/>
      <c r="C21" s="16"/>
      <c r="D21" s="16"/>
      <c r="E21" s="18"/>
      <c r="F21" s="9"/>
      <c r="G21" s="9"/>
      <c r="H21" s="43"/>
      <c r="I21" s="51"/>
      <c r="J21" s="42">
        <f t="shared" si="0"/>
      </c>
      <c r="K21" s="14"/>
    </row>
    <row r="22" spans="1:11" s="1" customFormat="1" ht="12.75" customHeight="1">
      <c r="A22" s="14"/>
      <c r="B22" s="20"/>
      <c r="C22" s="16"/>
      <c r="D22" s="16"/>
      <c r="E22" s="18"/>
      <c r="F22" s="10"/>
      <c r="G22" s="10"/>
      <c r="H22" s="44"/>
      <c r="I22" s="52"/>
      <c r="J22" s="42">
        <f t="shared" si="0"/>
      </c>
      <c r="K22" s="14"/>
    </row>
    <row r="23" spans="1:11" s="1" customFormat="1" ht="12.75" customHeight="1">
      <c r="A23" s="14"/>
      <c r="B23" s="21"/>
      <c r="C23" s="22"/>
      <c r="D23" s="22"/>
      <c r="E23" s="23"/>
      <c r="F23" s="24" t="s">
        <v>18</v>
      </c>
      <c r="G23" s="25"/>
      <c r="H23" s="26"/>
      <c r="I23" s="27"/>
      <c r="J23" s="45">
        <f>IF(C19="","",(ROUNDDOWN(SUM(H17*I17+H18*I18+H19*I19+H20*I20+H21*I21+H22*I22),2)))</f>
      </c>
      <c r="K23" s="19">
        <f>IF(C19="","",(IF(C19&gt;=J23,"（ ＯＫ ）","（ ＯＵＴ ）")))</f>
      </c>
    </row>
    <row r="24" spans="1:11" s="1" customFormat="1" ht="12.75" customHeight="1">
      <c r="A24" s="14"/>
      <c r="B24" s="60"/>
      <c r="C24" s="61"/>
      <c r="D24" s="61"/>
      <c r="E24" s="62"/>
      <c r="F24" s="8" t="s">
        <v>25</v>
      </c>
      <c r="G24" s="7"/>
      <c r="H24" s="46"/>
      <c r="I24" s="53"/>
      <c r="J24" s="42">
        <f t="shared" si="0"/>
      </c>
      <c r="K24" s="14"/>
    </row>
    <row r="25" spans="1:11" s="1" customFormat="1" ht="12.75" customHeight="1">
      <c r="A25" s="14"/>
      <c r="B25" s="63"/>
      <c r="C25" s="64"/>
      <c r="D25" s="64"/>
      <c r="E25" s="65"/>
      <c r="F25" s="9" t="s">
        <v>26</v>
      </c>
      <c r="G25" s="9"/>
      <c r="H25" s="43"/>
      <c r="I25" s="51"/>
      <c r="J25" s="42">
        <f t="shared" si="0"/>
      </c>
      <c r="K25" s="14"/>
    </row>
    <row r="26" spans="1:11" s="1" customFormat="1" ht="12.75" customHeight="1">
      <c r="A26" s="14"/>
      <c r="B26" s="15" t="s">
        <v>13</v>
      </c>
      <c r="C26" s="40"/>
      <c r="D26" s="16" t="s">
        <v>8</v>
      </c>
      <c r="E26" s="18" t="s">
        <v>14</v>
      </c>
      <c r="F26" s="9" t="s">
        <v>27</v>
      </c>
      <c r="G26" s="9"/>
      <c r="H26" s="43"/>
      <c r="I26" s="51"/>
      <c r="J26" s="42">
        <f t="shared" si="0"/>
      </c>
      <c r="K26" s="14"/>
    </row>
    <row r="27" spans="1:11" s="1" customFormat="1" ht="12.75" customHeight="1">
      <c r="A27" s="14"/>
      <c r="B27" s="20"/>
      <c r="C27" s="16"/>
      <c r="D27" s="16"/>
      <c r="E27" s="18"/>
      <c r="F27" s="9" t="s">
        <v>28</v>
      </c>
      <c r="G27" s="9"/>
      <c r="H27" s="43"/>
      <c r="I27" s="51"/>
      <c r="J27" s="42">
        <f t="shared" si="0"/>
      </c>
      <c r="K27" s="14"/>
    </row>
    <row r="28" spans="1:11" s="1" customFormat="1" ht="12.75" customHeight="1">
      <c r="A28" s="14"/>
      <c r="B28" s="20"/>
      <c r="C28" s="16"/>
      <c r="D28" s="16"/>
      <c r="E28" s="18"/>
      <c r="F28" s="9"/>
      <c r="G28" s="9"/>
      <c r="H28" s="43"/>
      <c r="I28" s="51"/>
      <c r="J28" s="42">
        <f t="shared" si="0"/>
      </c>
      <c r="K28" s="14"/>
    </row>
    <row r="29" spans="1:11" s="1" customFormat="1" ht="12.75" customHeight="1">
      <c r="A29" s="14"/>
      <c r="B29" s="20"/>
      <c r="C29" s="16"/>
      <c r="D29" s="16"/>
      <c r="E29" s="18"/>
      <c r="F29" s="10"/>
      <c r="G29" s="10"/>
      <c r="H29" s="44"/>
      <c r="I29" s="52"/>
      <c r="J29" s="47">
        <f t="shared" si="0"/>
      </c>
      <c r="K29" s="14"/>
    </row>
    <row r="30" spans="1:11" s="1" customFormat="1" ht="12.75" customHeight="1">
      <c r="A30" s="14"/>
      <c r="B30" s="21"/>
      <c r="C30" s="22"/>
      <c r="D30" s="22"/>
      <c r="E30" s="23"/>
      <c r="F30" s="24" t="s">
        <v>18</v>
      </c>
      <c r="G30" s="25"/>
      <c r="H30" s="26"/>
      <c r="I30" s="27"/>
      <c r="J30" s="45">
        <f>IF(C26="","",(ROUNDDOWN(SUM(H24*I24+H25*I25+H26*I26+H27*I27+H28*I28+H29*I29),2)))</f>
      </c>
      <c r="K30" s="19">
        <f>IF(C26="","",(IF(C26&gt;=J30,"（ ＯＫ ）","（ ＯＵＴ ）")))</f>
      </c>
    </row>
    <row r="31" spans="1:11" s="1" customFormat="1" ht="12.75" customHeight="1">
      <c r="A31" s="14"/>
      <c r="B31" s="60"/>
      <c r="C31" s="61"/>
      <c r="D31" s="61"/>
      <c r="E31" s="62"/>
      <c r="F31" s="8" t="s">
        <v>25</v>
      </c>
      <c r="G31" s="7"/>
      <c r="H31" s="46"/>
      <c r="I31" s="53"/>
      <c r="J31" s="42">
        <f t="shared" si="0"/>
      </c>
      <c r="K31" s="14"/>
    </row>
    <row r="32" spans="1:11" s="1" customFormat="1" ht="12.75" customHeight="1">
      <c r="A32" s="14"/>
      <c r="B32" s="63"/>
      <c r="C32" s="64"/>
      <c r="D32" s="64"/>
      <c r="E32" s="65"/>
      <c r="F32" s="9" t="s">
        <v>26</v>
      </c>
      <c r="G32" s="9"/>
      <c r="H32" s="43"/>
      <c r="I32" s="51"/>
      <c r="J32" s="42">
        <f t="shared" si="0"/>
      </c>
      <c r="K32" s="14"/>
    </row>
    <row r="33" spans="1:11" s="1" customFormat="1" ht="12.75" customHeight="1">
      <c r="A33" s="14"/>
      <c r="B33" s="15" t="s">
        <v>13</v>
      </c>
      <c r="C33" s="40"/>
      <c r="D33" s="16" t="s">
        <v>8</v>
      </c>
      <c r="E33" s="18" t="s">
        <v>14</v>
      </c>
      <c r="F33" s="9" t="s">
        <v>27</v>
      </c>
      <c r="G33" s="9"/>
      <c r="H33" s="43"/>
      <c r="I33" s="51"/>
      <c r="J33" s="42">
        <f t="shared" si="0"/>
      </c>
      <c r="K33" s="14"/>
    </row>
    <row r="34" spans="1:11" s="1" customFormat="1" ht="12.75" customHeight="1">
      <c r="A34" s="14"/>
      <c r="B34" s="20"/>
      <c r="C34" s="16"/>
      <c r="D34" s="16"/>
      <c r="E34" s="18"/>
      <c r="F34" s="9" t="s">
        <v>28</v>
      </c>
      <c r="G34" s="9"/>
      <c r="H34" s="43"/>
      <c r="I34" s="51"/>
      <c r="J34" s="42">
        <f t="shared" si="0"/>
      </c>
      <c r="K34" s="14"/>
    </row>
    <row r="35" spans="1:11" s="1" customFormat="1" ht="12.75" customHeight="1">
      <c r="A35" s="14"/>
      <c r="B35" s="20"/>
      <c r="C35" s="16"/>
      <c r="D35" s="16"/>
      <c r="E35" s="18"/>
      <c r="F35" s="9"/>
      <c r="G35" s="9"/>
      <c r="H35" s="43"/>
      <c r="I35" s="51"/>
      <c r="J35" s="42">
        <f t="shared" si="0"/>
      </c>
      <c r="K35" s="14"/>
    </row>
    <row r="36" spans="1:11" s="1" customFormat="1" ht="12.75" customHeight="1">
      <c r="A36" s="14"/>
      <c r="B36" s="20"/>
      <c r="C36" s="16"/>
      <c r="D36" s="16"/>
      <c r="E36" s="18"/>
      <c r="F36" s="9"/>
      <c r="G36" s="9"/>
      <c r="H36" s="43"/>
      <c r="I36" s="51"/>
      <c r="J36" s="42">
        <f t="shared" si="0"/>
      </c>
      <c r="K36" s="14"/>
    </row>
    <row r="37" spans="1:11" s="1" customFormat="1" ht="12.75" customHeight="1">
      <c r="A37" s="14"/>
      <c r="B37" s="21"/>
      <c r="C37" s="22"/>
      <c r="D37" s="22"/>
      <c r="E37" s="23"/>
      <c r="F37" s="24" t="s">
        <v>18</v>
      </c>
      <c r="G37" s="25"/>
      <c r="H37" s="26"/>
      <c r="I37" s="27"/>
      <c r="J37" s="45">
        <f>IF(C33="","",(ROUNDDOWN(SUM(H31*I31+H32*I32+H33*I33+H34*I34+H35*I35+H36*I36),2)))</f>
      </c>
      <c r="K37" s="19">
        <f>IF(C33="","",(IF(C33&gt;=J37,"（ ＯＫ ）","（ ＯＵＴ ）")))</f>
      </c>
    </row>
    <row r="38" spans="1:11" s="1" customFormat="1" ht="12.75" customHeight="1">
      <c r="A38" s="14"/>
      <c r="B38" s="60"/>
      <c r="C38" s="61"/>
      <c r="D38" s="61"/>
      <c r="E38" s="62"/>
      <c r="F38" s="8" t="s">
        <v>25</v>
      </c>
      <c r="G38" s="7"/>
      <c r="H38" s="46"/>
      <c r="I38" s="53"/>
      <c r="J38" s="42">
        <f t="shared" si="0"/>
      </c>
      <c r="K38" s="14"/>
    </row>
    <row r="39" spans="1:11" s="1" customFormat="1" ht="12.75" customHeight="1">
      <c r="A39" s="14"/>
      <c r="B39" s="63"/>
      <c r="C39" s="64"/>
      <c r="D39" s="64"/>
      <c r="E39" s="65"/>
      <c r="F39" s="9" t="s">
        <v>26</v>
      </c>
      <c r="G39" s="9"/>
      <c r="H39" s="43"/>
      <c r="I39" s="51"/>
      <c r="J39" s="42">
        <f t="shared" si="0"/>
      </c>
      <c r="K39" s="14"/>
    </row>
    <row r="40" spans="1:11" s="1" customFormat="1" ht="12.75" customHeight="1">
      <c r="A40" s="14"/>
      <c r="B40" s="15" t="s">
        <v>13</v>
      </c>
      <c r="C40" s="40"/>
      <c r="D40" s="16" t="s">
        <v>8</v>
      </c>
      <c r="E40" s="18" t="s">
        <v>14</v>
      </c>
      <c r="F40" s="9" t="s">
        <v>27</v>
      </c>
      <c r="G40" s="9"/>
      <c r="H40" s="43"/>
      <c r="I40" s="51"/>
      <c r="J40" s="42"/>
      <c r="K40" s="14"/>
    </row>
    <row r="41" spans="1:11" s="1" customFormat="1" ht="12.75" customHeight="1">
      <c r="A41" s="14"/>
      <c r="B41" s="20"/>
      <c r="C41" s="16"/>
      <c r="D41" s="16"/>
      <c r="E41" s="18"/>
      <c r="F41" s="9" t="s">
        <v>28</v>
      </c>
      <c r="G41" s="9"/>
      <c r="H41" s="43"/>
      <c r="I41" s="51"/>
      <c r="J41" s="42">
        <f t="shared" si="0"/>
      </c>
      <c r="K41" s="14"/>
    </row>
    <row r="42" spans="1:11" s="1" customFormat="1" ht="12.75" customHeight="1">
      <c r="A42" s="14"/>
      <c r="B42" s="20"/>
      <c r="C42" s="16"/>
      <c r="D42" s="16"/>
      <c r="E42" s="18"/>
      <c r="F42" s="9"/>
      <c r="G42" s="9"/>
      <c r="H42" s="43"/>
      <c r="I42" s="51"/>
      <c r="J42" s="42">
        <f t="shared" si="0"/>
      </c>
      <c r="K42" s="14"/>
    </row>
    <row r="43" spans="1:11" s="1" customFormat="1" ht="12.75" customHeight="1">
      <c r="A43" s="14"/>
      <c r="B43" s="20"/>
      <c r="C43" s="16"/>
      <c r="D43" s="16"/>
      <c r="E43" s="18"/>
      <c r="F43" s="9"/>
      <c r="G43" s="9"/>
      <c r="H43" s="43"/>
      <c r="I43" s="51"/>
      <c r="J43" s="42">
        <f t="shared" si="0"/>
      </c>
      <c r="K43" s="14"/>
    </row>
    <row r="44" spans="1:11" s="1" customFormat="1" ht="12.75" customHeight="1">
      <c r="A44" s="14"/>
      <c r="B44" s="21"/>
      <c r="C44" s="22"/>
      <c r="D44" s="22"/>
      <c r="E44" s="23"/>
      <c r="F44" s="24" t="s">
        <v>18</v>
      </c>
      <c r="G44" s="25"/>
      <c r="H44" s="26"/>
      <c r="I44" s="27"/>
      <c r="J44" s="45">
        <f>IF(C40="","",(ROUNDDOWN(SUM(H38*I38+H39*I39+H40*I40+H41*I41+H42*I42+H43*I43),2)))</f>
      </c>
      <c r="K44" s="19">
        <f>IF(C40="","",(IF(C40&gt;=J44,"（ ＯＫ ）","（ ＯＵＴ ）")))</f>
      </c>
    </row>
    <row r="45" spans="1:11" s="1" customFormat="1" ht="12.75" customHeight="1">
      <c r="A45" s="14"/>
      <c r="B45" s="60"/>
      <c r="C45" s="61"/>
      <c r="D45" s="61"/>
      <c r="E45" s="62"/>
      <c r="F45" s="8" t="s">
        <v>25</v>
      </c>
      <c r="G45" s="7"/>
      <c r="H45" s="46"/>
      <c r="I45" s="53"/>
      <c r="J45" s="42">
        <f t="shared" si="0"/>
      </c>
      <c r="K45" s="14"/>
    </row>
    <row r="46" spans="1:11" s="1" customFormat="1" ht="12.75" customHeight="1">
      <c r="A46" s="14"/>
      <c r="B46" s="63"/>
      <c r="C46" s="64"/>
      <c r="D46" s="64"/>
      <c r="E46" s="65"/>
      <c r="F46" s="9" t="s">
        <v>26</v>
      </c>
      <c r="G46" s="9"/>
      <c r="H46" s="43"/>
      <c r="I46" s="51"/>
      <c r="J46" s="42">
        <f t="shared" si="0"/>
      </c>
      <c r="K46" s="14"/>
    </row>
    <row r="47" spans="1:11" s="1" customFormat="1" ht="12.75" customHeight="1">
      <c r="A47" s="14"/>
      <c r="B47" s="15" t="s">
        <v>13</v>
      </c>
      <c r="C47" s="40"/>
      <c r="D47" s="16" t="s">
        <v>8</v>
      </c>
      <c r="E47" s="18" t="s">
        <v>14</v>
      </c>
      <c r="F47" s="9" t="s">
        <v>27</v>
      </c>
      <c r="G47" s="9"/>
      <c r="H47" s="43"/>
      <c r="I47" s="51"/>
      <c r="J47" s="42">
        <f t="shared" si="0"/>
      </c>
      <c r="K47" s="14"/>
    </row>
    <row r="48" spans="1:11" s="1" customFormat="1" ht="12.75" customHeight="1">
      <c r="A48" s="14"/>
      <c r="B48" s="20"/>
      <c r="C48" s="16"/>
      <c r="D48" s="16"/>
      <c r="E48" s="18"/>
      <c r="F48" s="9" t="s">
        <v>28</v>
      </c>
      <c r="G48" s="9"/>
      <c r="H48" s="43"/>
      <c r="I48" s="51"/>
      <c r="J48" s="42">
        <f t="shared" si="0"/>
      </c>
      <c r="K48" s="14"/>
    </row>
    <row r="49" spans="1:11" s="1" customFormat="1" ht="12.75" customHeight="1">
      <c r="A49" s="14"/>
      <c r="B49" s="20"/>
      <c r="C49" s="16"/>
      <c r="D49" s="16"/>
      <c r="E49" s="18"/>
      <c r="F49" s="9"/>
      <c r="G49" s="9"/>
      <c r="H49" s="43"/>
      <c r="I49" s="51"/>
      <c r="J49" s="42">
        <f t="shared" si="0"/>
      </c>
      <c r="K49" s="14"/>
    </row>
    <row r="50" spans="1:11" s="1" customFormat="1" ht="12.75" customHeight="1">
      <c r="A50" s="14"/>
      <c r="B50" s="20"/>
      <c r="C50" s="16"/>
      <c r="D50" s="16"/>
      <c r="E50" s="18"/>
      <c r="F50" s="9"/>
      <c r="G50" s="9"/>
      <c r="H50" s="43"/>
      <c r="I50" s="51"/>
      <c r="J50" s="42">
        <f t="shared" si="0"/>
      </c>
      <c r="K50" s="14"/>
    </row>
    <row r="51" spans="1:11" s="1" customFormat="1" ht="12.75" customHeight="1">
      <c r="A51" s="14"/>
      <c r="B51" s="21"/>
      <c r="C51" s="22"/>
      <c r="D51" s="22"/>
      <c r="E51" s="23"/>
      <c r="F51" s="24" t="s">
        <v>18</v>
      </c>
      <c r="G51" s="25"/>
      <c r="H51" s="26"/>
      <c r="I51" s="27"/>
      <c r="J51" s="45">
        <f>IF(C47="","",(ROUNDDOWN(SUM(H45*I45+H46*I46+H47*I47+H48*I48+H49*I49+H50*I50),2)))</f>
      </c>
      <c r="K51" s="19">
        <f>IF(C47="","",(IF(C47&gt;=J51,"（ ＯＫ ）","（ ＯＵＴ ）")))</f>
      </c>
    </row>
    <row r="52" spans="1:11" s="1" customFormat="1" ht="12.75" customHeight="1">
      <c r="A52" s="14"/>
      <c r="B52" s="60"/>
      <c r="C52" s="61"/>
      <c r="D52" s="61"/>
      <c r="E52" s="62"/>
      <c r="F52" s="8" t="s">
        <v>25</v>
      </c>
      <c r="G52" s="7"/>
      <c r="H52" s="46"/>
      <c r="I52" s="53"/>
      <c r="J52" s="42">
        <f t="shared" si="0"/>
      </c>
      <c r="K52" s="14"/>
    </row>
    <row r="53" spans="1:11" s="1" customFormat="1" ht="12.75" customHeight="1">
      <c r="A53" s="14"/>
      <c r="B53" s="63"/>
      <c r="C53" s="64"/>
      <c r="D53" s="64"/>
      <c r="E53" s="65"/>
      <c r="F53" s="9" t="s">
        <v>26</v>
      </c>
      <c r="G53" s="8"/>
      <c r="H53" s="41"/>
      <c r="I53" s="50"/>
      <c r="J53" s="42">
        <f t="shared" si="0"/>
      </c>
      <c r="K53" s="14"/>
    </row>
    <row r="54" spans="1:11" s="1" customFormat="1" ht="12.75" customHeight="1">
      <c r="A54" s="14"/>
      <c r="B54" s="15" t="s">
        <v>13</v>
      </c>
      <c r="C54" s="40"/>
      <c r="D54" s="16" t="s">
        <v>8</v>
      </c>
      <c r="E54" s="18" t="s">
        <v>14</v>
      </c>
      <c r="F54" s="9" t="s">
        <v>27</v>
      </c>
      <c r="G54" s="8"/>
      <c r="H54" s="41"/>
      <c r="I54" s="50"/>
      <c r="J54" s="42">
        <f t="shared" si="0"/>
      </c>
      <c r="K54" s="14"/>
    </row>
    <row r="55" spans="1:11" s="1" customFormat="1" ht="12.75" customHeight="1">
      <c r="A55" s="14"/>
      <c r="B55" s="20"/>
      <c r="C55" s="16"/>
      <c r="D55" s="16"/>
      <c r="E55" s="16"/>
      <c r="F55" s="9" t="s">
        <v>28</v>
      </c>
      <c r="G55" s="9"/>
      <c r="H55" s="43"/>
      <c r="I55" s="51"/>
      <c r="J55" s="42">
        <f t="shared" si="0"/>
      </c>
      <c r="K55" s="14"/>
    </row>
    <row r="56" spans="1:11" s="1" customFormat="1" ht="12.75" customHeight="1">
      <c r="A56" s="14"/>
      <c r="B56" s="20"/>
      <c r="C56" s="16"/>
      <c r="D56" s="16"/>
      <c r="E56" s="16"/>
      <c r="F56" s="9"/>
      <c r="G56" s="9"/>
      <c r="H56" s="43"/>
      <c r="I56" s="51"/>
      <c r="J56" s="42">
        <f t="shared" si="0"/>
      </c>
      <c r="K56" s="14"/>
    </row>
    <row r="57" spans="1:11" s="1" customFormat="1" ht="12.75" customHeight="1">
      <c r="A57" s="14"/>
      <c r="B57" s="20"/>
      <c r="C57" s="16"/>
      <c r="D57" s="16"/>
      <c r="E57" s="16"/>
      <c r="F57" s="10"/>
      <c r="G57" s="10"/>
      <c r="H57" s="44"/>
      <c r="I57" s="52"/>
      <c r="J57" s="47">
        <f t="shared" si="0"/>
      </c>
      <c r="K57" s="14"/>
    </row>
    <row r="58" spans="1:11" s="1" customFormat="1" ht="12.75" customHeight="1" thickBot="1">
      <c r="A58" s="14"/>
      <c r="B58" s="20"/>
      <c r="C58" s="16"/>
      <c r="D58" s="16"/>
      <c r="E58" s="16"/>
      <c r="F58" s="28" t="s">
        <v>18</v>
      </c>
      <c r="G58" s="29"/>
      <c r="H58" s="30"/>
      <c r="I58" s="31"/>
      <c r="J58" s="45">
        <f>IF(C54="","",(ROUNDDOWN(SUM(H52*I52+H53*I53+H54*I54+H55*I55+H56*I56+H57*I57),2)))</f>
      </c>
      <c r="K58" s="19">
        <f>IF(C54="","",(IF(C54&gt;=J58,"（ ＯＫ ）","（ ＯＵＴ ）")))</f>
      </c>
    </row>
    <row r="59" spans="1:11" s="12" customFormat="1" ht="15" customHeight="1" thickTop="1">
      <c r="A59" s="32"/>
      <c r="B59" s="33" t="s">
        <v>24</v>
      </c>
      <c r="C59" s="34">
        <f>IF(AND(C12="",C19="",C26="",C33="",C40="",C47="",C54=""),"",(SUM(C12,C19,C26,C33,C40,C47,C54)))</f>
      </c>
      <c r="D59" s="34" t="s">
        <v>19</v>
      </c>
      <c r="E59" s="35"/>
      <c r="F59" s="36"/>
      <c r="G59" s="34"/>
      <c r="H59" s="34"/>
      <c r="I59" s="34"/>
      <c r="J59" s="48">
        <f>IF(AND(J16="",J23="",J30="",J37="",J44="",J51="",J58=""),"",SUM(J16,J23,J30,J37,J44,J51,J58))</f>
      </c>
      <c r="K59" s="37">
        <f>IF(C59="","",(IF(C59&gt;=J59,"（ ＯＫ ）","（ ＯＵＴ ）")))</f>
      </c>
    </row>
    <row r="60" s="12" customFormat="1" ht="13.5" customHeight="1"/>
    <row r="61" spans="1:11" s="1" customFormat="1" ht="10.5" customHeight="1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</row>
    <row r="62" spans="1:11" s="2" customFormat="1" ht="12.75" customHeight="1">
      <c r="A62" s="56" t="s">
        <v>20</v>
      </c>
      <c r="B62" s="66" t="s">
        <v>21</v>
      </c>
      <c r="C62" s="67"/>
      <c r="D62" s="67"/>
      <c r="E62" s="68"/>
      <c r="F62" s="56" t="s">
        <v>22</v>
      </c>
      <c r="G62" s="56" t="s">
        <v>4</v>
      </c>
      <c r="H62" s="4" t="s">
        <v>5</v>
      </c>
      <c r="I62" s="56" t="s">
        <v>6</v>
      </c>
      <c r="J62" s="4" t="s">
        <v>7</v>
      </c>
      <c r="K62" s="4" t="s">
        <v>16</v>
      </c>
    </row>
    <row r="63" spans="1:11" s="2" customFormat="1" ht="12.75" customHeight="1">
      <c r="A63" s="54"/>
      <c r="B63" s="69" t="s">
        <v>2</v>
      </c>
      <c r="C63" s="59"/>
      <c r="D63" s="59"/>
      <c r="E63" s="58"/>
      <c r="F63" s="54"/>
      <c r="G63" s="54"/>
      <c r="H63" s="6" t="s">
        <v>8</v>
      </c>
      <c r="I63" s="54"/>
      <c r="J63" s="6" t="s">
        <v>8</v>
      </c>
      <c r="K63" s="6" t="s">
        <v>23</v>
      </c>
    </row>
    <row r="64" spans="1:11" s="1" customFormat="1" ht="12.75" customHeight="1">
      <c r="A64" s="71" t="s">
        <v>29</v>
      </c>
      <c r="B64" s="60"/>
      <c r="C64" s="61"/>
      <c r="D64" s="61"/>
      <c r="E64" s="62"/>
      <c r="F64" s="8" t="s">
        <v>25</v>
      </c>
      <c r="G64" s="8"/>
      <c r="H64" s="41"/>
      <c r="I64" s="50"/>
      <c r="J64" s="42">
        <f aca="true" t="shared" si="1" ref="J64:J69">IF(I64="","",ROUND(SUM(H64*I64),2))</f>
      </c>
      <c r="K64" s="38"/>
    </row>
    <row r="65" spans="1:11" s="1" customFormat="1" ht="12.75" customHeight="1">
      <c r="A65" s="57"/>
      <c r="B65" s="63"/>
      <c r="C65" s="64"/>
      <c r="D65" s="64"/>
      <c r="E65" s="65"/>
      <c r="F65" s="9" t="s">
        <v>26</v>
      </c>
      <c r="G65" s="9"/>
      <c r="H65" s="43"/>
      <c r="I65" s="51"/>
      <c r="J65" s="42">
        <f t="shared" si="1"/>
      </c>
      <c r="K65" s="5"/>
    </row>
    <row r="66" spans="1:11" s="1" customFormat="1" ht="12.75" customHeight="1">
      <c r="A66" s="14"/>
      <c r="B66" s="15" t="s">
        <v>9</v>
      </c>
      <c r="C66" s="40"/>
      <c r="D66" s="17" t="s">
        <v>10</v>
      </c>
      <c r="E66" s="18" t="s">
        <v>11</v>
      </c>
      <c r="F66" s="9" t="s">
        <v>27</v>
      </c>
      <c r="G66" s="9"/>
      <c r="H66" s="43"/>
      <c r="I66" s="51"/>
      <c r="J66" s="42">
        <f t="shared" si="1"/>
      </c>
      <c r="K66" s="19"/>
    </row>
    <row r="67" spans="1:11" s="1" customFormat="1" ht="12.75" customHeight="1">
      <c r="A67" s="14"/>
      <c r="B67" s="20"/>
      <c r="C67" s="16"/>
      <c r="D67" s="16"/>
      <c r="E67" s="18"/>
      <c r="F67" s="9" t="s">
        <v>28</v>
      </c>
      <c r="G67" s="9"/>
      <c r="H67" s="43"/>
      <c r="I67" s="51"/>
      <c r="J67" s="42">
        <f t="shared" si="1"/>
      </c>
      <c r="K67" s="14"/>
    </row>
    <row r="68" spans="1:11" s="1" customFormat="1" ht="12.75" customHeight="1">
      <c r="A68" s="14"/>
      <c r="B68" s="20"/>
      <c r="C68" s="16"/>
      <c r="D68" s="16"/>
      <c r="E68" s="18"/>
      <c r="F68" s="9"/>
      <c r="G68" s="9"/>
      <c r="H68" s="43"/>
      <c r="I68" s="51"/>
      <c r="J68" s="42">
        <f t="shared" si="1"/>
      </c>
      <c r="K68" s="14"/>
    </row>
    <row r="69" spans="1:11" s="1" customFormat="1" ht="12.75" customHeight="1">
      <c r="A69" s="14"/>
      <c r="B69" s="20"/>
      <c r="C69" s="16"/>
      <c r="D69" s="16"/>
      <c r="E69" s="18"/>
      <c r="F69" s="10"/>
      <c r="G69" s="10"/>
      <c r="H69" s="44"/>
      <c r="I69" s="52"/>
      <c r="J69" s="42">
        <f t="shared" si="1"/>
      </c>
      <c r="K69" s="14"/>
    </row>
    <row r="70" spans="1:11" s="1" customFormat="1" ht="12.75" customHeight="1">
      <c r="A70" s="14"/>
      <c r="B70" s="21"/>
      <c r="C70" s="22"/>
      <c r="D70" s="22"/>
      <c r="E70" s="23"/>
      <c r="F70" s="24" t="s">
        <v>12</v>
      </c>
      <c r="G70" s="25"/>
      <c r="H70" s="26"/>
      <c r="I70" s="27"/>
      <c r="J70" s="45">
        <f>IF(C66="","",(ROUNDDOWN(SUM(H64*I64+H65*I65+H66*I66+H67*I67+H68*I68+H69*I69),2)))</f>
      </c>
      <c r="K70" s="19">
        <f>IF(C66="","",(IF(C66&gt;=J70,"（ ＯＫ ）","（ ＯＵＴ ）")))</f>
      </c>
    </row>
    <row r="71" spans="1:11" s="1" customFormat="1" ht="12.75" customHeight="1">
      <c r="A71" s="14"/>
      <c r="B71" s="60"/>
      <c r="C71" s="61"/>
      <c r="D71" s="61"/>
      <c r="E71" s="62"/>
      <c r="F71" s="8" t="s">
        <v>25</v>
      </c>
      <c r="G71" s="7"/>
      <c r="H71" s="46"/>
      <c r="I71" s="53"/>
      <c r="J71" s="42">
        <f aca="true" t="shared" si="2" ref="J71:J76">IF(I71="","",ROUND(SUM(H71*I71),2))</f>
      </c>
      <c r="K71" s="14"/>
    </row>
    <row r="72" spans="1:11" s="1" customFormat="1" ht="12.75" customHeight="1">
      <c r="A72" s="14"/>
      <c r="B72" s="63"/>
      <c r="C72" s="64"/>
      <c r="D72" s="64"/>
      <c r="E72" s="65"/>
      <c r="F72" s="9" t="s">
        <v>26</v>
      </c>
      <c r="G72" s="9"/>
      <c r="H72" s="43"/>
      <c r="I72" s="51"/>
      <c r="J72" s="42">
        <f t="shared" si="2"/>
      </c>
      <c r="K72" s="14"/>
    </row>
    <row r="73" spans="1:11" s="1" customFormat="1" ht="12.75" customHeight="1">
      <c r="A73" s="14"/>
      <c r="B73" s="15" t="s">
        <v>13</v>
      </c>
      <c r="C73" s="40"/>
      <c r="D73" s="16" t="s">
        <v>8</v>
      </c>
      <c r="E73" s="18" t="s">
        <v>14</v>
      </c>
      <c r="F73" s="9" t="s">
        <v>27</v>
      </c>
      <c r="G73" s="9"/>
      <c r="H73" s="43"/>
      <c r="I73" s="51"/>
      <c r="J73" s="42">
        <f t="shared" si="2"/>
      </c>
      <c r="K73" s="14"/>
    </row>
    <row r="74" spans="1:11" s="1" customFormat="1" ht="12.75" customHeight="1">
      <c r="A74" s="14"/>
      <c r="B74" s="20"/>
      <c r="C74" s="16"/>
      <c r="D74" s="16"/>
      <c r="E74" s="18"/>
      <c r="F74" s="9" t="s">
        <v>28</v>
      </c>
      <c r="G74" s="9"/>
      <c r="H74" s="43"/>
      <c r="I74" s="51"/>
      <c r="J74" s="42">
        <f t="shared" si="2"/>
      </c>
      <c r="K74" s="14"/>
    </row>
    <row r="75" spans="1:11" s="1" customFormat="1" ht="12.75" customHeight="1">
      <c r="A75" s="14"/>
      <c r="B75" s="20"/>
      <c r="C75" s="16"/>
      <c r="D75" s="16"/>
      <c r="E75" s="18"/>
      <c r="F75" s="9"/>
      <c r="G75" s="9"/>
      <c r="H75" s="43"/>
      <c r="I75" s="51"/>
      <c r="J75" s="42">
        <f t="shared" si="2"/>
      </c>
      <c r="K75" s="14"/>
    </row>
    <row r="76" spans="1:11" s="1" customFormat="1" ht="12.75" customHeight="1">
      <c r="A76" s="14"/>
      <c r="B76" s="20"/>
      <c r="C76" s="16"/>
      <c r="D76" s="16"/>
      <c r="E76" s="18"/>
      <c r="F76" s="9"/>
      <c r="G76" s="9"/>
      <c r="H76" s="43"/>
      <c r="I76" s="51"/>
      <c r="J76" s="42">
        <f t="shared" si="2"/>
      </c>
      <c r="K76" s="14"/>
    </row>
    <row r="77" spans="1:11" s="1" customFormat="1" ht="12.75" customHeight="1">
      <c r="A77" s="14"/>
      <c r="B77" s="21"/>
      <c r="C77" s="22"/>
      <c r="D77" s="22"/>
      <c r="E77" s="23"/>
      <c r="F77" s="24" t="s">
        <v>12</v>
      </c>
      <c r="G77" s="25"/>
      <c r="H77" s="26"/>
      <c r="I77" s="27"/>
      <c r="J77" s="45">
        <f>IF(C73="","",(ROUNDDOWN(SUM(H71*I71+H72*I72+H73*I73+H74*I74+H75*I75+H76*I76),2)))</f>
      </c>
      <c r="K77" s="19">
        <f>IF(C73="","",(IF(C73&gt;=J77,"（ ＯＫ ）","（ ＯＵＴ ）")))</f>
      </c>
    </row>
    <row r="78" spans="1:11" s="1" customFormat="1" ht="12.75" customHeight="1">
      <c r="A78" s="14"/>
      <c r="B78" s="60"/>
      <c r="C78" s="61"/>
      <c r="D78" s="61"/>
      <c r="E78" s="62"/>
      <c r="F78" s="8" t="s">
        <v>25</v>
      </c>
      <c r="G78" s="7"/>
      <c r="H78" s="46"/>
      <c r="I78" s="53"/>
      <c r="J78" s="42">
        <f aca="true" t="shared" si="3" ref="J78:J83">IF(I78="","",ROUND(SUM(H78*I78),2))</f>
      </c>
      <c r="K78" s="14"/>
    </row>
    <row r="79" spans="1:11" s="1" customFormat="1" ht="12.75" customHeight="1">
      <c r="A79" s="14"/>
      <c r="B79" s="63"/>
      <c r="C79" s="64"/>
      <c r="D79" s="64"/>
      <c r="E79" s="65"/>
      <c r="F79" s="9" t="s">
        <v>26</v>
      </c>
      <c r="G79" s="9"/>
      <c r="H79" s="43"/>
      <c r="I79" s="51"/>
      <c r="J79" s="42">
        <f t="shared" si="3"/>
      </c>
      <c r="K79" s="14"/>
    </row>
    <row r="80" spans="1:11" s="1" customFormat="1" ht="12.75" customHeight="1">
      <c r="A80" s="14"/>
      <c r="B80" s="15" t="s">
        <v>13</v>
      </c>
      <c r="C80" s="40"/>
      <c r="D80" s="16" t="s">
        <v>8</v>
      </c>
      <c r="E80" s="18" t="s">
        <v>14</v>
      </c>
      <c r="F80" s="9" t="s">
        <v>27</v>
      </c>
      <c r="G80" s="9"/>
      <c r="H80" s="43"/>
      <c r="I80" s="51"/>
      <c r="J80" s="42">
        <f t="shared" si="3"/>
      </c>
      <c r="K80" s="14"/>
    </row>
    <row r="81" spans="1:11" s="1" customFormat="1" ht="12.75" customHeight="1">
      <c r="A81" s="14"/>
      <c r="B81" s="20"/>
      <c r="C81" s="16"/>
      <c r="D81" s="16"/>
      <c r="E81" s="18"/>
      <c r="F81" s="9" t="s">
        <v>28</v>
      </c>
      <c r="G81" s="9"/>
      <c r="H81" s="43"/>
      <c r="I81" s="51"/>
      <c r="J81" s="42">
        <f t="shared" si="3"/>
      </c>
      <c r="K81" s="14"/>
    </row>
    <row r="82" spans="1:11" s="1" customFormat="1" ht="12.75" customHeight="1">
      <c r="A82" s="14"/>
      <c r="B82" s="20"/>
      <c r="C82" s="16"/>
      <c r="D82" s="16"/>
      <c r="E82" s="18"/>
      <c r="F82" s="9"/>
      <c r="G82" s="9"/>
      <c r="H82" s="43"/>
      <c r="I82" s="51"/>
      <c r="J82" s="42">
        <f t="shared" si="3"/>
      </c>
      <c r="K82" s="14"/>
    </row>
    <row r="83" spans="1:11" s="1" customFormat="1" ht="12.75" customHeight="1">
      <c r="A83" s="14"/>
      <c r="B83" s="20"/>
      <c r="C83" s="16"/>
      <c r="D83" s="16"/>
      <c r="E83" s="18"/>
      <c r="F83" s="9"/>
      <c r="G83" s="9"/>
      <c r="H83" s="43"/>
      <c r="I83" s="51"/>
      <c r="J83" s="42">
        <f t="shared" si="3"/>
      </c>
      <c r="K83" s="14"/>
    </row>
    <row r="84" spans="1:11" s="1" customFormat="1" ht="12.75" customHeight="1">
      <c r="A84" s="14"/>
      <c r="B84" s="21"/>
      <c r="C84" s="22"/>
      <c r="D84" s="22"/>
      <c r="E84" s="23"/>
      <c r="F84" s="24" t="s">
        <v>12</v>
      </c>
      <c r="G84" s="25"/>
      <c r="H84" s="26"/>
      <c r="I84" s="27"/>
      <c r="J84" s="45">
        <f>IF(C80="","",(ROUNDDOWN(SUM(H78*I78+H79*I79+H80*I80+H81*I81+H82*I82+H83*I83),2)))</f>
      </c>
      <c r="K84" s="19">
        <f>IF(C80="","",(IF(C80&gt;=J84,"（ ＯＫ ）","（ ＯＵＴ ）")))</f>
      </c>
    </row>
    <row r="85" spans="1:11" s="1" customFormat="1" ht="12.75" customHeight="1">
      <c r="A85" s="14"/>
      <c r="B85" s="60"/>
      <c r="C85" s="61"/>
      <c r="D85" s="61"/>
      <c r="E85" s="62"/>
      <c r="F85" s="8" t="s">
        <v>25</v>
      </c>
      <c r="G85" s="7"/>
      <c r="H85" s="46"/>
      <c r="I85" s="53"/>
      <c r="J85" s="42">
        <f aca="true" t="shared" si="4" ref="J85:J90">IF(I85="","",ROUND(SUM(H85*I85),2))</f>
      </c>
      <c r="K85" s="14"/>
    </row>
    <row r="86" spans="1:11" s="1" customFormat="1" ht="12.75" customHeight="1">
      <c r="A86" s="14"/>
      <c r="B86" s="63"/>
      <c r="C86" s="64"/>
      <c r="D86" s="64"/>
      <c r="E86" s="65"/>
      <c r="F86" s="9" t="s">
        <v>26</v>
      </c>
      <c r="G86" s="9"/>
      <c r="H86" s="43"/>
      <c r="I86" s="51"/>
      <c r="J86" s="42">
        <f t="shared" si="4"/>
      </c>
      <c r="K86" s="14"/>
    </row>
    <row r="87" spans="1:11" s="1" customFormat="1" ht="12.75" customHeight="1">
      <c r="A87" s="14"/>
      <c r="B87" s="15" t="s">
        <v>13</v>
      </c>
      <c r="C87" s="40"/>
      <c r="D87" s="16" t="s">
        <v>8</v>
      </c>
      <c r="E87" s="18" t="s">
        <v>14</v>
      </c>
      <c r="F87" s="9" t="s">
        <v>27</v>
      </c>
      <c r="G87" s="9"/>
      <c r="H87" s="43"/>
      <c r="I87" s="51"/>
      <c r="J87" s="42">
        <f t="shared" si="4"/>
      </c>
      <c r="K87" s="14"/>
    </row>
    <row r="88" spans="1:11" s="1" customFormat="1" ht="12.75" customHeight="1">
      <c r="A88" s="14"/>
      <c r="B88" s="20"/>
      <c r="C88" s="16"/>
      <c r="D88" s="16"/>
      <c r="E88" s="18"/>
      <c r="F88" s="9" t="s">
        <v>28</v>
      </c>
      <c r="G88" s="9"/>
      <c r="H88" s="43"/>
      <c r="I88" s="51"/>
      <c r="J88" s="42">
        <f t="shared" si="4"/>
      </c>
      <c r="K88" s="14"/>
    </row>
    <row r="89" spans="1:11" s="1" customFormat="1" ht="12.75" customHeight="1">
      <c r="A89" s="14"/>
      <c r="B89" s="20"/>
      <c r="C89" s="16"/>
      <c r="D89" s="16"/>
      <c r="E89" s="18"/>
      <c r="F89" s="9"/>
      <c r="G89" s="9"/>
      <c r="H89" s="43"/>
      <c r="I89" s="51"/>
      <c r="J89" s="42">
        <f t="shared" si="4"/>
      </c>
      <c r="K89" s="14"/>
    </row>
    <row r="90" spans="1:11" s="1" customFormat="1" ht="12.75" customHeight="1">
      <c r="A90" s="14"/>
      <c r="B90" s="20"/>
      <c r="C90" s="16"/>
      <c r="D90" s="16"/>
      <c r="E90" s="18"/>
      <c r="F90" s="9"/>
      <c r="G90" s="9"/>
      <c r="H90" s="43"/>
      <c r="I90" s="51"/>
      <c r="J90" s="42">
        <f t="shared" si="4"/>
      </c>
      <c r="K90" s="14"/>
    </row>
    <row r="91" spans="1:11" s="1" customFormat="1" ht="12.75" customHeight="1">
      <c r="A91" s="14"/>
      <c r="B91" s="21"/>
      <c r="C91" s="22"/>
      <c r="D91" s="22"/>
      <c r="E91" s="23"/>
      <c r="F91" s="24" t="s">
        <v>12</v>
      </c>
      <c r="G91" s="25"/>
      <c r="H91" s="26"/>
      <c r="I91" s="27"/>
      <c r="J91" s="45">
        <f>IF(C87="","",(ROUNDDOWN(SUM(H85*I85+H86*I86+H87*I87+H88*I88+H89*I89+H90*I90),2)))</f>
      </c>
      <c r="K91" s="19">
        <f>IF(C87="","",(IF(C87&gt;=J91,"（ ＯＫ ）","（ ＯＵＴ ）")))</f>
      </c>
    </row>
    <row r="92" spans="1:11" s="1" customFormat="1" ht="12.75" customHeight="1">
      <c r="A92" s="14"/>
      <c r="B92" s="60"/>
      <c r="C92" s="61"/>
      <c r="D92" s="61"/>
      <c r="E92" s="62"/>
      <c r="F92" s="8" t="s">
        <v>25</v>
      </c>
      <c r="G92" s="7"/>
      <c r="H92" s="46"/>
      <c r="I92" s="53"/>
      <c r="J92" s="42">
        <f aca="true" t="shared" si="5" ref="J92:J97">IF(I92="","",ROUND(SUM(H92*I92),2))</f>
      </c>
      <c r="K92" s="14"/>
    </row>
    <row r="93" spans="1:11" s="1" customFormat="1" ht="12.75" customHeight="1">
      <c r="A93" s="14"/>
      <c r="B93" s="63"/>
      <c r="C93" s="64"/>
      <c r="D93" s="64"/>
      <c r="E93" s="65"/>
      <c r="F93" s="9" t="s">
        <v>26</v>
      </c>
      <c r="G93" s="8"/>
      <c r="H93" s="41"/>
      <c r="I93" s="50"/>
      <c r="J93" s="42">
        <f t="shared" si="5"/>
      </c>
      <c r="K93" s="14"/>
    </row>
    <row r="94" spans="1:11" s="1" customFormat="1" ht="12.75" customHeight="1">
      <c r="A94" s="14"/>
      <c r="B94" s="15" t="s">
        <v>13</v>
      </c>
      <c r="C94" s="40"/>
      <c r="D94" s="16" t="s">
        <v>8</v>
      </c>
      <c r="E94" s="18" t="s">
        <v>14</v>
      </c>
      <c r="F94" s="9" t="s">
        <v>27</v>
      </c>
      <c r="G94" s="8"/>
      <c r="H94" s="41"/>
      <c r="I94" s="50"/>
      <c r="J94" s="42">
        <f t="shared" si="5"/>
      </c>
      <c r="K94" s="14"/>
    </row>
    <row r="95" spans="1:11" s="1" customFormat="1" ht="12.75" customHeight="1">
      <c r="A95" s="14"/>
      <c r="B95" s="20"/>
      <c r="C95" s="16"/>
      <c r="D95" s="16"/>
      <c r="E95" s="16"/>
      <c r="F95" s="9" t="s">
        <v>28</v>
      </c>
      <c r="G95" s="9"/>
      <c r="H95" s="43"/>
      <c r="I95" s="51"/>
      <c r="J95" s="42">
        <f t="shared" si="5"/>
      </c>
      <c r="K95" s="14"/>
    </row>
    <row r="96" spans="1:11" s="1" customFormat="1" ht="12.75" customHeight="1">
      <c r="A96" s="14"/>
      <c r="B96" s="20"/>
      <c r="C96" s="16"/>
      <c r="D96" s="16"/>
      <c r="E96" s="16"/>
      <c r="F96" s="9"/>
      <c r="G96" s="9"/>
      <c r="H96" s="43"/>
      <c r="I96" s="51"/>
      <c r="J96" s="42">
        <f t="shared" si="5"/>
      </c>
      <c r="K96" s="14"/>
    </row>
    <row r="97" spans="1:11" s="1" customFormat="1" ht="12.75" customHeight="1">
      <c r="A97" s="14"/>
      <c r="B97" s="20"/>
      <c r="C97" s="16"/>
      <c r="D97" s="16"/>
      <c r="E97" s="16"/>
      <c r="F97" s="10"/>
      <c r="G97" s="10"/>
      <c r="H97" s="44"/>
      <c r="I97" s="52"/>
      <c r="J97" s="47">
        <f t="shared" si="5"/>
      </c>
      <c r="K97" s="14"/>
    </row>
    <row r="98" spans="1:11" s="1" customFormat="1" ht="12.75" customHeight="1" thickBot="1">
      <c r="A98" s="14"/>
      <c r="B98" s="20"/>
      <c r="C98" s="16"/>
      <c r="D98" s="16"/>
      <c r="E98" s="16"/>
      <c r="F98" s="28" t="s">
        <v>12</v>
      </c>
      <c r="G98" s="29"/>
      <c r="H98" s="30"/>
      <c r="I98" s="31"/>
      <c r="J98" s="45">
        <f>IF(C94="","",(ROUNDDOWN(SUM(H92*I92+H93*I93+H94*I94+H95*I95+H96*I96+H97*I97),2)))</f>
      </c>
      <c r="K98" s="39">
        <f>IF(C94="","",(IF(C94&gt;=J98,"（ ＯＫ ）","（ ＯＵＴ ）")))</f>
      </c>
    </row>
    <row r="99" spans="1:11" s="12" customFormat="1" ht="15" customHeight="1" thickTop="1">
      <c r="A99" s="32"/>
      <c r="B99" s="33" t="s">
        <v>35</v>
      </c>
      <c r="C99" s="49">
        <f>IF(AND(C66="",C73="",C80="",C87="",C94=""),"",(SUM(C66,C73,C80,C87,C94)))</f>
      </c>
      <c r="D99" s="34" t="s">
        <v>19</v>
      </c>
      <c r="E99" s="35"/>
      <c r="F99" s="36"/>
      <c r="G99" s="34"/>
      <c r="H99" s="34"/>
      <c r="I99" s="34"/>
      <c r="J99" s="48">
        <f>IF(AND(J70="",J77="",J84="",J91="",J98=""),"",(SUM(J70,J77,J84,J91,J98)))</f>
      </c>
      <c r="K99" s="37">
        <f>IF(C99="","",(IF(C99&gt;=J99,"（ ＯＫ ）","（ ＯＵＴ ）")))</f>
      </c>
    </row>
    <row r="100" s="12" customFormat="1" ht="13.5" customHeight="1"/>
    <row r="101" s="12" customFormat="1" ht="13.5" customHeight="1"/>
    <row r="102" s="12" customFormat="1" ht="13.5" customHeight="1"/>
    <row r="103" s="12" customFormat="1" ht="13.5" customHeight="1"/>
    <row r="104" s="12" customFormat="1" ht="13.5" customHeight="1"/>
    <row r="105" s="12" customFormat="1" ht="13.5" customHeight="1"/>
    <row r="106" s="12" customFormat="1" ht="13.5" customHeight="1"/>
    <row r="107" s="12" customFormat="1" ht="13.5" customHeight="1"/>
    <row r="108" s="12" customFormat="1" ht="13.5" customHeight="1"/>
    <row r="109" s="12" customFormat="1" ht="13.5" customHeight="1"/>
    <row r="110" s="12" customFormat="1" ht="13.5" customHeight="1"/>
    <row r="111" s="12" customFormat="1" ht="13.5" customHeight="1"/>
    <row r="112" s="12" customFormat="1" ht="13.5" customHeight="1"/>
    <row r="113" s="12" customFormat="1" ht="13.5" customHeight="1"/>
    <row r="114" s="12" customFormat="1" ht="13.5" customHeight="1"/>
    <row r="115" s="12" customFormat="1" ht="13.5" customHeight="1"/>
    <row r="116" s="12" customFormat="1" ht="13.5" customHeight="1"/>
    <row r="117" s="12" customFormat="1" ht="13.5" customHeight="1"/>
    <row r="118" s="12" customFormat="1" ht="13.5" customHeight="1"/>
    <row r="119" s="12" customFormat="1" ht="13.5" customHeight="1"/>
    <row r="120" s="12" customFormat="1" ht="13.5" customHeight="1"/>
    <row r="121" s="12" customFormat="1" ht="13.5" customHeight="1"/>
    <row r="122" s="12" customFormat="1" ht="13.5" customHeight="1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  <row r="140" s="12" customFormat="1" ht="13.5"/>
    <row r="141" s="12" customFormat="1" ht="13.5"/>
    <row r="142" s="12" customFormat="1" ht="13.5"/>
    <row r="143" s="12" customFormat="1" ht="13.5"/>
    <row r="144" s="12" customFormat="1" ht="13.5"/>
    <row r="145" s="12" customFormat="1" ht="13.5"/>
    <row r="146" s="12" customFormat="1" ht="13.5"/>
    <row r="147" s="12" customFormat="1" ht="13.5"/>
    <row r="148" s="12" customFormat="1" ht="13.5"/>
    <row r="149" s="12" customFormat="1" ht="13.5"/>
    <row r="150" s="12" customFormat="1" ht="13.5"/>
    <row r="151" s="12" customFormat="1" ht="13.5"/>
    <row r="152" s="12" customFormat="1" ht="13.5"/>
    <row r="153" s="12" customFormat="1" ht="13.5"/>
    <row r="154" s="12" customFormat="1" ht="13.5"/>
    <row r="155" s="12" customFormat="1" ht="13.5"/>
    <row r="156" s="12" customFormat="1" ht="13.5"/>
    <row r="157" s="12" customFormat="1" ht="13.5"/>
    <row r="158" s="12" customFormat="1" ht="13.5"/>
    <row r="159" s="12" customFormat="1" ht="13.5"/>
    <row r="160" s="12" customFormat="1" ht="13.5"/>
    <row r="161" s="12" customFormat="1" ht="13.5"/>
    <row r="162" s="12" customFormat="1" ht="13.5"/>
    <row r="163" s="12" customFormat="1" ht="13.5"/>
    <row r="164" s="12" customFormat="1" ht="13.5"/>
    <row r="165" s="12" customFormat="1" ht="13.5"/>
    <row r="166" s="12" customFormat="1" ht="13.5"/>
    <row r="167" s="12" customFormat="1" ht="13.5"/>
    <row r="168" s="12" customFormat="1" ht="13.5"/>
    <row r="169" s="12" customFormat="1" ht="13.5"/>
    <row r="170" s="12" customFormat="1" ht="13.5"/>
    <row r="171" s="12" customFormat="1" ht="13.5"/>
    <row r="172" s="12" customFormat="1" ht="13.5"/>
    <row r="173" s="12" customFormat="1" ht="13.5"/>
    <row r="174" s="12" customFormat="1" ht="13.5"/>
    <row r="175" s="12" customFormat="1" ht="13.5"/>
    <row r="176" s="12" customFormat="1" ht="13.5"/>
    <row r="177" s="12" customFormat="1" ht="13.5"/>
    <row r="178" s="12" customFormat="1" ht="13.5"/>
    <row r="179" s="12" customFormat="1" ht="13.5"/>
    <row r="180" s="12" customFormat="1" ht="13.5"/>
    <row r="181" s="12" customFormat="1" ht="13.5"/>
    <row r="182" s="12" customFormat="1" ht="13.5"/>
    <row r="183" s="12" customFormat="1" ht="13.5"/>
    <row r="184" s="12" customFormat="1" ht="13.5"/>
    <row r="185" s="12" customFormat="1" ht="13.5"/>
    <row r="186" s="12" customFormat="1" ht="13.5"/>
    <row r="187" s="12" customFormat="1" ht="13.5"/>
    <row r="188" s="12" customFormat="1" ht="13.5"/>
    <row r="189" s="12" customFormat="1" ht="13.5"/>
    <row r="190" s="12" customFormat="1" ht="13.5"/>
    <row r="191" s="12" customFormat="1" ht="13.5"/>
    <row r="192" s="12" customFormat="1" ht="13.5"/>
    <row r="193" s="12" customFormat="1" ht="13.5"/>
    <row r="194" s="12" customFormat="1" ht="13.5"/>
    <row r="195" s="12" customFormat="1" ht="13.5"/>
    <row r="196" s="12" customFormat="1" ht="13.5"/>
    <row r="197" s="12" customFormat="1" ht="13.5"/>
    <row r="198" s="12" customFormat="1" ht="13.5"/>
  </sheetData>
  <mergeCells count="36">
    <mergeCell ref="A3:C3"/>
    <mergeCell ref="G8:G9"/>
    <mergeCell ref="A4:C4"/>
    <mergeCell ref="A5:C5"/>
    <mergeCell ref="D4:K4"/>
    <mergeCell ref="D5:F5"/>
    <mergeCell ref="D6:F6"/>
    <mergeCell ref="G5:K5"/>
    <mergeCell ref="G6:K6"/>
    <mergeCell ref="I8:I9"/>
    <mergeCell ref="A64:A65"/>
    <mergeCell ref="A10:A11"/>
    <mergeCell ref="I62:I63"/>
    <mergeCell ref="B85:E86"/>
    <mergeCell ref="A62:A63"/>
    <mergeCell ref="F62:F63"/>
    <mergeCell ref="G62:G63"/>
    <mergeCell ref="B38:E39"/>
    <mergeCell ref="A1:K1"/>
    <mergeCell ref="A2:K2"/>
    <mergeCell ref="B24:E25"/>
    <mergeCell ref="B31:E32"/>
    <mergeCell ref="B8:E8"/>
    <mergeCell ref="B9:E9"/>
    <mergeCell ref="B10:E11"/>
    <mergeCell ref="B17:E18"/>
    <mergeCell ref="A8:A9"/>
    <mergeCell ref="F8:F9"/>
    <mergeCell ref="B92:E93"/>
    <mergeCell ref="B71:E72"/>
    <mergeCell ref="B52:E53"/>
    <mergeCell ref="B45:E46"/>
    <mergeCell ref="B78:E79"/>
    <mergeCell ref="B64:E65"/>
    <mergeCell ref="B62:E62"/>
    <mergeCell ref="B63:E63"/>
  </mergeCells>
  <printOptions/>
  <pageMargins left="0.7874015748031497" right="0.5905511811023623" top="0.7874015748031497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飯田市役所　建築課</dc:creator>
  <cp:keywords/>
  <dc:description/>
  <cp:lastModifiedBy>飯田市役所</cp:lastModifiedBy>
  <cp:lastPrinted>2003-06-20T04:55:52Z</cp:lastPrinted>
  <dcterms:created xsi:type="dcterms:W3CDTF">2003-06-11T23:49:49Z</dcterms:created>
  <dcterms:modified xsi:type="dcterms:W3CDTF">2006-07-11T09:36:48Z</dcterms:modified>
  <cp:category/>
  <cp:version/>
  <cp:contentType/>
  <cp:contentStatus/>
</cp:coreProperties>
</file>