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3版市勢の概要\05　R3版公開データ\I 運輸・通信\"/>
    </mc:Choice>
  </mc:AlternateContent>
  <bookViews>
    <workbookView xWindow="0" yWindow="0" windowWidth="23640" windowHeight="9855"/>
  </bookViews>
  <sheets>
    <sheet name="目次" sheetId="1" r:id="rId1"/>
    <sheet name="116" sheetId="36" r:id="rId2"/>
    <sheet name="117" sheetId="37" r:id="rId3"/>
    <sheet name="118" sheetId="38" r:id="rId4"/>
    <sheet name="119" sheetId="39" r:id="rId5"/>
    <sheet name="120" sheetId="40" r:id="rId6"/>
    <sheet name="122" sheetId="22" r:id="rId7"/>
    <sheet name="123" sheetId="35" r:id="rId8"/>
  </sheets>
  <calcPr calcId="162913"/>
</workbook>
</file>

<file path=xl/calcChain.xml><?xml version="1.0" encoding="utf-8"?>
<calcChain xmlns="http://schemas.openxmlformats.org/spreadsheetml/2006/main">
  <c r="Q18" i="37" l="1"/>
  <c r="N18" i="37"/>
  <c r="K18" i="37"/>
  <c r="R18" i="37" s="1"/>
  <c r="I18" i="37"/>
  <c r="E18" i="37"/>
  <c r="Q16" i="37"/>
  <c r="N16" i="37"/>
  <c r="I16" i="37"/>
  <c r="E16" i="37"/>
  <c r="K16" i="37" s="1"/>
  <c r="R16" i="37" s="1"/>
  <c r="Q15" i="37"/>
  <c r="N15" i="37"/>
  <c r="K15" i="37"/>
  <c r="R15" i="37" s="1"/>
  <c r="I15" i="37"/>
  <c r="E15" i="37"/>
  <c r="G55" i="39" l="1"/>
  <c r="F55" i="39"/>
  <c r="E55" i="39"/>
  <c r="G25" i="39"/>
  <c r="F25" i="39"/>
  <c r="E25" i="39"/>
  <c r="G19" i="36" l="1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G4" i="36"/>
  <c r="F4" i="36"/>
  <c r="E4" i="36"/>
  <c r="D4" i="36"/>
  <c r="E8" i="40" l="1"/>
  <c r="B8" i="40"/>
</calcChain>
</file>

<file path=xl/sharedStrings.xml><?xml version="1.0" encoding="utf-8"?>
<sst xmlns="http://schemas.openxmlformats.org/spreadsheetml/2006/main" count="246" uniqueCount="183">
  <si>
    <t>116　ＪＲ各駅乗車人員</t>
    <rPh sb="6" eb="7">
      <t>カク</t>
    </rPh>
    <rPh sb="7" eb="8">
      <t>エキ</t>
    </rPh>
    <rPh sb="8" eb="10">
      <t>ジョウシャ</t>
    </rPh>
    <rPh sb="10" eb="12">
      <t>ジンイン</t>
    </rPh>
    <phoneticPr fontId="4"/>
  </si>
  <si>
    <t>（単位　人）</t>
    <rPh sb="1" eb="3">
      <t>タンイ</t>
    </rPh>
    <rPh sb="4" eb="5">
      <t>ニン</t>
    </rPh>
    <phoneticPr fontId="4"/>
  </si>
  <si>
    <t>年度</t>
    <rPh sb="0" eb="2">
      <t>ネンド</t>
    </rPh>
    <phoneticPr fontId="4"/>
  </si>
  <si>
    <t>駅名</t>
    <rPh sb="0" eb="2">
      <t>エキメイ</t>
    </rPh>
    <phoneticPr fontId="4"/>
  </si>
  <si>
    <t>1日平均</t>
    <rPh sb="1" eb="2">
      <t>ニチ</t>
    </rPh>
    <rPh sb="2" eb="4">
      <t>ヘイキン</t>
    </rPh>
    <phoneticPr fontId="4"/>
  </si>
  <si>
    <t>総数</t>
    <rPh sb="0" eb="2">
      <t>ソウスウ</t>
    </rPh>
    <phoneticPr fontId="4"/>
  </si>
  <si>
    <t>元善光寺</t>
    <rPh sb="0" eb="1">
      <t>モト</t>
    </rPh>
    <rPh sb="1" eb="4">
      <t>ゼンコウジ</t>
    </rPh>
    <phoneticPr fontId="4"/>
  </si>
  <si>
    <t>伊那上郷</t>
    <rPh sb="0" eb="2">
      <t>イナ</t>
    </rPh>
    <rPh sb="2" eb="4">
      <t>カミサト</t>
    </rPh>
    <phoneticPr fontId="4"/>
  </si>
  <si>
    <t>桜町</t>
    <rPh sb="0" eb="2">
      <t>サクラマチ</t>
    </rPh>
    <phoneticPr fontId="4"/>
  </si>
  <si>
    <t>飯田</t>
    <rPh sb="0" eb="2">
      <t>イイダ</t>
    </rPh>
    <phoneticPr fontId="4"/>
  </si>
  <si>
    <t>切石</t>
    <rPh sb="0" eb="2">
      <t>キリイシ</t>
    </rPh>
    <phoneticPr fontId="4"/>
  </si>
  <si>
    <t>鼎</t>
    <rPh sb="0" eb="1">
      <t>カナエ</t>
    </rPh>
    <phoneticPr fontId="4"/>
  </si>
  <si>
    <t>下山村</t>
    <rPh sb="0" eb="3">
      <t>シモヤマムラ</t>
    </rPh>
    <phoneticPr fontId="4"/>
  </si>
  <si>
    <t>伊那八幡</t>
    <rPh sb="0" eb="2">
      <t>イナ</t>
    </rPh>
    <rPh sb="2" eb="4">
      <t>ヤワタ</t>
    </rPh>
    <phoneticPr fontId="4"/>
  </si>
  <si>
    <t>毛賀</t>
    <rPh sb="0" eb="2">
      <t>ケガ</t>
    </rPh>
    <phoneticPr fontId="4"/>
  </si>
  <si>
    <t>駄科</t>
    <rPh sb="0" eb="2">
      <t>ダシナ</t>
    </rPh>
    <phoneticPr fontId="4"/>
  </si>
  <si>
    <t>時又</t>
    <rPh sb="0" eb="2">
      <t>トキマタ</t>
    </rPh>
    <phoneticPr fontId="4"/>
  </si>
  <si>
    <t>川路</t>
    <rPh sb="0" eb="2">
      <t>カワジ</t>
    </rPh>
    <phoneticPr fontId="4"/>
  </si>
  <si>
    <t>天竜峡</t>
    <rPh sb="0" eb="3">
      <t>テンリュウキョウ</t>
    </rPh>
    <phoneticPr fontId="4"/>
  </si>
  <si>
    <t>千代</t>
    <rPh sb="0" eb="2">
      <t>チヨ</t>
    </rPh>
    <phoneticPr fontId="4"/>
  </si>
  <si>
    <t>金野</t>
    <rPh sb="0" eb="1">
      <t>キン</t>
    </rPh>
    <rPh sb="1" eb="2">
      <t>ノ</t>
    </rPh>
    <phoneticPr fontId="4"/>
  </si>
  <si>
    <t>117 自動車課税台数</t>
    <rPh sb="4" eb="7">
      <t>ジドウシャ</t>
    </rPh>
    <rPh sb="7" eb="9">
      <t>カゼイ</t>
    </rPh>
    <rPh sb="9" eb="11">
      <t>ダイスウ</t>
    </rPh>
    <phoneticPr fontId="4"/>
  </si>
  <si>
    <t>各年度3月末日現在</t>
    <rPh sb="0" eb="2">
      <t>カクネン</t>
    </rPh>
    <rPh sb="2" eb="3">
      <t>ド</t>
    </rPh>
    <rPh sb="4" eb="5">
      <t>ガツ</t>
    </rPh>
    <rPh sb="5" eb="7">
      <t>マツジツ</t>
    </rPh>
    <rPh sb="7" eb="9">
      <t>ゲンザイ</t>
    </rPh>
    <phoneticPr fontId="4"/>
  </si>
  <si>
    <t>貨物</t>
    <rPh sb="0" eb="2">
      <t>カモツ</t>
    </rPh>
    <phoneticPr fontId="4"/>
  </si>
  <si>
    <t>三輪及特殊車</t>
    <rPh sb="0" eb="2">
      <t>サンリン</t>
    </rPh>
    <rPh sb="2" eb="3">
      <t>オヨ</t>
    </rPh>
    <rPh sb="3" eb="6">
      <t>トクシュシャ</t>
    </rPh>
    <phoneticPr fontId="4"/>
  </si>
  <si>
    <t>乗用車</t>
    <rPh sb="0" eb="3">
      <t>ジョウヨウシャ</t>
    </rPh>
    <phoneticPr fontId="4"/>
  </si>
  <si>
    <t>軽自動車</t>
    <rPh sb="0" eb="4">
      <t>ケイジドウシャ</t>
    </rPh>
    <phoneticPr fontId="4"/>
  </si>
  <si>
    <t>農耕用</t>
  </si>
  <si>
    <t>年度</t>
  </si>
  <si>
    <t>普通車</t>
    <rPh sb="0" eb="3">
      <t>フツウシャ</t>
    </rPh>
    <phoneticPr fontId="4"/>
  </si>
  <si>
    <t>小型車</t>
    <rPh sb="0" eb="3">
      <t>コガタシャ</t>
    </rPh>
    <phoneticPr fontId="4"/>
  </si>
  <si>
    <t>二輪</t>
    <rPh sb="0" eb="2">
      <t>ニリン</t>
    </rPh>
    <phoneticPr fontId="4"/>
  </si>
  <si>
    <t>三輪</t>
    <rPh sb="0" eb="2">
      <t>サンリン</t>
    </rPh>
    <phoneticPr fontId="4"/>
  </si>
  <si>
    <t>四輪</t>
    <rPh sb="0" eb="2">
      <t>ヨンリン</t>
    </rPh>
    <phoneticPr fontId="4"/>
  </si>
  <si>
    <t>乗用</t>
    <rPh sb="0" eb="2">
      <t>ジョウヨウ</t>
    </rPh>
    <phoneticPr fontId="4"/>
  </si>
  <si>
    <t>入</t>
  </si>
  <si>
    <t>出</t>
  </si>
  <si>
    <t>計</t>
  </si>
  <si>
    <t>119バスの運行状況</t>
    <rPh sb="6" eb="8">
      <t>ウンコウ</t>
    </rPh>
    <rPh sb="8" eb="10">
      <t>ジョウキョウ</t>
    </rPh>
    <phoneticPr fontId="1"/>
  </si>
  <si>
    <t>（1）市民バス</t>
    <rPh sb="3" eb="5">
      <t>シミン</t>
    </rPh>
    <phoneticPr fontId="1"/>
  </si>
  <si>
    <t>（単位　人）</t>
    <rPh sb="1" eb="3">
      <t>タンイ</t>
    </rPh>
    <rPh sb="4" eb="5">
      <t>ニン</t>
    </rPh>
    <phoneticPr fontId="1"/>
  </si>
  <si>
    <t>　　　　　　　　　　　　　　年度
　　　路線</t>
    <rPh sb="14" eb="16">
      <t>ネンド</t>
    </rPh>
    <phoneticPr fontId="1"/>
  </si>
  <si>
    <t>循環線</t>
  </si>
  <si>
    <t>大休線</t>
  </si>
  <si>
    <t>三穂線</t>
  </si>
  <si>
    <t>千代線</t>
  </si>
  <si>
    <t>久堅線</t>
  </si>
  <si>
    <t>合計</t>
  </si>
  <si>
    <t>資料：リニア推進課</t>
    <rPh sb="0" eb="2">
      <t>シリョウ</t>
    </rPh>
    <rPh sb="6" eb="9">
      <t>スイシンカ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</si>
  <si>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</si>
  <si>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</si>
  <si>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</si>
  <si>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</si>
  <si>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</si>
  <si>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</si>
  <si>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</si>
  <si>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</si>
  <si>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遠山郷線</t>
    <rPh sb="0" eb="2">
      <t>トオヤマ</t>
    </rPh>
    <rPh sb="2" eb="3">
      <t>ゴウ</t>
    </rPh>
    <rPh sb="3" eb="4">
      <t>セン</t>
    </rPh>
    <phoneticPr fontId="1"/>
  </si>
  <si>
    <t>１０</t>
  </si>
  <si>
    <t>１１</t>
  </si>
  <si>
    <t>(3)乗合タクシー</t>
    <rPh sb="3" eb="5">
      <t>ノリアイ</t>
    </rPh>
    <phoneticPr fontId="1"/>
  </si>
  <si>
    <t>竜東線</t>
    <rPh sb="0" eb="2">
      <t>リュウトウ</t>
    </rPh>
    <rPh sb="2" eb="3">
      <t>セン</t>
    </rPh>
    <phoneticPr fontId="1"/>
  </si>
  <si>
    <t>三穂線</t>
    <rPh sb="0" eb="2">
      <t>ミホ</t>
    </rPh>
    <rPh sb="2" eb="3">
      <t>セン</t>
    </rPh>
    <phoneticPr fontId="1"/>
  </si>
  <si>
    <t>川路線</t>
    <rPh sb="0" eb="2">
      <t>カワジ</t>
    </rPh>
    <rPh sb="2" eb="3">
      <t>セン</t>
    </rPh>
    <phoneticPr fontId="1"/>
  </si>
  <si>
    <t>かざこし線</t>
    <rPh sb="4" eb="5">
      <t>セン</t>
    </rPh>
    <phoneticPr fontId="1"/>
  </si>
  <si>
    <t>上市田線</t>
    <rPh sb="0" eb="1">
      <t>カミ</t>
    </rPh>
    <rPh sb="1" eb="3">
      <t>イチダ</t>
    </rPh>
    <rPh sb="3" eb="4">
      <t>セン</t>
    </rPh>
    <phoneticPr fontId="1"/>
  </si>
  <si>
    <t>須沢線</t>
    <rPh sb="0" eb="2">
      <t>スザワ</t>
    </rPh>
    <rPh sb="2" eb="3">
      <t>セン</t>
    </rPh>
    <phoneticPr fontId="1"/>
  </si>
  <si>
    <t>上島線</t>
    <rPh sb="0" eb="2">
      <t>カミジマ</t>
    </rPh>
    <rPh sb="2" eb="3">
      <t>セン</t>
    </rPh>
    <phoneticPr fontId="1"/>
  </si>
  <si>
    <t>下栗線</t>
    <rPh sb="0" eb="1">
      <t>シモ</t>
    </rPh>
    <rPh sb="1" eb="2">
      <t>グリ</t>
    </rPh>
    <rPh sb="2" eb="3">
      <t>セン</t>
    </rPh>
    <phoneticPr fontId="1"/>
  </si>
  <si>
    <t>上村線</t>
    <rPh sb="0" eb="2">
      <t>カミムラ</t>
    </rPh>
    <rPh sb="2" eb="3">
      <t>セン</t>
    </rPh>
    <phoneticPr fontId="1"/>
  </si>
  <si>
    <t>平岡線</t>
    <rPh sb="0" eb="2">
      <t>ヒラオカ</t>
    </rPh>
    <rPh sb="2" eb="3">
      <t>セン</t>
    </rPh>
    <phoneticPr fontId="1"/>
  </si>
  <si>
    <t>八重河内線</t>
    <rPh sb="0" eb="2">
      <t>ヤエ</t>
    </rPh>
    <rPh sb="2" eb="4">
      <t>カワチ</t>
    </rPh>
    <rPh sb="4" eb="5">
      <t>セン</t>
    </rPh>
    <phoneticPr fontId="1"/>
  </si>
  <si>
    <t>遠山郷高校通学支援線</t>
    <rPh sb="0" eb="2">
      <t>トオヤマ</t>
    </rPh>
    <rPh sb="2" eb="3">
      <t>ゴウ</t>
    </rPh>
    <rPh sb="3" eb="5">
      <t>コウコウ</t>
    </rPh>
    <rPh sb="5" eb="7">
      <t>ツウガク</t>
    </rPh>
    <rPh sb="7" eb="9">
      <t>シエン</t>
    </rPh>
    <rPh sb="9" eb="10">
      <t>セン</t>
    </rPh>
    <phoneticPr fontId="1"/>
  </si>
  <si>
    <t>120 電話の設置状況</t>
    <rPh sb="4" eb="6">
      <t>デンワ</t>
    </rPh>
    <rPh sb="7" eb="9">
      <t>セッチ</t>
    </rPh>
    <rPh sb="9" eb="11">
      <t>ジョウキョウ</t>
    </rPh>
    <phoneticPr fontId="4"/>
  </si>
  <si>
    <t>各年度3月31日現在</t>
    <rPh sb="0" eb="2">
      <t>カクネン</t>
    </rPh>
    <rPh sb="2" eb="3">
      <t>ド</t>
    </rPh>
    <rPh sb="4" eb="5">
      <t>ガツ</t>
    </rPh>
    <phoneticPr fontId="4"/>
  </si>
  <si>
    <t>一般加入電話</t>
    <rPh sb="0" eb="2">
      <t>イッパン</t>
    </rPh>
    <rPh sb="2" eb="4">
      <t>カニュウ</t>
    </rPh>
    <rPh sb="4" eb="6">
      <t>デンワ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</si>
  <si>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</si>
  <si>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</si>
  <si>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-</t>
  </si>
  <si>
    <t>資料：ＮＴＴ東日本長野支店</t>
    <rPh sb="0" eb="2">
      <t>シリョウ</t>
    </rPh>
    <rPh sb="6" eb="9">
      <t>ヒガシニホン</t>
    </rPh>
    <rPh sb="9" eb="13">
      <t>ナガノシテン</t>
    </rPh>
    <phoneticPr fontId="4"/>
  </si>
  <si>
    <t>122 通常郵便物・小包郵便物の取扱状況（飯田支店扱）</t>
    <rPh sb="4" eb="6">
      <t>ツウジョウ</t>
    </rPh>
    <rPh sb="6" eb="9">
      <t>ユウビンブツ</t>
    </rPh>
    <rPh sb="10" eb="12">
      <t>コヅツミ</t>
    </rPh>
    <rPh sb="12" eb="15">
      <t>ユウビンブツ</t>
    </rPh>
    <rPh sb="16" eb="18">
      <t>トリアツカ</t>
    </rPh>
    <rPh sb="18" eb="20">
      <t>ジョウキョウ</t>
    </rPh>
    <rPh sb="21" eb="23">
      <t>イイダ</t>
    </rPh>
    <rPh sb="23" eb="25">
      <t>シテン</t>
    </rPh>
    <rPh sb="25" eb="26">
      <t>アツカ</t>
    </rPh>
    <phoneticPr fontId="4"/>
  </si>
  <si>
    <t>引受</t>
    <rPh sb="0" eb="2">
      <t>ヒキウケ</t>
    </rPh>
    <phoneticPr fontId="4"/>
  </si>
  <si>
    <t>配達</t>
    <rPh sb="0" eb="2">
      <t>ハイタツ</t>
    </rPh>
    <phoneticPr fontId="4"/>
  </si>
  <si>
    <t>通常</t>
    <rPh sb="0" eb="2">
      <t>ツウジョウ</t>
    </rPh>
    <phoneticPr fontId="4"/>
  </si>
  <si>
    <t>小包</t>
    <rPh sb="0" eb="2">
      <t>コヅツミ</t>
    </rPh>
    <phoneticPr fontId="4"/>
  </si>
  <si>
    <t>年賀</t>
    <rPh sb="0" eb="2">
      <t>ネンガ</t>
    </rPh>
    <phoneticPr fontId="4"/>
  </si>
  <si>
    <t>（１日平均）</t>
    <rPh sb="2" eb="3">
      <t>ニチ</t>
    </rPh>
    <rPh sb="3" eb="5">
      <t>ヘイキン</t>
    </rPh>
    <phoneticPr fontId="4"/>
  </si>
  <si>
    <t>（年度取扱数）</t>
    <rPh sb="1" eb="3">
      <t>ネンド</t>
    </rPh>
    <rPh sb="3" eb="5">
      <t>トリアツカ</t>
    </rPh>
    <rPh sb="5" eb="6">
      <t>スウ</t>
    </rPh>
    <phoneticPr fontId="4"/>
  </si>
  <si>
    <t>資料：日本郵便株式会社飯田郵便局総務部</t>
    <rPh sb="0" eb="2">
      <t>シリョウ</t>
    </rPh>
    <rPh sb="3" eb="5">
      <t>ニッポン</t>
    </rPh>
    <rPh sb="5" eb="7">
      <t>ユウビン</t>
    </rPh>
    <rPh sb="7" eb="11">
      <t>カブシキガイシャ</t>
    </rPh>
    <rPh sb="11" eb="13">
      <t>イイダ</t>
    </rPh>
    <rPh sb="13" eb="15">
      <t>ユウビン</t>
    </rPh>
    <rPh sb="15" eb="16">
      <t>キョク</t>
    </rPh>
    <rPh sb="16" eb="18">
      <t>ソウム</t>
    </rPh>
    <rPh sb="18" eb="19">
      <t>ブ</t>
    </rPh>
    <phoneticPr fontId="1"/>
  </si>
  <si>
    <t>123 郵便施設の状況（飯田市）</t>
    <rPh sb="4" eb="6">
      <t>ユウビン</t>
    </rPh>
    <rPh sb="6" eb="8">
      <t>シセツ</t>
    </rPh>
    <rPh sb="9" eb="11">
      <t>ジョウキョウ</t>
    </rPh>
    <rPh sb="12" eb="14">
      <t>イイダ</t>
    </rPh>
    <rPh sb="14" eb="15">
      <t>シ</t>
    </rPh>
    <phoneticPr fontId="4"/>
  </si>
  <si>
    <t>各年度3月31日現在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4"/>
  </si>
  <si>
    <t>簡易</t>
    <rPh sb="0" eb="2">
      <t>カンイ</t>
    </rPh>
    <phoneticPr fontId="4"/>
  </si>
  <si>
    <t>切手類</t>
    <rPh sb="0" eb="2">
      <t>キッテ</t>
    </rPh>
    <rPh sb="2" eb="3">
      <t>ルイ</t>
    </rPh>
    <phoneticPr fontId="4"/>
  </si>
  <si>
    <t>郵便</t>
    <rPh sb="0" eb="2">
      <t>ユウビン</t>
    </rPh>
    <phoneticPr fontId="4"/>
  </si>
  <si>
    <t>私 書 箱</t>
    <rPh sb="0" eb="1">
      <t>ワタシ</t>
    </rPh>
    <rPh sb="2" eb="3">
      <t>ショ</t>
    </rPh>
    <rPh sb="4" eb="5">
      <t>ハコ</t>
    </rPh>
    <phoneticPr fontId="4"/>
  </si>
  <si>
    <t>郵便局</t>
  </si>
  <si>
    <t>販売所</t>
  </si>
  <si>
    <t>ポスト</t>
  </si>
  <si>
    <t>設備口数</t>
  </si>
  <si>
    <t>貸与口数</t>
  </si>
  <si>
    <t>116　ＪＲ各駅乗車人員</t>
    <rPh sb="6" eb="8">
      <t>カクエキ</t>
    </rPh>
    <rPh sb="8" eb="10">
      <t>ジョウシャ</t>
    </rPh>
    <rPh sb="10" eb="12">
      <t>ジンイン</t>
    </rPh>
    <phoneticPr fontId="1"/>
  </si>
  <si>
    <t>117　自動車課税台数</t>
    <rPh sb="4" eb="7">
      <t>ジドウシャ</t>
    </rPh>
    <rPh sb="7" eb="9">
      <t>カゼイ</t>
    </rPh>
    <rPh sb="9" eb="11">
      <t>ダイスウ</t>
    </rPh>
    <phoneticPr fontId="1"/>
  </si>
  <si>
    <t>118　飯田インターチェンジ車両出入状況</t>
    <rPh sb="4" eb="6">
      <t>イイダ</t>
    </rPh>
    <rPh sb="14" eb="16">
      <t>シャリョウ</t>
    </rPh>
    <rPh sb="16" eb="18">
      <t>シュツニュウ</t>
    </rPh>
    <rPh sb="18" eb="20">
      <t>ジョウキョウ</t>
    </rPh>
    <phoneticPr fontId="1"/>
  </si>
  <si>
    <t>119　バス運行状況</t>
    <rPh sb="6" eb="8">
      <t>ウンコウ</t>
    </rPh>
    <rPh sb="8" eb="10">
      <t>ジョウキョウ</t>
    </rPh>
    <phoneticPr fontId="1"/>
  </si>
  <si>
    <t>120　電話の設置状況</t>
    <rPh sb="4" eb="6">
      <t>デンワ</t>
    </rPh>
    <rPh sb="7" eb="9">
      <t>セッチ</t>
    </rPh>
    <rPh sb="9" eb="11">
      <t>ジョウキョウ</t>
    </rPh>
    <phoneticPr fontId="1"/>
  </si>
  <si>
    <t>122　通常郵便物・小包郵便物の取扱状況</t>
    <rPh sb="4" eb="6">
      <t>ツウジョウ</t>
    </rPh>
    <rPh sb="6" eb="9">
      <t>ユウビンブツ</t>
    </rPh>
    <rPh sb="10" eb="12">
      <t>コヅツミ</t>
    </rPh>
    <rPh sb="12" eb="15">
      <t>ユウビンブツ</t>
    </rPh>
    <rPh sb="16" eb="18">
      <t>トリアツカイ</t>
    </rPh>
    <rPh sb="18" eb="20">
      <t>ジョウキョウ</t>
    </rPh>
    <phoneticPr fontId="1"/>
  </si>
  <si>
    <t>123　郵便施設の状況</t>
    <rPh sb="4" eb="6">
      <t>ユウビン</t>
    </rPh>
    <rPh sb="6" eb="8">
      <t>シセツ</t>
    </rPh>
    <rPh sb="9" eb="11">
      <t>ジョウキョウ</t>
    </rPh>
    <phoneticPr fontId="1"/>
  </si>
  <si>
    <t>各年度3月31日現在</t>
    <phoneticPr fontId="4"/>
  </si>
  <si>
    <t>郵便局</t>
    <rPh sb="0" eb="3">
      <t>ユウビンキョク</t>
    </rPh>
    <phoneticPr fontId="4"/>
  </si>
  <si>
    <t>支店</t>
    <rPh sb="0" eb="2">
      <t>シテン</t>
    </rPh>
    <phoneticPr fontId="4"/>
  </si>
  <si>
    <t>ゆうちょ銀行</t>
    <rPh sb="4" eb="6">
      <t>ギンコウ</t>
    </rPh>
    <phoneticPr fontId="4"/>
  </si>
  <si>
    <t>※ （ ）内はINSﾈｯﾄｻｰﾋﾞｽ1500別掲</t>
    <rPh sb="22" eb="23">
      <t>ベツ</t>
    </rPh>
    <phoneticPr fontId="4"/>
  </si>
  <si>
    <t>×</t>
    <phoneticPr fontId="1"/>
  </si>
  <si>
    <t>×</t>
  </si>
  <si>
    <t>※27年度以降は地域単位（郵便局単位）のデータ公表なし。</t>
    <rPh sb="3" eb="5">
      <t>ネンド</t>
    </rPh>
    <rPh sb="5" eb="7">
      <t>イコウ</t>
    </rPh>
    <rPh sb="8" eb="10">
      <t>チイキ</t>
    </rPh>
    <rPh sb="10" eb="12">
      <t>タンイ</t>
    </rPh>
    <rPh sb="13" eb="16">
      <t>ユウビンキョク</t>
    </rPh>
    <rPh sb="16" eb="18">
      <t>タンイ</t>
    </rPh>
    <rPh sb="23" eb="25">
      <t>コウヒョウ</t>
    </rPh>
    <phoneticPr fontId="1"/>
  </si>
  <si>
    <t>バス</t>
    <phoneticPr fontId="4"/>
  </si>
  <si>
    <t>特　殊作業用</t>
    <phoneticPr fontId="4"/>
  </si>
  <si>
    <t>二　輪小型車</t>
    <phoneticPr fontId="4"/>
  </si>
  <si>
    <t>資料：南信県税事務所飯田事務所・飯田市税務課諸税係</t>
    <rPh sb="3" eb="5">
      <t>ナンシン</t>
    </rPh>
    <rPh sb="5" eb="6">
      <t>ケン</t>
    </rPh>
    <rPh sb="6" eb="7">
      <t>ゼイ</t>
    </rPh>
    <rPh sb="7" eb="9">
      <t>ジム</t>
    </rPh>
    <rPh sb="9" eb="10">
      <t>ショ</t>
    </rPh>
    <rPh sb="10" eb="12">
      <t>イイダ</t>
    </rPh>
    <rPh sb="12" eb="14">
      <t>ジム</t>
    </rPh>
    <rPh sb="14" eb="15">
      <t>ショ</t>
    </rPh>
    <rPh sb="22" eb="23">
      <t>ショ</t>
    </rPh>
    <rPh sb="23" eb="24">
      <t>ゼイセイ</t>
    </rPh>
    <rPh sb="24" eb="25">
      <t>カカ</t>
    </rPh>
    <phoneticPr fontId="4"/>
  </si>
  <si>
    <t>※平成29年度末より県税に係る市町村別データの集計無し</t>
    <rPh sb="1" eb="3">
      <t>ヘイセイ</t>
    </rPh>
    <rPh sb="5" eb="7">
      <t>ネンド</t>
    </rPh>
    <rPh sb="7" eb="8">
      <t>マツ</t>
    </rPh>
    <rPh sb="10" eb="11">
      <t>ケン</t>
    </rPh>
    <rPh sb="11" eb="12">
      <t>ゼイ</t>
    </rPh>
    <rPh sb="13" eb="14">
      <t>カカ</t>
    </rPh>
    <rPh sb="15" eb="18">
      <t>シチョウソン</t>
    </rPh>
    <rPh sb="18" eb="19">
      <t>ベツ</t>
    </rPh>
    <rPh sb="23" eb="25">
      <t>シュウケイ</t>
    </rPh>
    <rPh sb="25" eb="26">
      <t>ナ</t>
    </rPh>
    <phoneticPr fontId="4"/>
  </si>
  <si>
    <t>参考：自動車保有台数</t>
    <rPh sb="0" eb="2">
      <t>サンコウ</t>
    </rPh>
    <rPh sb="3" eb="6">
      <t>ジドウシャ</t>
    </rPh>
    <rPh sb="6" eb="8">
      <t>ホユウ</t>
    </rPh>
    <rPh sb="8" eb="10">
      <t>ダイスウ</t>
    </rPh>
    <phoneticPr fontId="4"/>
  </si>
  <si>
    <t>年度</t>
    <rPh sb="0" eb="1">
      <t>ネン</t>
    </rPh>
    <rPh sb="1" eb="2">
      <t>ド</t>
    </rPh>
    <phoneticPr fontId="4"/>
  </si>
  <si>
    <t>乗合</t>
    <rPh sb="0" eb="2">
      <t>ノリアイ</t>
    </rPh>
    <phoneticPr fontId="4"/>
  </si>
  <si>
    <t>特種（殊）</t>
    <rPh sb="0" eb="2">
      <t>トクシュ</t>
    </rPh>
    <rPh sb="3" eb="4">
      <t>シュ</t>
    </rPh>
    <phoneticPr fontId="4"/>
  </si>
  <si>
    <t>登録車計</t>
    <rPh sb="0" eb="2">
      <t>トウロク</t>
    </rPh>
    <rPh sb="2" eb="3">
      <t>シャ</t>
    </rPh>
    <rPh sb="3" eb="4">
      <t>ケイ</t>
    </rPh>
    <phoneticPr fontId="4"/>
  </si>
  <si>
    <t>軽三輪・軽四輪</t>
    <rPh sb="0" eb="1">
      <t>ケイ</t>
    </rPh>
    <rPh sb="1" eb="3">
      <t>サンリン</t>
    </rPh>
    <rPh sb="4" eb="5">
      <t>ケイ</t>
    </rPh>
    <rPh sb="5" eb="7">
      <t>ヨンリン</t>
    </rPh>
    <phoneticPr fontId="4"/>
  </si>
  <si>
    <t>二輪車</t>
    <rPh sb="0" eb="3">
      <t>ニリンシャ</t>
    </rPh>
    <phoneticPr fontId="4"/>
  </si>
  <si>
    <t>合計</t>
    <rPh sb="0" eb="2">
      <t>ゴウケイ</t>
    </rPh>
    <phoneticPr fontId="4"/>
  </si>
  <si>
    <t>普通</t>
    <rPh sb="0" eb="2">
      <t>フツウ</t>
    </rPh>
    <phoneticPr fontId="4"/>
  </si>
  <si>
    <t>小型</t>
    <rPh sb="0" eb="2">
      <t>コガタ</t>
    </rPh>
    <phoneticPr fontId="4"/>
  </si>
  <si>
    <t>被牽引</t>
    <rPh sb="0" eb="1">
      <t>ヒ</t>
    </rPh>
    <rPh sb="1" eb="3">
      <t>ケンイン</t>
    </rPh>
    <phoneticPr fontId="4"/>
  </si>
  <si>
    <t>計</t>
    <rPh sb="0" eb="1">
      <t>ケイ</t>
    </rPh>
    <phoneticPr fontId="4"/>
  </si>
  <si>
    <t>軽</t>
    <rPh sb="0" eb="1">
      <t>ケイ</t>
    </rPh>
    <phoneticPr fontId="4"/>
  </si>
  <si>
    <t>資料：北陸信越運輸局長野運輸支局</t>
    <rPh sb="0" eb="2">
      <t>シリョウ</t>
    </rPh>
    <rPh sb="3" eb="5">
      <t>ホクリク</t>
    </rPh>
    <rPh sb="5" eb="7">
      <t>シンエツ</t>
    </rPh>
    <rPh sb="7" eb="9">
      <t>ウンユ</t>
    </rPh>
    <rPh sb="9" eb="10">
      <t>キョク</t>
    </rPh>
    <rPh sb="10" eb="12">
      <t>ナガノ</t>
    </rPh>
    <rPh sb="12" eb="14">
      <t>ウンユ</t>
    </rPh>
    <rPh sb="14" eb="16">
      <t>シキョク</t>
    </rPh>
    <phoneticPr fontId="4"/>
  </si>
  <si>
    <t>ＩＮＳネットサービス</t>
    <phoneticPr fontId="4"/>
  </si>
  <si>
    <t>-</t>
    <phoneticPr fontId="4"/>
  </si>
  <si>
    <t>※平成31年度末より二輪車の「軽」の集計無し</t>
    <rPh sb="1" eb="3">
      <t>ヘイセイ</t>
    </rPh>
    <rPh sb="5" eb="6">
      <t>ネン</t>
    </rPh>
    <rPh sb="6" eb="7">
      <t>ド</t>
    </rPh>
    <rPh sb="7" eb="8">
      <t>マツ</t>
    </rPh>
    <rPh sb="18" eb="20">
      <t>シュウケイ</t>
    </rPh>
    <rPh sb="20" eb="21">
      <t>ナシ</t>
    </rPh>
    <phoneticPr fontId="4"/>
  </si>
  <si>
    <t>31(1)</t>
    <phoneticPr fontId="1"/>
  </si>
  <si>
    <t>※ 31年度以降公表なし</t>
    <rPh sb="4" eb="6">
      <t>ネンド</t>
    </rPh>
    <rPh sb="6" eb="8">
      <t>イコウ</t>
    </rPh>
    <rPh sb="8" eb="10">
      <t>コウヒョウ</t>
    </rPh>
    <phoneticPr fontId="4"/>
  </si>
  <si>
    <t>31（1）</t>
    <phoneticPr fontId="18"/>
  </si>
  <si>
    <t>目 次</t>
    <rPh sb="0" eb="1">
      <t>メ</t>
    </rPh>
    <rPh sb="2" eb="3">
      <t>ツギ</t>
    </rPh>
    <phoneticPr fontId="18"/>
  </si>
  <si>
    <t>目　次</t>
    <rPh sb="0" eb="1">
      <t>メ</t>
    </rPh>
    <rPh sb="2" eb="3">
      <t>ツギ</t>
    </rPh>
    <phoneticPr fontId="18"/>
  </si>
  <si>
    <t>目　次</t>
    <rPh sb="0" eb="1">
      <t>メ</t>
    </rPh>
    <rPh sb="2" eb="3">
      <t>ツギ</t>
    </rPh>
    <phoneticPr fontId="14"/>
  </si>
  <si>
    <t>2
平均利用者数</t>
    <rPh sb="2" eb="4">
      <t>ヘイキン</t>
    </rPh>
    <rPh sb="4" eb="6">
      <t>リヨウ</t>
    </rPh>
    <rPh sb="6" eb="7">
      <t>シャ</t>
    </rPh>
    <rPh sb="7" eb="8">
      <t>スウ</t>
    </rPh>
    <phoneticPr fontId="1"/>
  </si>
  <si>
    <t xml:space="preserve">        　　　　　　　　　　年度
　　路線</t>
    <rPh sb="18" eb="20">
      <t>ネンド</t>
    </rPh>
    <phoneticPr fontId="1"/>
  </si>
  <si>
    <t>2
乗車密度</t>
    <rPh sb="2" eb="4">
      <t>ジョウシャ</t>
    </rPh>
    <rPh sb="4" eb="6">
      <t>ミツド</t>
    </rPh>
    <phoneticPr fontId="1"/>
  </si>
  <si>
    <t>１</t>
    <phoneticPr fontId="1"/>
  </si>
  <si>
    <t>飯田駅～駒場</t>
    <rPh sb="0" eb="2">
      <t>イイダ</t>
    </rPh>
    <rPh sb="2" eb="3">
      <t>エキ</t>
    </rPh>
    <rPh sb="4" eb="6">
      <t>コマバ</t>
    </rPh>
    <phoneticPr fontId="1"/>
  </si>
  <si>
    <t>飯田駅～阿智高校～駒場</t>
    <rPh sb="0" eb="2">
      <t>イイダ</t>
    </rPh>
    <rPh sb="2" eb="3">
      <t>エキ</t>
    </rPh>
    <rPh sb="4" eb="6">
      <t>アチ</t>
    </rPh>
    <rPh sb="6" eb="8">
      <t>コウコウ</t>
    </rPh>
    <rPh sb="9" eb="11">
      <t>コマバ</t>
    </rPh>
    <phoneticPr fontId="1"/>
  </si>
  <si>
    <t>飯田高校～駒場</t>
    <rPh sb="0" eb="2">
      <t>イイダ</t>
    </rPh>
    <rPh sb="2" eb="4">
      <t>コウコウ</t>
    </rPh>
    <rPh sb="5" eb="7">
      <t>コマバ</t>
    </rPh>
    <phoneticPr fontId="1"/>
  </si>
  <si>
    <t>飯田駅～昼神温泉</t>
    <rPh sb="0" eb="2">
      <t>イイダ</t>
    </rPh>
    <rPh sb="2" eb="3">
      <t>エキ</t>
    </rPh>
    <rPh sb="4" eb="5">
      <t>ヒル</t>
    </rPh>
    <rPh sb="5" eb="6">
      <t>カミ</t>
    </rPh>
    <rPh sb="6" eb="8">
      <t>オンセン</t>
    </rPh>
    <phoneticPr fontId="1"/>
  </si>
  <si>
    <t>飯田駅～阿智高校～昼神</t>
    <rPh sb="0" eb="2">
      <t>イイダ</t>
    </rPh>
    <rPh sb="2" eb="3">
      <t>エキ</t>
    </rPh>
    <rPh sb="4" eb="6">
      <t>アチ</t>
    </rPh>
    <rPh sb="6" eb="8">
      <t>コウコウ</t>
    </rPh>
    <rPh sb="9" eb="10">
      <t>ヒル</t>
    </rPh>
    <rPh sb="10" eb="11">
      <t>カミ</t>
    </rPh>
    <phoneticPr fontId="1"/>
  </si>
  <si>
    <t>飯田高校～昼神温泉</t>
    <rPh sb="0" eb="2">
      <t>イイダ</t>
    </rPh>
    <rPh sb="2" eb="4">
      <t>コウコウ</t>
    </rPh>
    <rPh sb="5" eb="6">
      <t>ヒル</t>
    </rPh>
    <rPh sb="6" eb="7">
      <t>カミ</t>
    </rPh>
    <rPh sb="7" eb="9">
      <t>オンセン</t>
    </rPh>
    <phoneticPr fontId="1"/>
  </si>
  <si>
    <t>阿島循環線</t>
    <rPh sb="0" eb="2">
      <t>アジマ</t>
    </rPh>
    <rPh sb="2" eb="4">
      <t>ジュンカン</t>
    </rPh>
    <rPh sb="4" eb="5">
      <t>セン</t>
    </rPh>
    <phoneticPr fontId="1"/>
  </si>
  <si>
    <t>和田～平岡</t>
    <rPh sb="0" eb="2">
      <t>ワダ</t>
    </rPh>
    <rPh sb="3" eb="5">
      <t>ヒラオカ</t>
    </rPh>
    <phoneticPr fontId="1"/>
  </si>
  <si>
    <t>和田～上村</t>
    <rPh sb="0" eb="2">
      <t>ワダ</t>
    </rPh>
    <rPh sb="3" eb="5">
      <t>カミムラ</t>
    </rPh>
    <phoneticPr fontId="1"/>
  </si>
  <si>
    <t>合計</t>
    <rPh sb="0" eb="2">
      <t>ゴウケイ</t>
    </rPh>
    <phoneticPr fontId="1"/>
  </si>
  <si>
    <t>資料：信南交通（株）高速乗合課</t>
    <rPh sb="0" eb="2">
      <t>シリョウ</t>
    </rPh>
    <rPh sb="3" eb="4">
      <t>シン</t>
    </rPh>
    <rPh sb="4" eb="5">
      <t>ミナミ</t>
    </rPh>
    <rPh sb="5" eb="7">
      <t>コウツウ</t>
    </rPh>
    <rPh sb="8" eb="9">
      <t>カブ</t>
    </rPh>
    <rPh sb="10" eb="12">
      <t>コウソク</t>
    </rPh>
    <rPh sb="12" eb="14">
      <t>ノリアイ</t>
    </rPh>
    <rPh sb="14" eb="15">
      <t>カ</t>
    </rPh>
    <phoneticPr fontId="1"/>
  </si>
  <si>
    <t>-</t>
    <phoneticPr fontId="1"/>
  </si>
  <si>
    <t>山本西部山麓線</t>
    <rPh sb="0" eb="7">
      <t>ヤマモトセイブサンロクセン</t>
    </rPh>
    <phoneticPr fontId="1"/>
  </si>
  <si>
    <t>（4）高速バス</t>
    <rPh sb="3" eb="5">
      <t>コウソク</t>
    </rPh>
    <phoneticPr fontId="1"/>
  </si>
  <si>
    <t>新宿線</t>
    <rPh sb="0" eb="2">
      <t>シンジュク</t>
    </rPh>
    <rPh sb="2" eb="3">
      <t>セン</t>
    </rPh>
    <phoneticPr fontId="1"/>
  </si>
  <si>
    <t>名飯線</t>
    <rPh sb="0" eb="1">
      <t>メイ</t>
    </rPh>
    <rPh sb="1" eb="2">
      <t>ハン</t>
    </rPh>
    <rPh sb="2" eb="3">
      <t>セン</t>
    </rPh>
    <phoneticPr fontId="1"/>
  </si>
  <si>
    <t>長野線</t>
    <rPh sb="0" eb="2">
      <t>ナガノ</t>
    </rPh>
    <rPh sb="2" eb="3">
      <t>セン</t>
    </rPh>
    <phoneticPr fontId="1"/>
  </si>
  <si>
    <t>大阪線</t>
    <rPh sb="0" eb="2">
      <t>オオサカ</t>
    </rPh>
    <rPh sb="2" eb="3">
      <t>セン</t>
    </rPh>
    <phoneticPr fontId="1"/>
  </si>
  <si>
    <t>横浜線</t>
    <rPh sb="0" eb="2">
      <t>ヨコハマ</t>
    </rPh>
    <rPh sb="2" eb="3">
      <t>セン</t>
    </rPh>
    <phoneticPr fontId="1"/>
  </si>
  <si>
    <t>立川線</t>
    <rPh sb="0" eb="2">
      <t>タチカワ</t>
    </rPh>
    <rPh sb="2" eb="3">
      <t>セン</t>
    </rPh>
    <phoneticPr fontId="1"/>
  </si>
  <si>
    <t>(2)路線バス</t>
    <rPh sb="3" eb="5">
      <t>ロセン</t>
    </rPh>
    <phoneticPr fontId="1"/>
  </si>
  <si>
    <t>31(1)</t>
    <phoneticPr fontId="4"/>
  </si>
  <si>
    <t>資料：東海旅客鉄道㈱東海鉄道事業本部管理部企画課　</t>
    <rPh sb="0" eb="2">
      <t>シリョウ</t>
    </rPh>
    <rPh sb="3" eb="5">
      <t>トウカイ</t>
    </rPh>
    <rPh sb="5" eb="7">
      <t>リョキャク</t>
    </rPh>
    <rPh sb="7" eb="9">
      <t>テツドウ</t>
    </rPh>
    <rPh sb="10" eb="12">
      <t>トウカイ</t>
    </rPh>
    <rPh sb="12" eb="14">
      <t>テツドウ</t>
    </rPh>
    <rPh sb="14" eb="16">
      <t>ジギョウ</t>
    </rPh>
    <rPh sb="16" eb="18">
      <t>ホンブ</t>
    </rPh>
    <rPh sb="18" eb="21">
      <t>カンリブ</t>
    </rPh>
    <rPh sb="21" eb="23">
      <t>キカク</t>
    </rPh>
    <rPh sb="23" eb="24">
      <t>カ</t>
    </rPh>
    <phoneticPr fontId="4"/>
  </si>
  <si>
    <t>飯田駅～市病院～駒場</t>
    <rPh sb="0" eb="2">
      <t>イイダ</t>
    </rPh>
    <rPh sb="2" eb="3">
      <t>エキ</t>
    </rPh>
    <rPh sb="4" eb="5">
      <t>シ</t>
    </rPh>
    <rPh sb="5" eb="7">
      <t>ビョウイン</t>
    </rPh>
    <rPh sb="8" eb="10">
      <t>コマバ</t>
    </rPh>
    <phoneticPr fontId="1"/>
  </si>
  <si>
    <t>※中津川線は平成16年10月15日廃止。</t>
    <rPh sb="1" eb="4">
      <t>ナカツガワ</t>
    </rPh>
    <rPh sb="4" eb="5">
      <t>セン</t>
    </rPh>
    <rPh sb="6" eb="8">
      <t>ヘイセイ</t>
    </rPh>
    <rPh sb="10" eb="11">
      <t>ネン</t>
    </rPh>
    <rPh sb="13" eb="14">
      <t>ガツ</t>
    </rPh>
    <rPh sb="16" eb="17">
      <t>ニチ</t>
    </rPh>
    <rPh sb="17" eb="19">
      <t>ハイシ</t>
    </rPh>
    <phoneticPr fontId="1"/>
  </si>
  <si>
    <t>118 飯田インターチェンジ車両出入状況</t>
  </si>
  <si>
    <t>(単位　台）</t>
  </si>
  <si>
    <t>年　度</t>
  </si>
  <si>
    <t>31(1)</t>
  </si>
  <si>
    <t>総　数</t>
  </si>
  <si>
    <t>1日平均</t>
  </si>
  <si>
    <t xml:space="preserve">        資料：中日本高速道路(株)名古屋支社</t>
  </si>
  <si>
    <t>118-2 座光寺スマートインターチェンジ車両出入状況</t>
  </si>
  <si>
    <t>※座光寺スマートインターチェエンジは令和3年3月28日開通</t>
  </si>
  <si>
    <t>原動機付自転車</t>
    <phoneticPr fontId="4"/>
  </si>
  <si>
    <t>I 運輸・通信　目次</t>
    <rPh sb="2" eb="4">
      <t>ウンユ</t>
    </rPh>
    <rPh sb="5" eb="7">
      <t>ツウシン</t>
    </rPh>
    <rPh sb="8" eb="10">
      <t>モクジ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</si>
</sst>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 ;[Red]\-#,##0\ "/>
    <numFmt numFmtId="177" formatCode="#,##0;;\-"/>
    <numFmt numFmtId="178" formatCode="#,##0_ "/>
    <numFmt numFmtId="179" formatCode="#,##0.0"/>
    <numFmt numFmtId="180" formatCode="#,##0;[Red]\-#,##0;\-"/>
    <numFmt numFmtId="181" formatCode="0.00;;\-"/>
    <numFmt numFmtId="182" formatCode="\(#,##0\)"/>
    <numFmt numFmtId="183" formatCode="0_);[Red]\(0\)"/>
    <numFmt numFmtId="184" formatCode="0.0;;\-"/>
    <numFmt numFmtId="185" formatCode="#,##0.0;[Red]\-#,##0.0;\-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HGS創英角ｺﾞｼｯｸUB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2" fillId="0" borderId="0"/>
    <xf numFmtId="0" fontId="8" fillId="0" borderId="0"/>
  </cellStyleXfs>
  <cellXfs count="316">
    <xf numFmtId="0" fontId="0" fillId="0" borderId="0" xfId="0">
      <alignment vertical="center"/>
    </xf>
    <xf numFmtId="0" fontId="2" fillId="0" borderId="0" xfId="4"/>
    <xf numFmtId="176" fontId="5" fillId="0" borderId="6" xfId="2" applyNumberFormat="1" applyFont="1" applyBorder="1"/>
    <xf numFmtId="0" fontId="2" fillId="0" borderId="0" xfId="4" applyFont="1"/>
    <xf numFmtId="0" fontId="2" fillId="0" borderId="0" xfId="4" applyFont="1" applyBorder="1" applyAlignment="1">
      <alignment horizontal="right"/>
    </xf>
    <xf numFmtId="0" fontId="2" fillId="0" borderId="0" xfId="4" applyFont="1" applyAlignment="1">
      <alignment horizontal="right"/>
    </xf>
    <xf numFmtId="0" fontId="6" fillId="0" borderId="0" xfId="4" applyFont="1"/>
    <xf numFmtId="0" fontId="2" fillId="0" borderId="0" xfId="4" applyFont="1" applyFill="1"/>
    <xf numFmtId="0" fontId="2" fillId="0" borderId="0" xfId="4" applyFont="1" applyBorder="1"/>
    <xf numFmtId="0" fontId="5" fillId="0" borderId="0" xfId="4" applyFont="1"/>
    <xf numFmtId="0" fontId="3" fillId="0" borderId="0" xfId="4" applyFont="1"/>
    <xf numFmtId="0" fontId="2" fillId="0" borderId="16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2" fillId="0" borderId="0" xfId="4" quotePrefix="1" applyNumberFormat="1" applyFont="1" applyAlignment="1">
      <alignment horizontal="center" vertical="center"/>
    </xf>
    <xf numFmtId="38" fontId="5" fillId="0" borderId="0" xfId="2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horizontal="center" vertical="center"/>
    </xf>
    <xf numFmtId="0" fontId="2" fillId="0" borderId="1" xfId="4" applyNumberFormat="1" applyFont="1" applyBorder="1" applyAlignment="1">
      <alignment horizontal="center" vertical="center"/>
    </xf>
    <xf numFmtId="38" fontId="5" fillId="0" borderId="1" xfId="2" applyFont="1" applyBorder="1" applyAlignment="1">
      <alignment vertical="center"/>
    </xf>
    <xf numFmtId="0" fontId="2" fillId="0" borderId="0" xfId="4" applyNumberFormat="1" applyFont="1" applyBorder="1" applyAlignment="1">
      <alignment horizontal="center" vertical="center"/>
    </xf>
    <xf numFmtId="38" fontId="5" fillId="0" borderId="17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vertical="center"/>
    </xf>
    <xf numFmtId="0" fontId="2" fillId="0" borderId="7" xfId="4" applyNumberFormat="1" applyFont="1" applyBorder="1" applyAlignment="1">
      <alignment horizontal="center" vertical="center"/>
    </xf>
    <xf numFmtId="38" fontId="5" fillId="0" borderId="7" xfId="2" applyNumberFormat="1" applyFont="1" applyBorder="1" applyAlignment="1">
      <alignment vertical="center"/>
    </xf>
    <xf numFmtId="0" fontId="9" fillId="0" borderId="0" xfId="5" applyFont="1" applyFill="1"/>
    <xf numFmtId="0" fontId="8" fillId="0" borderId="0" xfId="5" applyFont="1" applyFill="1"/>
    <xf numFmtId="0" fontId="8" fillId="0" borderId="0" xfId="5" applyFont="1" applyFill="1" applyBorder="1"/>
    <xf numFmtId="180" fontId="9" fillId="0" borderId="0" xfId="3" applyNumberFormat="1" applyFont="1" applyFill="1" applyBorder="1"/>
    <xf numFmtId="38" fontId="9" fillId="0" borderId="0" xfId="3" applyFont="1" applyFill="1" applyBorder="1" applyAlignment="1">
      <alignment horizontal="right"/>
    </xf>
    <xf numFmtId="0" fontId="7" fillId="0" borderId="0" xfId="5" applyFont="1" applyFill="1" applyBorder="1"/>
    <xf numFmtId="0" fontId="5" fillId="0" borderId="0" xfId="4" applyFont="1" applyBorder="1"/>
    <xf numFmtId="38" fontId="11" fillId="0" borderId="0" xfId="2" applyFont="1" applyBorder="1" applyAlignment="1">
      <alignment horizontal="left"/>
    </xf>
    <xf numFmtId="0" fontId="10" fillId="0" borderId="0" xfId="5" applyFont="1"/>
    <xf numFmtId="0" fontId="6" fillId="0" borderId="0" xfId="5" applyFont="1"/>
    <xf numFmtId="0" fontId="6" fillId="0" borderId="7" xfId="5" applyFont="1" applyBorder="1" applyAlignment="1"/>
    <xf numFmtId="0" fontId="12" fillId="0" borderId="0" xfId="5" applyFont="1"/>
    <xf numFmtId="0" fontId="12" fillId="0" borderId="0" xfId="5" applyFont="1" applyFill="1"/>
    <xf numFmtId="0" fontId="9" fillId="0" borderId="0" xfId="5" applyFont="1"/>
    <xf numFmtId="0" fontId="9" fillId="0" borderId="8" xfId="5" applyFont="1" applyBorder="1" applyAlignment="1">
      <alignment horizontal="right"/>
    </xf>
    <xf numFmtId="0" fontId="8" fillId="0" borderId="0" xfId="5" applyFont="1"/>
    <xf numFmtId="0" fontId="9" fillId="0" borderId="0" xfId="5" applyFont="1" applyBorder="1" applyAlignment="1">
      <alignment horizontal="right"/>
    </xf>
    <xf numFmtId="0" fontId="16" fillId="0" borderId="0" xfId="5" applyFont="1"/>
    <xf numFmtId="0" fontId="2" fillId="0" borderId="24" xfId="4" applyFont="1" applyFill="1" applyBorder="1" applyAlignment="1">
      <alignment horizontal="distributed" vertical="center"/>
    </xf>
    <xf numFmtId="0" fontId="2" fillId="0" borderId="9" xfId="4" applyFont="1" applyFill="1" applyBorder="1" applyAlignment="1">
      <alignment horizontal="centerContinuous" vertical="center"/>
    </xf>
    <xf numFmtId="0" fontId="2" fillId="0" borderId="10" xfId="4" applyFont="1" applyFill="1" applyBorder="1" applyAlignment="1">
      <alignment horizontal="centerContinuous" vertical="center"/>
    </xf>
    <xf numFmtId="0" fontId="2" fillId="0" borderId="4" xfId="4" applyFont="1" applyFill="1" applyBorder="1" applyAlignment="1">
      <alignment horizontal="distributed" vertical="center"/>
    </xf>
    <xf numFmtId="0" fontId="17" fillId="0" borderId="0" xfId="0" applyFont="1">
      <alignment vertical="center"/>
    </xf>
    <xf numFmtId="0" fontId="2" fillId="0" borderId="21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13" fillId="0" borderId="0" xfId="5" applyFont="1" applyAlignment="1">
      <alignment wrapText="1"/>
    </xf>
    <xf numFmtId="0" fontId="15" fillId="0" borderId="0" xfId="1" applyFill="1" applyAlignment="1" applyProtection="1">
      <alignment horizontal="right"/>
    </xf>
    <xf numFmtId="0" fontId="15" fillId="0" borderId="0" xfId="1" applyAlignment="1" applyProtection="1"/>
    <xf numFmtId="0" fontId="15" fillId="0" borderId="0" xfId="1" applyFill="1" applyAlignment="1" applyProtection="1"/>
    <xf numFmtId="38" fontId="0" fillId="0" borderId="0" xfId="2" applyFont="1" applyBorder="1" applyAlignment="1">
      <alignment horizontal="right"/>
    </xf>
    <xf numFmtId="0" fontId="15" fillId="0" borderId="0" xfId="1" applyBorder="1" applyAlignment="1" applyProtection="1"/>
    <xf numFmtId="38" fontId="5" fillId="0" borderId="44" xfId="2" applyFont="1" applyBorder="1"/>
    <xf numFmtId="38" fontId="5" fillId="0" borderId="20" xfId="2" applyFont="1" applyBorder="1"/>
    <xf numFmtId="38" fontId="5" fillId="0" borderId="7" xfId="2" applyFont="1" applyBorder="1"/>
    <xf numFmtId="38" fontId="5" fillId="0" borderId="7" xfId="2" applyFont="1" applyFill="1" applyBorder="1"/>
    <xf numFmtId="38" fontId="0" fillId="0" borderId="0" xfId="2" applyFont="1"/>
    <xf numFmtId="0" fontId="2" fillId="0" borderId="0" xfId="4" applyFont="1" applyBorder="1" applyAlignment="1">
      <alignment horizontal="center"/>
    </xf>
    <xf numFmtId="3" fontId="2" fillId="0" borderId="0" xfId="4" applyNumberFormat="1" applyFont="1" applyBorder="1"/>
    <xf numFmtId="0" fontId="19" fillId="0" borderId="0" xfId="4" applyFont="1" applyBorder="1"/>
    <xf numFmtId="0" fontId="2" fillId="0" borderId="7" xfId="4" applyFont="1" applyBorder="1" applyAlignment="1">
      <alignment horizontal="right"/>
    </xf>
    <xf numFmtId="0" fontId="20" fillId="0" borderId="14" xfId="0" quotePrefix="1" applyFont="1" applyBorder="1" applyAlignment="1">
      <alignment horizontal="center"/>
    </xf>
    <xf numFmtId="38" fontId="20" fillId="0" borderId="23" xfId="2" applyFont="1" applyBorder="1"/>
    <xf numFmtId="38" fontId="20" fillId="0" borderId="0" xfId="2" applyFont="1" applyBorder="1"/>
    <xf numFmtId="38" fontId="20" fillId="0" borderId="0" xfId="2" applyFont="1" applyFill="1" applyBorder="1"/>
    <xf numFmtId="38" fontId="20" fillId="0" borderId="45" xfId="2" applyFont="1" applyBorder="1"/>
    <xf numFmtId="38" fontId="20" fillId="0" borderId="46" xfId="2" applyFont="1" applyBorder="1"/>
    <xf numFmtId="38" fontId="9" fillId="0" borderId="0" xfId="2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9" fillId="0" borderId="17" xfId="2" applyNumberFormat="1" applyFont="1" applyBorder="1" applyAlignment="1">
      <alignment vertical="center"/>
    </xf>
    <xf numFmtId="38" fontId="2" fillId="0" borderId="17" xfId="2" applyNumberFormat="1" applyFont="1" applyBorder="1" applyAlignment="1">
      <alignment vertical="center"/>
    </xf>
    <xf numFmtId="38" fontId="9" fillId="0" borderId="0" xfId="2" applyNumberFormat="1" applyFont="1" applyBorder="1" applyAlignment="1">
      <alignment vertical="center"/>
    </xf>
    <xf numFmtId="38" fontId="2" fillId="0" borderId="0" xfId="2" applyNumberFormat="1" applyFont="1" applyBorder="1" applyAlignment="1">
      <alignment vertical="center"/>
    </xf>
    <xf numFmtId="38" fontId="9" fillId="0" borderId="7" xfId="2" applyNumberFormat="1" applyFont="1" applyBorder="1" applyAlignment="1">
      <alignment vertical="center"/>
    </xf>
    <xf numFmtId="38" fontId="2" fillId="0" borderId="7" xfId="2" applyNumberFormat="1" applyFont="1" applyBorder="1" applyAlignment="1">
      <alignment vertical="center"/>
    </xf>
    <xf numFmtId="0" fontId="3" fillId="0" borderId="0" xfId="5" applyFont="1"/>
    <xf numFmtId="0" fontId="9" fillId="0" borderId="9" xfId="4" applyFont="1" applyFill="1" applyBorder="1" applyAlignment="1">
      <alignment horizontal="centerContinuous" vertical="center"/>
    </xf>
    <xf numFmtId="0" fontId="9" fillId="0" borderId="10" xfId="4" applyFont="1" applyFill="1" applyBorder="1" applyAlignment="1">
      <alignment horizontal="centerContinuous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Continuous" vertical="center"/>
    </xf>
    <xf numFmtId="0" fontId="9" fillId="0" borderId="1" xfId="4" applyFont="1" applyFill="1" applyBorder="1" applyAlignment="1">
      <alignment horizontal="centerContinuous" vertical="center"/>
    </xf>
    <xf numFmtId="0" fontId="9" fillId="0" borderId="25" xfId="4" quotePrefix="1" applyFont="1" applyBorder="1" applyAlignment="1">
      <alignment horizontal="center"/>
    </xf>
    <xf numFmtId="38" fontId="9" fillId="0" borderId="26" xfId="2" applyFont="1" applyBorder="1" applyAlignment="1">
      <alignment horizontal="right"/>
    </xf>
    <xf numFmtId="182" fontId="9" fillId="0" borderId="26" xfId="2" applyNumberFormat="1" applyFont="1" applyBorder="1" applyAlignment="1">
      <alignment horizontal="right"/>
    </xf>
    <xf numFmtId="38" fontId="9" fillId="0" borderId="27" xfId="2" applyFont="1" applyBorder="1" applyAlignment="1">
      <alignment horizontal="right"/>
    </xf>
    <xf numFmtId="0" fontId="9" fillId="0" borderId="28" xfId="4" quotePrefix="1" applyFont="1" applyBorder="1" applyAlignment="1">
      <alignment horizontal="center"/>
    </xf>
    <xf numFmtId="38" fontId="9" fillId="0" borderId="29" xfId="2" applyFont="1" applyBorder="1" applyAlignment="1">
      <alignment horizontal="right"/>
    </xf>
    <xf numFmtId="182" fontId="9" fillId="0" borderId="29" xfId="2" applyNumberFormat="1" applyFont="1" applyBorder="1" applyAlignment="1">
      <alignment horizontal="right"/>
    </xf>
    <xf numFmtId="38" fontId="9" fillId="0" borderId="30" xfId="2" applyFont="1" applyBorder="1" applyAlignment="1">
      <alignment horizontal="right"/>
    </xf>
    <xf numFmtId="182" fontId="9" fillId="0" borderId="29" xfId="2" quotePrefix="1" applyNumberFormat="1" applyFont="1" applyBorder="1" applyAlignment="1">
      <alignment horizontal="right"/>
    </xf>
    <xf numFmtId="38" fontId="9" fillId="0" borderId="30" xfId="2" quotePrefix="1" applyFont="1" applyBorder="1" applyAlignment="1">
      <alignment horizontal="right"/>
    </xf>
    <xf numFmtId="0" fontId="8" fillId="0" borderId="31" xfId="4" quotePrefix="1" applyFont="1" applyBorder="1" applyAlignment="1">
      <alignment horizontal="center"/>
    </xf>
    <xf numFmtId="38" fontId="8" fillId="0" borderId="32" xfId="2" applyFont="1" applyBorder="1" applyAlignment="1">
      <alignment horizontal="right"/>
    </xf>
    <xf numFmtId="182" fontId="8" fillId="0" borderId="32" xfId="2" quotePrefix="1" applyNumberFormat="1" applyFont="1" applyBorder="1" applyAlignment="1">
      <alignment horizontal="right"/>
    </xf>
    <xf numFmtId="38" fontId="8" fillId="0" borderId="33" xfId="2" quotePrefix="1" applyFont="1" applyBorder="1" applyAlignment="1">
      <alignment horizontal="right"/>
    </xf>
    <xf numFmtId="0" fontId="9" fillId="0" borderId="9" xfId="5" applyFont="1" applyFill="1" applyBorder="1" applyAlignment="1">
      <alignment horizontal="centerContinuous" vertical="center" shrinkToFit="1"/>
    </xf>
    <xf numFmtId="0" fontId="9" fillId="0" borderId="10" xfId="5" applyFont="1" applyFill="1" applyBorder="1" applyAlignment="1">
      <alignment horizontal="centerContinuous" vertical="center" shrinkToFit="1"/>
    </xf>
    <xf numFmtId="0" fontId="9" fillId="0" borderId="11" xfId="5" applyFont="1" applyFill="1" applyBorder="1" applyAlignment="1">
      <alignment horizontal="centerContinuous" vertical="center" shrinkToFit="1"/>
    </xf>
    <xf numFmtId="0" fontId="9" fillId="0" borderId="12" xfId="5" applyFont="1" applyFill="1" applyBorder="1" applyAlignment="1">
      <alignment horizontal="centerContinuous" vertical="center" shrinkToFit="1"/>
    </xf>
    <xf numFmtId="0" fontId="9" fillId="0" borderId="6" xfId="5" applyFont="1" applyFill="1" applyBorder="1" applyAlignment="1">
      <alignment horizontal="centerContinuous" vertical="center" shrinkToFit="1"/>
    </xf>
    <xf numFmtId="0" fontId="9" fillId="0" borderId="19" xfId="5" applyFont="1" applyFill="1" applyBorder="1" applyAlignment="1">
      <alignment horizontal="centerContinuous" vertical="center" shrinkToFit="1"/>
    </xf>
    <xf numFmtId="0" fontId="9" fillId="0" borderId="4" xfId="5" applyFont="1" applyFill="1" applyBorder="1" applyAlignment="1">
      <alignment horizontal="centerContinuous" vertical="center" shrinkToFit="1"/>
    </xf>
    <xf numFmtId="0" fontId="9" fillId="0" borderId="1" xfId="5" applyFont="1" applyFill="1" applyBorder="1" applyAlignment="1">
      <alignment horizontal="centerContinuous" vertical="center" shrinkToFit="1"/>
    </xf>
    <xf numFmtId="0" fontId="9" fillId="0" borderId="5" xfId="5" applyFont="1" applyFill="1" applyBorder="1" applyAlignment="1">
      <alignment horizontal="centerContinuous" vertical="center" shrinkToFit="1"/>
    </xf>
    <xf numFmtId="183" fontId="9" fillId="0" borderId="0" xfId="5" quotePrefix="1" applyNumberFormat="1" applyFont="1" applyBorder="1" applyAlignment="1">
      <alignment horizontal="center"/>
    </xf>
    <xf numFmtId="183" fontId="9" fillId="0" borderId="34" xfId="3" applyNumberFormat="1" applyFont="1" applyBorder="1"/>
    <xf numFmtId="183" fontId="9" fillId="0" borderId="29" xfId="3" applyNumberFormat="1" applyFont="1" applyBorder="1"/>
    <xf numFmtId="183" fontId="9" fillId="0" borderId="35" xfId="3" applyNumberFormat="1" applyFont="1" applyBorder="1"/>
    <xf numFmtId="183" fontId="9" fillId="0" borderId="14" xfId="5" quotePrefix="1" applyNumberFormat="1" applyFont="1" applyBorder="1" applyAlignment="1">
      <alignment horizontal="center"/>
    </xf>
    <xf numFmtId="183" fontId="9" fillId="0" borderId="36" xfId="3" applyNumberFormat="1" applyFont="1" applyBorder="1"/>
    <xf numFmtId="183" fontId="9" fillId="0" borderId="37" xfId="3" applyNumberFormat="1" applyFont="1" applyBorder="1"/>
    <xf numFmtId="183" fontId="9" fillId="0" borderId="38" xfId="3" applyNumberFormat="1" applyFont="1" applyBorder="1"/>
    <xf numFmtId="183" fontId="8" fillId="0" borderId="15" xfId="5" quotePrefix="1" applyNumberFormat="1" applyFont="1" applyBorder="1" applyAlignment="1">
      <alignment horizontal="center"/>
    </xf>
    <xf numFmtId="183" fontId="8" fillId="0" borderId="39" xfId="3" applyNumberFormat="1" applyFont="1" applyBorder="1" applyAlignment="1">
      <alignment horizontal="center"/>
    </xf>
    <xf numFmtId="183" fontId="8" fillId="0" borderId="32" xfId="3" applyNumberFormat="1" applyFont="1" applyBorder="1" applyAlignment="1">
      <alignment horizontal="center"/>
    </xf>
    <xf numFmtId="183" fontId="8" fillId="0" borderId="40" xfId="3" applyNumberFormat="1" applyFont="1" applyBorder="1" applyAlignment="1">
      <alignment horizontal="center"/>
    </xf>
    <xf numFmtId="0" fontId="2" fillId="0" borderId="8" xfId="5" applyFont="1" applyBorder="1" applyAlignment="1">
      <alignment horizontal="right"/>
    </xf>
    <xf numFmtId="0" fontId="2" fillId="0" borderId="0" xfId="5" applyFont="1"/>
    <xf numFmtId="0" fontId="9" fillId="0" borderId="7" xfId="5" applyFont="1" applyBorder="1" applyAlignment="1">
      <alignment horizontal="right"/>
    </xf>
    <xf numFmtId="0" fontId="2" fillId="0" borderId="0" xfId="4" quotePrefix="1" applyFont="1" applyBorder="1" applyAlignment="1">
      <alignment horizontal="centerContinuous"/>
    </xf>
    <xf numFmtId="38" fontId="2" fillId="0" borderId="34" xfId="2" applyFont="1" applyBorder="1" applyAlignment="1"/>
    <xf numFmtId="38" fontId="2" fillId="0" borderId="29" xfId="2" applyFont="1" applyBorder="1" applyAlignment="1"/>
    <xf numFmtId="38" fontId="2" fillId="0" borderId="29" xfId="2" applyFont="1" applyBorder="1" applyAlignment="1">
      <alignment horizontal="right"/>
    </xf>
    <xf numFmtId="38" fontId="2" fillId="0" borderId="29" xfId="2" applyFont="1" applyBorder="1"/>
    <xf numFmtId="38" fontId="2" fillId="0" borderId="30" xfId="2" applyFont="1" applyBorder="1"/>
    <xf numFmtId="0" fontId="2" fillId="0" borderId="14" xfId="4" quotePrefix="1" applyFont="1" applyBorder="1" applyAlignment="1">
      <alignment horizontal="centerContinuous"/>
    </xf>
    <xf numFmtId="0" fontId="5" fillId="0" borderId="15" xfId="4" quotePrefix="1" applyFont="1" applyBorder="1" applyAlignment="1">
      <alignment horizontal="centerContinuous"/>
    </xf>
    <xf numFmtId="38" fontId="5" fillId="0" borderId="39" xfId="2" applyFont="1" applyBorder="1" applyAlignment="1"/>
    <xf numFmtId="38" fontId="5" fillId="0" borderId="32" xfId="2" applyFont="1" applyBorder="1" applyAlignment="1"/>
    <xf numFmtId="38" fontId="5" fillId="0" borderId="32" xfId="2" applyFont="1" applyBorder="1" applyAlignment="1">
      <alignment horizontal="right"/>
    </xf>
    <xf numFmtId="38" fontId="5" fillId="0" borderId="32" xfId="2" applyFont="1" applyBorder="1"/>
    <xf numFmtId="38" fontId="5" fillId="0" borderId="33" xfId="2" applyFont="1" applyBorder="1"/>
    <xf numFmtId="0" fontId="22" fillId="0" borderId="0" xfId="0" applyFont="1">
      <alignment vertical="center"/>
    </xf>
    <xf numFmtId="0" fontId="7" fillId="0" borderId="0" xfId="4" applyFont="1"/>
    <xf numFmtId="176" fontId="2" fillId="0" borderId="6" xfId="2" applyNumberFormat="1" applyFont="1" applyBorder="1"/>
    <xf numFmtId="0" fontId="3" fillId="0" borderId="0" xfId="0" applyFont="1" applyFill="1" applyBorder="1" applyAlignment="1"/>
    <xf numFmtId="0" fontId="9" fillId="0" borderId="0" xfId="0" applyFont="1" applyFill="1" applyAlignment="1"/>
    <xf numFmtId="0" fontId="9" fillId="0" borderId="0" xfId="0" applyFont="1" applyFill="1" applyBorder="1" applyAlignment="1">
      <alignment horizontal="right"/>
    </xf>
    <xf numFmtId="0" fontId="9" fillId="0" borderId="11" xfId="0" applyFont="1" applyFill="1" applyBorder="1" applyAlignment="1"/>
    <xf numFmtId="0" fontId="9" fillId="0" borderId="18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left" wrapText="1"/>
    </xf>
    <xf numFmtId="178" fontId="9" fillId="0" borderId="0" xfId="0" applyNumberFormat="1" applyFont="1" applyFill="1" applyAlignment="1"/>
    <xf numFmtId="0" fontId="9" fillId="0" borderId="14" xfId="0" applyFont="1" applyFill="1" applyBorder="1" applyAlignment="1"/>
    <xf numFmtId="0" fontId="9" fillId="0" borderId="19" xfId="0" applyFont="1" applyFill="1" applyBorder="1" applyAlignment="1">
      <alignment horizontal="center" wrapText="1"/>
    </xf>
    <xf numFmtId="177" fontId="9" fillId="0" borderId="0" xfId="0" applyNumberFormat="1" applyFont="1" applyFill="1" applyBorder="1" applyAlignment="1">
      <alignment horizontal="right" wrapText="1"/>
    </xf>
    <xf numFmtId="0" fontId="9" fillId="0" borderId="8" xfId="0" applyFont="1" applyFill="1" applyBorder="1" applyAlignment="1"/>
    <xf numFmtId="0" fontId="9" fillId="0" borderId="8" xfId="0" applyFont="1" applyFill="1" applyBorder="1" applyAlignment="1">
      <alignment horizontal="right"/>
    </xf>
    <xf numFmtId="0" fontId="9" fillId="0" borderId="0" xfId="0" applyFont="1" applyFill="1" applyBorder="1" applyAlignment="1"/>
    <xf numFmtId="178" fontId="9" fillId="0" borderId="0" xfId="0" applyNumberFormat="1" applyFont="1" applyFill="1" applyBorder="1" applyAlignment="1">
      <alignment horizontal="right" wrapText="1"/>
    </xf>
    <xf numFmtId="180" fontId="9" fillId="0" borderId="0" xfId="3" applyNumberFormat="1" applyFont="1" applyFill="1" applyBorder="1" applyAlignment="1">
      <alignment horizontal="right"/>
    </xf>
    <xf numFmtId="178" fontId="9" fillId="0" borderId="45" xfId="0" applyNumberFormat="1" applyFont="1" applyFill="1" applyBorder="1" applyAlignment="1">
      <alignment horizontal="right" wrapText="1"/>
    </xf>
    <xf numFmtId="178" fontId="9" fillId="0" borderId="46" xfId="0" applyNumberFormat="1" applyFont="1" applyFill="1" applyBorder="1" applyAlignment="1">
      <alignment horizontal="right" wrapText="1"/>
    </xf>
    <xf numFmtId="0" fontId="9" fillId="0" borderId="15" xfId="0" applyFont="1" applyFill="1" applyBorder="1" applyAlignment="1"/>
    <xf numFmtId="0" fontId="9" fillId="0" borderId="21" xfId="0" applyFont="1" applyFill="1" applyBorder="1" applyAlignment="1">
      <alignment horizontal="center" wrapText="1"/>
    </xf>
    <xf numFmtId="177" fontId="9" fillId="0" borderId="7" xfId="0" applyNumberFormat="1" applyFont="1" applyFill="1" applyBorder="1" applyAlignment="1">
      <alignment horizontal="right" wrapText="1"/>
    </xf>
    <xf numFmtId="0" fontId="23" fillId="0" borderId="0" xfId="0" applyFont="1" applyFill="1" applyAlignment="1"/>
    <xf numFmtId="0" fontId="23" fillId="0" borderId="0" xfId="0" applyFont="1" applyFill="1" applyBorder="1" applyAlignment="1"/>
    <xf numFmtId="0" fontId="8" fillId="0" borderId="9" xfId="0" applyFont="1" applyFill="1" applyBorder="1" applyAlignment="1">
      <alignment horizontal="center" vertical="center" wrapText="1"/>
    </xf>
    <xf numFmtId="178" fontId="23" fillId="0" borderId="0" xfId="0" applyNumberFormat="1" applyFont="1" applyFill="1" applyAlignment="1"/>
    <xf numFmtId="179" fontId="23" fillId="0" borderId="0" xfId="0" applyNumberFormat="1" applyFont="1" applyFill="1" applyBorder="1" applyAlignment="1">
      <alignment horizontal="right" wrapText="1"/>
    </xf>
    <xf numFmtId="177" fontId="23" fillId="0" borderId="0" xfId="0" applyNumberFormat="1" applyFont="1" applyFill="1" applyBorder="1" applyAlignment="1">
      <alignment horizontal="right" wrapText="1"/>
    </xf>
    <xf numFmtId="3" fontId="23" fillId="0" borderId="20" xfId="0" applyNumberFormat="1" applyFont="1" applyFill="1" applyBorder="1" applyAlignment="1">
      <alignment horizontal="center" wrapText="1"/>
    </xf>
    <xf numFmtId="178" fontId="23" fillId="0" borderId="0" xfId="0" applyNumberFormat="1" applyFont="1" applyFill="1" applyBorder="1" applyAlignment="1">
      <alignment horizontal="right" wrapText="1"/>
    </xf>
    <xf numFmtId="180" fontId="23" fillId="0" borderId="0" xfId="3" applyNumberFormat="1" applyFont="1" applyFill="1" applyBorder="1" applyAlignment="1">
      <alignment horizontal="right"/>
    </xf>
    <xf numFmtId="178" fontId="23" fillId="0" borderId="46" xfId="0" applyNumberFormat="1" applyFont="1" applyFill="1" applyBorder="1" applyAlignment="1">
      <alignment horizontal="right" wrapText="1"/>
    </xf>
    <xf numFmtId="177" fontId="23" fillId="0" borderId="7" xfId="0" applyNumberFormat="1" applyFont="1" applyFill="1" applyBorder="1" applyAlignment="1">
      <alignment horizontal="right" wrapText="1"/>
    </xf>
    <xf numFmtId="0" fontId="3" fillId="0" borderId="1" xfId="0" applyFont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176" fontId="5" fillId="0" borderId="3" xfId="2" applyNumberFormat="1" applyFont="1" applyBorder="1"/>
    <xf numFmtId="0" fontId="2" fillId="0" borderId="0" xfId="0" applyFont="1" applyBorder="1" applyAlignment="1">
      <alignment horizontal="right"/>
    </xf>
    <xf numFmtId="0" fontId="23" fillId="0" borderId="1" xfId="0" applyNumberFormat="1" applyFont="1" applyBorder="1" applyAlignment="1"/>
    <xf numFmtId="0" fontId="23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23" fillId="0" borderId="4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23" fillId="0" borderId="6" xfId="0" applyFont="1" applyBorder="1" applyAlignment="1">
      <alignment horizontal="distributed" indent="1"/>
    </xf>
    <xf numFmtId="176" fontId="23" fillId="0" borderId="6" xfId="2" applyNumberFormat="1" applyFont="1" applyBorder="1"/>
    <xf numFmtId="0" fontId="23" fillId="0" borderId="3" xfId="0" applyFont="1" applyBorder="1" applyAlignment="1">
      <alignment horizontal="distributed" indent="1"/>
    </xf>
    <xf numFmtId="176" fontId="23" fillId="0" borderId="3" xfId="2" applyNumberFormat="1" applyFont="1" applyBorder="1"/>
    <xf numFmtId="0" fontId="23" fillId="0" borderId="47" xfId="0" applyFont="1" applyBorder="1" applyAlignment="1">
      <alignment horizontal="distributed" indent="1"/>
    </xf>
    <xf numFmtId="176" fontId="23" fillId="0" borderId="47" xfId="2" applyNumberFormat="1" applyFont="1" applyBorder="1"/>
    <xf numFmtId="176" fontId="5" fillId="0" borderId="47" xfId="2" applyNumberFormat="1" applyFont="1" applyBorder="1"/>
    <xf numFmtId="0" fontId="23" fillId="0" borderId="5" xfId="0" applyFont="1" applyBorder="1" applyAlignment="1">
      <alignment horizontal="distributed" indent="1"/>
    </xf>
    <xf numFmtId="176" fontId="23" fillId="0" borderId="5" xfId="2" applyNumberFormat="1" applyFont="1" applyBorder="1"/>
    <xf numFmtId="176" fontId="5" fillId="0" borderId="5" xfId="2" applyNumberFormat="1" applyFont="1" applyBorder="1"/>
    <xf numFmtId="0" fontId="23" fillId="0" borderId="0" xfId="0" applyFont="1" applyAlignment="1"/>
    <xf numFmtId="0" fontId="23" fillId="0" borderId="0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9" fillId="0" borderId="18" xfId="0" applyFont="1" applyFill="1" applyBorder="1" applyAlignment="1">
      <alignment wrapText="1"/>
    </xf>
    <xf numFmtId="0" fontId="7" fillId="0" borderId="14" xfId="0" quotePrefix="1" applyFont="1" applyFill="1" applyBorder="1" applyAlignment="1">
      <alignment horizontal="center"/>
    </xf>
    <xf numFmtId="0" fontId="9" fillId="0" borderId="19" xfId="0" applyFont="1" applyFill="1" applyBorder="1" applyAlignment="1"/>
    <xf numFmtId="180" fontId="9" fillId="0" borderId="0" xfId="3" applyNumberFormat="1" applyFont="1" applyFill="1" applyBorder="1" applyAlignment="1"/>
    <xf numFmtId="180" fontId="9" fillId="0" borderId="0" xfId="3" applyNumberFormat="1" applyFont="1" applyFill="1" applyBorder="1" applyAlignment="1">
      <alignment horizontal="right" wrapText="1"/>
    </xf>
    <xf numFmtId="0" fontId="7" fillId="0" borderId="14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180" fontId="9" fillId="0" borderId="0" xfId="0" applyNumberFormat="1" applyFont="1" applyFill="1" applyBorder="1" applyAlignment="1"/>
    <xf numFmtId="38" fontId="9" fillId="0" borderId="8" xfId="3" applyFont="1" applyFill="1" applyBorder="1" applyAlignment="1">
      <alignment horizontal="right"/>
    </xf>
    <xf numFmtId="0" fontId="23" fillId="0" borderId="9" xfId="0" applyFont="1" applyFill="1" applyBorder="1" applyAlignment="1">
      <alignment horizontal="center" vertical="center" wrapText="1"/>
    </xf>
    <xf numFmtId="41" fontId="23" fillId="0" borderId="0" xfId="3" applyNumberFormat="1" applyFont="1" applyFill="1" applyBorder="1" applyAlignment="1"/>
    <xf numFmtId="41" fontId="8" fillId="0" borderId="0" xfId="3" applyNumberFormat="1" applyFont="1" applyFill="1" applyBorder="1" applyAlignment="1"/>
    <xf numFmtId="184" fontId="8" fillId="0" borderId="0" xfId="0" applyNumberFormat="1" applyFont="1" applyFill="1" applyBorder="1" applyAlignment="1"/>
    <xf numFmtId="41" fontId="23" fillId="0" borderId="0" xfId="3" applyNumberFormat="1" applyFont="1" applyFill="1" applyBorder="1" applyAlignment="1">
      <alignment horizontal="right" wrapText="1"/>
    </xf>
    <xf numFmtId="41" fontId="8" fillId="0" borderId="0" xfId="3" applyNumberFormat="1" applyFont="1" applyFill="1" applyBorder="1" applyAlignment="1">
      <alignment horizontal="right" wrapText="1"/>
    </xf>
    <xf numFmtId="180" fontId="23" fillId="0" borderId="0" xfId="0" applyNumberFormat="1" applyFont="1" applyFill="1" applyBorder="1" applyAlignment="1"/>
    <xf numFmtId="180" fontId="8" fillId="0" borderId="0" xfId="0" applyNumberFormat="1" applyFont="1" applyFill="1" applyBorder="1" applyAlignment="1"/>
    <xf numFmtId="181" fontId="8" fillId="0" borderId="20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0" fontId="9" fillId="0" borderId="3" xfId="0" applyFont="1" applyFill="1" applyBorder="1" applyAlignment="1"/>
    <xf numFmtId="180" fontId="9" fillId="0" borderId="17" xfId="3" applyNumberFormat="1" applyFont="1" applyFill="1" applyBorder="1" applyAlignment="1"/>
    <xf numFmtId="41" fontId="9" fillId="0" borderId="17" xfId="3" applyNumberFormat="1" applyFont="1" applyFill="1" applyBorder="1" applyAlignment="1"/>
    <xf numFmtId="0" fontId="9" fillId="0" borderId="14" xfId="0" applyNumberFormat="1" applyFont="1" applyFill="1" applyBorder="1" applyAlignment="1">
      <alignment horizontal="center"/>
    </xf>
    <xf numFmtId="41" fontId="9" fillId="0" borderId="0" xfId="3" applyNumberFormat="1" applyFont="1" applyFill="1" applyBorder="1" applyAlignment="1"/>
    <xf numFmtId="41" fontId="9" fillId="0" borderId="0" xfId="3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/>
    <xf numFmtId="0" fontId="23" fillId="0" borderId="0" xfId="0" applyFont="1" applyFill="1" applyBorder="1" applyAlignment="1">
      <alignment horizontal="left"/>
    </xf>
    <xf numFmtId="41" fontId="23" fillId="0" borderId="17" xfId="3" applyNumberFormat="1" applyFont="1" applyFill="1" applyBorder="1" applyAlignment="1"/>
    <xf numFmtId="41" fontId="8" fillId="0" borderId="17" xfId="3" applyNumberFormat="1" applyFont="1" applyFill="1" applyBorder="1" applyAlignment="1"/>
    <xf numFmtId="184" fontId="8" fillId="0" borderId="17" xfId="0" applyNumberFormat="1" applyFont="1" applyFill="1" applyBorder="1" applyAlignment="1"/>
    <xf numFmtId="184" fontId="8" fillId="0" borderId="0" xfId="0" applyNumberFormat="1" applyFont="1" applyFill="1" applyBorder="1" applyAlignment="1">
      <alignment horizontal="right"/>
    </xf>
    <xf numFmtId="41" fontId="23" fillId="0" borderId="0" xfId="3" applyNumberFormat="1" applyFont="1" applyFill="1" applyBorder="1" applyAlignment="1">
      <alignment horizontal="center"/>
    </xf>
    <xf numFmtId="41" fontId="8" fillId="0" borderId="0" xfId="3" applyNumberFormat="1" applyFont="1" applyFill="1" applyBorder="1" applyAlignment="1">
      <alignment horizontal="center"/>
    </xf>
    <xf numFmtId="185" fontId="8" fillId="0" borderId="0" xfId="3" applyNumberFormat="1" applyFont="1" applyFill="1" applyBorder="1" applyAlignment="1"/>
    <xf numFmtId="180" fontId="23" fillId="0" borderId="0" xfId="3" applyNumberFormat="1" applyFont="1" applyFill="1" applyBorder="1" applyAlignment="1"/>
    <xf numFmtId="180" fontId="8" fillId="0" borderId="0" xfId="3" applyNumberFormat="1" applyFont="1" applyFill="1" applyBorder="1" applyAlignment="1"/>
    <xf numFmtId="181" fontId="8" fillId="0" borderId="20" xfId="0" applyNumberFormat="1" applyFont="1" applyFill="1" applyBorder="1" applyAlignment="1"/>
    <xf numFmtId="0" fontId="2" fillId="0" borderId="10" xfId="4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horizontal="center" vertical="center"/>
    </xf>
    <xf numFmtId="38" fontId="8" fillId="0" borderId="0" xfId="2" applyFont="1" applyBorder="1" applyAlignment="1">
      <alignment vertical="center"/>
    </xf>
    <xf numFmtId="38" fontId="8" fillId="0" borderId="1" xfId="2" applyFont="1" applyBorder="1" applyAlignment="1">
      <alignment vertical="center"/>
    </xf>
    <xf numFmtId="38" fontId="8" fillId="0" borderId="17" xfId="2" applyNumberFormat="1" applyFont="1" applyBorder="1" applyAlignment="1">
      <alignment vertical="center"/>
    </xf>
    <xf numFmtId="38" fontId="8" fillId="0" borderId="0" xfId="2" applyNumberFormat="1" applyFont="1" applyBorder="1" applyAlignment="1">
      <alignment vertical="center"/>
    </xf>
    <xf numFmtId="38" fontId="8" fillId="0" borderId="7" xfId="2" applyNumberFormat="1" applyFont="1" applyBorder="1" applyAlignment="1">
      <alignment vertical="center"/>
    </xf>
    <xf numFmtId="0" fontId="3" fillId="0" borderId="0" xfId="0" applyFont="1" applyAlignment="1"/>
    <xf numFmtId="0" fontId="0" fillId="0" borderId="0" xfId="0" applyFont="1" applyAlignment="1"/>
    <xf numFmtId="0" fontId="20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Continuous" vertical="center"/>
    </xf>
    <xf numFmtId="0" fontId="7" fillId="0" borderId="10" xfId="0" applyFont="1" applyFill="1" applyBorder="1" applyAlignment="1">
      <alignment horizontal="centerContinuous" vertical="center"/>
    </xf>
    <xf numFmtId="0" fontId="7" fillId="0" borderId="11" xfId="0" applyFont="1" applyFill="1" applyBorder="1" applyAlignment="1">
      <alignment horizontal="centerContinuous" vertical="center"/>
    </xf>
    <xf numFmtId="0" fontId="0" fillId="0" borderId="0" xfId="0" applyFont="1" applyFill="1" applyAlignment="1"/>
    <xf numFmtId="0" fontId="20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Continuous" vertical="center"/>
    </xf>
    <xf numFmtId="0" fontId="7" fillId="0" borderId="13" xfId="0" applyFont="1" applyFill="1" applyBorder="1" applyAlignment="1">
      <alignment horizontal="centerContinuous" vertical="center"/>
    </xf>
    <xf numFmtId="0" fontId="20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Alignment="1"/>
    <xf numFmtId="38" fontId="2" fillId="0" borderId="45" xfId="2" applyFont="1" applyBorder="1"/>
    <xf numFmtId="38" fontId="2" fillId="0" borderId="46" xfId="2" applyFont="1" applyBorder="1"/>
    <xf numFmtId="38" fontId="2" fillId="0" borderId="0" xfId="2" applyFont="1" applyBorder="1"/>
    <xf numFmtId="38" fontId="2" fillId="0" borderId="0" xfId="2" applyFont="1" applyFill="1" applyBorder="1"/>
    <xf numFmtId="0" fontId="5" fillId="0" borderId="15" xfId="0" quotePrefix="1" applyFont="1" applyBorder="1" applyAlignment="1">
      <alignment horizontal="center"/>
    </xf>
    <xf numFmtId="38" fontId="5" fillId="0" borderId="0" xfId="0" applyNumberFormat="1" applyFont="1" applyAlignment="1"/>
    <xf numFmtId="0" fontId="0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0" xfId="0" applyFont="1" applyAlignment="1"/>
    <xf numFmtId="0" fontId="20" fillId="0" borderId="0" xfId="0" applyFont="1" applyAlignment="1">
      <alignment horizontal="right"/>
    </xf>
    <xf numFmtId="0" fontId="20" fillId="0" borderId="6" xfId="0" applyFont="1" applyBorder="1" applyAlignment="1">
      <alignment horizontal="center"/>
    </xf>
    <xf numFmtId="3" fontId="2" fillId="0" borderId="46" xfId="4" applyNumberFormat="1" applyFont="1" applyBorder="1"/>
    <xf numFmtId="0" fontId="5" fillId="0" borderId="7" xfId="4" applyFont="1" applyBorder="1" applyAlignment="1">
      <alignment horizontal="center"/>
    </xf>
    <xf numFmtId="3" fontId="5" fillId="0" borderId="7" xfId="4" applyNumberFormat="1" applyFont="1" applyBorder="1"/>
    <xf numFmtId="0" fontId="5" fillId="0" borderId="7" xfId="4" applyFont="1" applyBorder="1"/>
    <xf numFmtId="3" fontId="5" fillId="0" borderId="20" xfId="4" applyNumberFormat="1" applyFont="1" applyBorder="1"/>
    <xf numFmtId="0" fontId="20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1" applyFont="1" applyAlignment="1" applyProtection="1">
      <alignment vertical="center"/>
    </xf>
    <xf numFmtId="0" fontId="24" fillId="0" borderId="0" xfId="1" applyFont="1" applyAlignment="1" applyProtection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20" fillId="0" borderId="2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horizontal="right"/>
    </xf>
    <xf numFmtId="0" fontId="7" fillId="0" borderId="2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41" xfId="4" applyFont="1" applyFill="1" applyBorder="1" applyAlignment="1">
      <alignment horizontal="center" vertical="center"/>
    </xf>
    <xf numFmtId="0" fontId="9" fillId="0" borderId="42" xfId="4" applyFont="1" applyFill="1" applyBorder="1" applyAlignment="1">
      <alignment horizontal="center" vertical="center"/>
    </xf>
    <xf numFmtId="0" fontId="9" fillId="0" borderId="41" xfId="5" applyFont="1" applyFill="1" applyBorder="1" applyAlignment="1">
      <alignment horizontal="center" vertical="center" shrinkToFit="1"/>
    </xf>
    <xf numFmtId="0" fontId="9" fillId="0" borderId="14" xfId="5" applyFont="1" applyFill="1" applyBorder="1" applyAlignment="1">
      <alignment horizontal="center" vertical="center" shrinkToFit="1"/>
    </xf>
    <xf numFmtId="0" fontId="9" fillId="0" borderId="42" xfId="5" applyFont="1" applyFill="1" applyBorder="1" applyAlignment="1">
      <alignment horizontal="center" vertical="center" shrinkToFit="1"/>
    </xf>
    <xf numFmtId="0" fontId="9" fillId="0" borderId="7" xfId="4" applyFont="1" applyBorder="1" applyAlignment="1">
      <alignment horizontal="right"/>
    </xf>
    <xf numFmtId="0" fontId="2" fillId="0" borderId="41" xfId="4" applyFont="1" applyFill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0" fontId="2" fillId="0" borderId="24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</cellXfs>
  <cellStyles count="6">
    <cellStyle name="ハイパーリンク" xfId="1" builtinId="8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257175"/>
          <a:ext cx="9048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257175"/>
          <a:ext cx="9048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0"/>
  <sheetViews>
    <sheetView showGridLines="0" tabSelected="1" zoomScale="120" zoomScaleNormal="120" workbookViewId="0">
      <selection sqref="A1:E1"/>
    </sheetView>
  </sheetViews>
  <sheetFormatPr defaultRowHeight="13.5" x14ac:dyDescent="0.15"/>
  <cols>
    <col min="5" max="5" width="26.5" customWidth="1"/>
  </cols>
  <sheetData>
    <row r="1" spans="1:5" ht="21" x14ac:dyDescent="0.15">
      <c r="A1" s="284" t="s">
        <v>182</v>
      </c>
      <c r="B1" s="284"/>
      <c r="C1" s="284"/>
      <c r="D1" s="284"/>
      <c r="E1" s="284"/>
    </row>
    <row r="2" spans="1:5" ht="21" x14ac:dyDescent="0.15">
      <c r="A2" s="285"/>
      <c r="B2" s="285"/>
      <c r="C2" s="285"/>
      <c r="D2" s="285"/>
      <c r="E2" s="285"/>
    </row>
    <row r="3" spans="1:5" s="48" customFormat="1" ht="21" x14ac:dyDescent="0.15">
      <c r="A3" s="282" t="s">
        <v>100</v>
      </c>
      <c r="B3" s="282"/>
      <c r="C3" s="282"/>
      <c r="D3" s="282"/>
      <c r="E3" s="282"/>
    </row>
    <row r="4" spans="1:5" ht="17.25" x14ac:dyDescent="0.15">
      <c r="A4" s="281"/>
      <c r="B4" s="281"/>
      <c r="C4" s="281"/>
      <c r="D4" s="281"/>
      <c r="E4" s="281"/>
    </row>
    <row r="5" spans="1:5" s="48" customFormat="1" ht="21" x14ac:dyDescent="0.15">
      <c r="A5" s="282" t="s">
        <v>101</v>
      </c>
      <c r="B5" s="282"/>
      <c r="C5" s="282"/>
      <c r="D5" s="282"/>
      <c r="E5" s="282"/>
    </row>
    <row r="6" spans="1:5" ht="17.25" x14ac:dyDescent="0.15">
      <c r="A6" s="281"/>
      <c r="B6" s="281"/>
      <c r="C6" s="281"/>
      <c r="D6" s="281"/>
      <c r="E6" s="281"/>
    </row>
    <row r="7" spans="1:5" s="48" customFormat="1" ht="21" x14ac:dyDescent="0.15">
      <c r="A7" s="282" t="s">
        <v>102</v>
      </c>
      <c r="B7" s="282"/>
      <c r="C7" s="282"/>
      <c r="D7" s="282"/>
      <c r="E7" s="282"/>
    </row>
    <row r="8" spans="1:5" ht="17.25" x14ac:dyDescent="0.15">
      <c r="A8" s="281"/>
      <c r="B8" s="281"/>
      <c r="C8" s="281"/>
      <c r="D8" s="281"/>
      <c r="E8" s="281"/>
    </row>
    <row r="9" spans="1:5" s="48" customFormat="1" ht="21" x14ac:dyDescent="0.15">
      <c r="A9" s="282" t="s">
        <v>103</v>
      </c>
      <c r="B9" s="282"/>
      <c r="C9" s="282"/>
      <c r="D9" s="282"/>
      <c r="E9" s="282"/>
    </row>
    <row r="10" spans="1:5" ht="17.25" x14ac:dyDescent="0.15">
      <c r="A10" s="281"/>
      <c r="B10" s="281"/>
      <c r="C10" s="281"/>
      <c r="D10" s="281"/>
      <c r="E10" s="281"/>
    </row>
    <row r="11" spans="1:5" s="48" customFormat="1" ht="21" x14ac:dyDescent="0.15">
      <c r="A11" s="282" t="s">
        <v>104</v>
      </c>
      <c r="B11" s="282"/>
      <c r="C11" s="282"/>
      <c r="D11" s="282"/>
      <c r="E11" s="282"/>
    </row>
    <row r="12" spans="1:5" ht="17.25" x14ac:dyDescent="0.15">
      <c r="A12" s="281"/>
      <c r="B12" s="281"/>
      <c r="C12" s="281"/>
      <c r="D12" s="281"/>
      <c r="E12" s="281"/>
    </row>
    <row r="13" spans="1:5" s="48" customFormat="1" ht="21" x14ac:dyDescent="0.15">
      <c r="A13" s="282" t="s">
        <v>105</v>
      </c>
      <c r="B13" s="282"/>
      <c r="C13" s="282"/>
      <c r="D13" s="282"/>
      <c r="E13" s="282"/>
    </row>
    <row r="14" spans="1:5" ht="17.25" x14ac:dyDescent="0.15">
      <c r="A14" s="281"/>
      <c r="B14" s="281"/>
      <c r="C14" s="281"/>
      <c r="D14" s="281"/>
      <c r="E14" s="281"/>
    </row>
    <row r="15" spans="1:5" s="48" customFormat="1" ht="21" x14ac:dyDescent="0.15">
      <c r="A15" s="283" t="s">
        <v>106</v>
      </c>
      <c r="B15" s="283"/>
      <c r="C15" s="283"/>
      <c r="D15" s="283"/>
      <c r="E15" s="283"/>
    </row>
    <row r="16" spans="1:5" ht="17.25" x14ac:dyDescent="0.15">
      <c r="A16" s="280"/>
      <c r="B16" s="280"/>
      <c r="C16" s="280"/>
      <c r="D16" s="280"/>
      <c r="E16" s="280"/>
    </row>
    <row r="17" spans="1:5" ht="17.25" x14ac:dyDescent="0.15">
      <c r="A17" s="280"/>
      <c r="B17" s="280"/>
      <c r="C17" s="280"/>
      <c r="D17" s="280"/>
      <c r="E17" s="280"/>
    </row>
    <row r="18" spans="1:5" ht="17.25" x14ac:dyDescent="0.15">
      <c r="A18" s="280"/>
      <c r="B18" s="280"/>
      <c r="C18" s="280"/>
      <c r="D18" s="280"/>
      <c r="E18" s="280"/>
    </row>
    <row r="19" spans="1:5" ht="18" x14ac:dyDescent="0.15">
      <c r="A19" s="145"/>
      <c r="B19" s="145"/>
      <c r="C19" s="145"/>
      <c r="D19" s="145"/>
      <c r="E19" s="145"/>
    </row>
    <row r="20" spans="1:5" ht="18" x14ac:dyDescent="0.15">
      <c r="A20" s="145"/>
      <c r="B20" s="145"/>
      <c r="C20" s="145"/>
      <c r="D20" s="145"/>
      <c r="E20" s="145"/>
    </row>
  </sheetData>
  <mergeCells count="15">
    <mergeCell ref="A1:E1"/>
    <mergeCell ref="A2:E2"/>
    <mergeCell ref="A3:E3"/>
    <mergeCell ref="A4:E4"/>
    <mergeCell ref="A5:E5"/>
    <mergeCell ref="A6:E6"/>
    <mergeCell ref="A13:E13"/>
    <mergeCell ref="A14:E14"/>
    <mergeCell ref="A15:E15"/>
    <mergeCell ref="A7:E7"/>
    <mergeCell ref="A8:E8"/>
    <mergeCell ref="A9:E9"/>
    <mergeCell ref="A10:E10"/>
    <mergeCell ref="A11:E11"/>
    <mergeCell ref="A12:E12"/>
  </mergeCells>
  <phoneticPr fontId="1"/>
  <hyperlinks>
    <hyperlink ref="A3:E3" location="'116'!A1" display="116　ＪＲ各駅乗車人員"/>
    <hyperlink ref="A5:E5" location="'117'!A1" display="117　自動車課税台数"/>
    <hyperlink ref="A7:E7" location="'118'!A1" display="118　飯田インターチェンジ車両出入状況"/>
    <hyperlink ref="A9:E9" location="'119'!A1" display="119　バス運行状況"/>
    <hyperlink ref="A11:E11" location="'120'!A1" display="120　電話の設置状況"/>
    <hyperlink ref="A13:E13" location="'122'!A1" display="122　通常郵便物・小包郵便物の取扱状況"/>
    <hyperlink ref="A15:E15" location="'123'!A1" display="123　郵便施設の状況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workbookViewId="0"/>
  </sheetViews>
  <sheetFormatPr defaultRowHeight="12.75" x14ac:dyDescent="0.15"/>
  <cols>
    <col min="1" max="7" width="12.125" style="1" customWidth="1"/>
    <col min="8" max="16384" width="9" style="1"/>
  </cols>
  <sheetData>
    <row r="1" spans="1:9" ht="20.25" customHeight="1" x14ac:dyDescent="0.15">
      <c r="A1" s="181" t="s">
        <v>0</v>
      </c>
      <c r="B1" s="186"/>
      <c r="C1" s="182"/>
      <c r="D1" s="182"/>
      <c r="E1" s="182"/>
      <c r="F1" s="182"/>
      <c r="G1" s="183" t="s">
        <v>1</v>
      </c>
      <c r="I1" s="57" t="s">
        <v>140</v>
      </c>
    </row>
    <row r="2" spans="1:9" ht="13.5" x14ac:dyDescent="0.15">
      <c r="A2" s="187" t="s">
        <v>2</v>
      </c>
      <c r="B2" s="286">
        <v>28</v>
      </c>
      <c r="C2" s="286">
        <v>29</v>
      </c>
      <c r="D2" s="286">
        <v>30</v>
      </c>
      <c r="E2" s="288" t="s">
        <v>168</v>
      </c>
      <c r="F2" s="289">
        <v>2</v>
      </c>
      <c r="G2" s="188">
        <v>2</v>
      </c>
    </row>
    <row r="3" spans="1:9" ht="13.5" x14ac:dyDescent="0.15">
      <c r="A3" s="189" t="s">
        <v>3</v>
      </c>
      <c r="B3" s="287"/>
      <c r="C3" s="287"/>
      <c r="D3" s="287"/>
      <c r="E3" s="287"/>
      <c r="F3" s="290"/>
      <c r="G3" s="190" t="s">
        <v>4</v>
      </c>
    </row>
    <row r="4" spans="1:9" ht="20.25" customHeight="1" x14ac:dyDescent="0.15">
      <c r="A4" s="191" t="s">
        <v>5</v>
      </c>
      <c r="B4" s="192">
        <v>1348476</v>
      </c>
      <c r="C4" s="192">
        <v>1348396</v>
      </c>
      <c r="D4" s="192">
        <f>SUM(D5:D19)</f>
        <v>1307790</v>
      </c>
      <c r="E4" s="192">
        <f>SUM(E5:E19)</f>
        <v>1293270</v>
      </c>
      <c r="F4" s="147">
        <f>SUM(F5:F19)</f>
        <v>1138763</v>
      </c>
      <c r="G4" s="2">
        <f>F4/365</f>
        <v>3119.8986301369864</v>
      </c>
    </row>
    <row r="5" spans="1:9" ht="20.25" customHeight="1" x14ac:dyDescent="0.15">
      <c r="A5" s="193" t="s">
        <v>6</v>
      </c>
      <c r="B5" s="194">
        <v>90104</v>
      </c>
      <c r="C5" s="194">
        <v>85965</v>
      </c>
      <c r="D5" s="194">
        <v>88237</v>
      </c>
      <c r="E5" s="194">
        <v>86126</v>
      </c>
      <c r="F5" s="184">
        <v>70938</v>
      </c>
      <c r="G5" s="184">
        <f>F5/365</f>
        <v>194.35068493150686</v>
      </c>
    </row>
    <row r="6" spans="1:9" ht="20.25" customHeight="1" x14ac:dyDescent="0.15">
      <c r="A6" s="195" t="s">
        <v>7</v>
      </c>
      <c r="B6" s="196">
        <v>250289</v>
      </c>
      <c r="C6" s="196">
        <v>254340</v>
      </c>
      <c r="D6" s="196">
        <v>246365</v>
      </c>
      <c r="E6" s="196">
        <v>247194</v>
      </c>
      <c r="F6" s="197">
        <v>220796</v>
      </c>
      <c r="G6" s="184">
        <f t="shared" ref="G6:G18" si="0">F6/365</f>
        <v>604.9205479452055</v>
      </c>
    </row>
    <row r="7" spans="1:9" ht="20.25" customHeight="1" x14ac:dyDescent="0.15">
      <c r="A7" s="195" t="s">
        <v>8</v>
      </c>
      <c r="B7" s="196">
        <v>37367</v>
      </c>
      <c r="C7" s="196">
        <v>39414</v>
      </c>
      <c r="D7" s="196">
        <v>35258</v>
      </c>
      <c r="E7" s="196">
        <v>34640</v>
      </c>
      <c r="F7" s="197">
        <v>33473</v>
      </c>
      <c r="G7" s="184">
        <f t="shared" si="0"/>
        <v>91.706849315068496</v>
      </c>
    </row>
    <row r="8" spans="1:9" ht="20.25" customHeight="1" x14ac:dyDescent="0.15">
      <c r="A8" s="195" t="s">
        <v>9</v>
      </c>
      <c r="B8" s="196">
        <v>342713</v>
      </c>
      <c r="C8" s="196">
        <v>328286</v>
      </c>
      <c r="D8" s="196">
        <v>316458</v>
      </c>
      <c r="E8" s="196">
        <v>302625</v>
      </c>
      <c r="F8" s="197">
        <v>245279</v>
      </c>
      <c r="G8" s="184">
        <f t="shared" si="0"/>
        <v>671.99726027397264</v>
      </c>
    </row>
    <row r="9" spans="1:9" ht="20.25" customHeight="1" x14ac:dyDescent="0.15">
      <c r="A9" s="195" t="s">
        <v>10</v>
      </c>
      <c r="B9" s="196">
        <v>43981</v>
      </c>
      <c r="C9" s="196">
        <v>42187</v>
      </c>
      <c r="D9" s="196">
        <v>39070</v>
      </c>
      <c r="E9" s="196">
        <v>41425</v>
      </c>
      <c r="F9" s="197">
        <v>35952</v>
      </c>
      <c r="G9" s="184">
        <f t="shared" si="0"/>
        <v>98.498630136986307</v>
      </c>
    </row>
    <row r="10" spans="1:9" ht="20.25" customHeight="1" x14ac:dyDescent="0.15">
      <c r="A10" s="195" t="s">
        <v>11</v>
      </c>
      <c r="B10" s="196">
        <v>208825</v>
      </c>
      <c r="C10" s="196">
        <v>226406</v>
      </c>
      <c r="D10" s="196">
        <v>234441</v>
      </c>
      <c r="E10" s="196">
        <v>237586</v>
      </c>
      <c r="F10" s="197">
        <v>225464</v>
      </c>
      <c r="G10" s="184">
        <f t="shared" si="0"/>
        <v>617.70958904109591</v>
      </c>
    </row>
    <row r="11" spans="1:9" ht="20.25" customHeight="1" x14ac:dyDescent="0.15">
      <c r="A11" s="195" t="s">
        <v>12</v>
      </c>
      <c r="B11" s="196">
        <v>14236</v>
      </c>
      <c r="C11" s="196">
        <v>14357</v>
      </c>
      <c r="D11" s="196">
        <v>14889</v>
      </c>
      <c r="E11" s="196">
        <v>14638</v>
      </c>
      <c r="F11" s="197">
        <v>12147</v>
      </c>
      <c r="G11" s="184">
        <f t="shared" si="0"/>
        <v>33.279452054794518</v>
      </c>
    </row>
    <row r="12" spans="1:9" ht="20.25" customHeight="1" x14ac:dyDescent="0.15">
      <c r="A12" s="195" t="s">
        <v>13</v>
      </c>
      <c r="B12" s="196">
        <v>78440</v>
      </c>
      <c r="C12" s="196">
        <v>75759</v>
      </c>
      <c r="D12" s="196">
        <v>72594</v>
      </c>
      <c r="E12" s="196">
        <v>68026</v>
      </c>
      <c r="F12" s="197">
        <v>60910</v>
      </c>
      <c r="G12" s="184">
        <f t="shared" si="0"/>
        <v>166.87671232876713</v>
      </c>
    </row>
    <row r="13" spans="1:9" ht="20.25" customHeight="1" x14ac:dyDescent="0.15">
      <c r="A13" s="195" t="s">
        <v>14</v>
      </c>
      <c r="B13" s="196">
        <v>35955</v>
      </c>
      <c r="C13" s="196">
        <v>36625</v>
      </c>
      <c r="D13" s="196">
        <v>38028</v>
      </c>
      <c r="E13" s="196">
        <v>34972</v>
      </c>
      <c r="F13" s="197">
        <v>30147</v>
      </c>
      <c r="G13" s="184">
        <f t="shared" si="0"/>
        <v>82.594520547945208</v>
      </c>
    </row>
    <row r="14" spans="1:9" ht="20.25" customHeight="1" x14ac:dyDescent="0.15">
      <c r="A14" s="195" t="s">
        <v>15</v>
      </c>
      <c r="B14" s="196">
        <v>55041</v>
      </c>
      <c r="C14" s="196">
        <v>57147</v>
      </c>
      <c r="D14" s="196">
        <v>55060</v>
      </c>
      <c r="E14" s="196">
        <v>55177</v>
      </c>
      <c r="F14" s="197">
        <v>50253</v>
      </c>
      <c r="G14" s="184">
        <f t="shared" si="0"/>
        <v>137.67945205479452</v>
      </c>
    </row>
    <row r="15" spans="1:9" ht="20.25" customHeight="1" x14ac:dyDescent="0.15">
      <c r="A15" s="195" t="s">
        <v>16</v>
      </c>
      <c r="B15" s="196">
        <v>43004</v>
      </c>
      <c r="C15" s="196">
        <v>38560</v>
      </c>
      <c r="D15" s="196">
        <v>35119</v>
      </c>
      <c r="E15" s="196">
        <v>36624</v>
      </c>
      <c r="F15" s="197">
        <v>33410</v>
      </c>
      <c r="G15" s="184">
        <f t="shared" si="0"/>
        <v>91.534246575342465</v>
      </c>
    </row>
    <row r="16" spans="1:9" ht="20.25" customHeight="1" x14ac:dyDescent="0.15">
      <c r="A16" s="195" t="s">
        <v>17</v>
      </c>
      <c r="B16" s="196">
        <v>43517</v>
      </c>
      <c r="C16" s="196">
        <v>45893</v>
      </c>
      <c r="D16" s="196">
        <v>42230</v>
      </c>
      <c r="E16" s="196">
        <v>46115</v>
      </c>
      <c r="F16" s="197">
        <v>46769</v>
      </c>
      <c r="G16" s="184">
        <f t="shared" si="0"/>
        <v>128.13424657534247</v>
      </c>
    </row>
    <row r="17" spans="1:7" ht="20.25" customHeight="1" x14ac:dyDescent="0.15">
      <c r="A17" s="195" t="s">
        <v>18</v>
      </c>
      <c r="B17" s="196">
        <v>103981</v>
      </c>
      <c r="C17" s="196">
        <v>102418</v>
      </c>
      <c r="D17" s="196">
        <v>88861</v>
      </c>
      <c r="E17" s="196">
        <v>87327</v>
      </c>
      <c r="F17" s="197">
        <v>72710</v>
      </c>
      <c r="G17" s="184">
        <f t="shared" si="0"/>
        <v>199.20547945205479</v>
      </c>
    </row>
    <row r="18" spans="1:7" ht="20.25" customHeight="1" x14ac:dyDescent="0.15">
      <c r="A18" s="195" t="s">
        <v>19</v>
      </c>
      <c r="B18" s="196">
        <v>861</v>
      </c>
      <c r="C18" s="196">
        <v>841</v>
      </c>
      <c r="D18" s="196">
        <v>982</v>
      </c>
      <c r="E18" s="196">
        <v>601</v>
      </c>
      <c r="F18" s="197">
        <v>371</v>
      </c>
      <c r="G18" s="184">
        <f t="shared" si="0"/>
        <v>1.0164383561643835</v>
      </c>
    </row>
    <row r="19" spans="1:7" ht="20.25" customHeight="1" x14ac:dyDescent="0.15">
      <c r="A19" s="198" t="s">
        <v>20</v>
      </c>
      <c r="B19" s="199">
        <v>162</v>
      </c>
      <c r="C19" s="199">
        <v>198</v>
      </c>
      <c r="D19" s="199">
        <v>198</v>
      </c>
      <c r="E19" s="199">
        <v>194</v>
      </c>
      <c r="F19" s="200">
        <v>144</v>
      </c>
      <c r="G19" s="2">
        <f>F19/365</f>
        <v>0.39452054794520547</v>
      </c>
    </row>
    <row r="20" spans="1:7" ht="13.5" x14ac:dyDescent="0.15">
      <c r="A20" s="201"/>
      <c r="B20" s="202"/>
      <c r="C20" s="185"/>
      <c r="D20" s="185"/>
      <c r="E20" s="185"/>
      <c r="F20" s="185"/>
      <c r="G20" s="203" t="s">
        <v>169</v>
      </c>
    </row>
  </sheetData>
  <mergeCells count="5">
    <mergeCell ref="B2:B3"/>
    <mergeCell ref="C2:C3"/>
    <mergeCell ref="D2:D3"/>
    <mergeCell ref="E2:E3"/>
    <mergeCell ref="F2:F3"/>
  </mergeCells>
  <phoneticPr fontId="18"/>
  <hyperlinks>
    <hyperlink ref="I1" location="目次!A1" display="目次"/>
  </hyperlinks>
  <pageMargins left="0.7" right="0.7" top="0.75" bottom="0.75" header="0.3" footer="0.3"/>
  <pageSetup paperSize="9" scale="85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workbookViewId="0">
      <selection activeCell="J25" sqref="J25"/>
    </sheetView>
  </sheetViews>
  <sheetFormatPr defaultRowHeight="12.75" x14ac:dyDescent="0.15"/>
  <cols>
    <col min="1" max="1" width="4.625" style="3" customWidth="1"/>
    <col min="2" max="3" width="5.625" style="3" customWidth="1"/>
    <col min="4" max="4" width="6.125" style="3" customWidth="1"/>
    <col min="5" max="5" width="7.625" style="3" customWidth="1"/>
    <col min="6" max="9" width="7.5" style="3" customWidth="1"/>
    <col min="10" max="10" width="8.25" style="3" customWidth="1"/>
    <col min="11" max="11" width="8" style="3" customWidth="1"/>
    <col min="12" max="12" width="7.125" style="3" customWidth="1"/>
    <col min="13" max="13" width="6.875" style="3" customWidth="1"/>
    <col min="14" max="14" width="7" style="3" customWidth="1"/>
    <col min="15" max="17" width="6" style="3" customWidth="1"/>
    <col min="18" max="16384" width="9" style="3"/>
  </cols>
  <sheetData>
    <row r="1" spans="1:19" ht="15.95" customHeight="1" thickBot="1" x14ac:dyDescent="0.2">
      <c r="A1" s="249" t="s">
        <v>21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98" t="s">
        <v>22</v>
      </c>
      <c r="M1" s="298"/>
      <c r="N1" s="298"/>
      <c r="O1" s="250"/>
      <c r="P1" s="250"/>
      <c r="Q1" s="250"/>
      <c r="R1" s="250"/>
      <c r="S1" s="57" t="s">
        <v>141</v>
      </c>
    </row>
    <row r="2" spans="1:19" s="7" customFormat="1" ht="15.95" customHeight="1" x14ac:dyDescent="0.15">
      <c r="A2" s="251"/>
      <c r="B2" s="299" t="s">
        <v>23</v>
      </c>
      <c r="C2" s="299" t="s">
        <v>24</v>
      </c>
      <c r="D2" s="299" t="s">
        <v>115</v>
      </c>
      <c r="E2" s="252" t="s">
        <v>25</v>
      </c>
      <c r="F2" s="253"/>
      <c r="G2" s="252" t="s">
        <v>26</v>
      </c>
      <c r="H2" s="253"/>
      <c r="I2" s="253"/>
      <c r="J2" s="254"/>
      <c r="K2" s="299" t="s">
        <v>181</v>
      </c>
      <c r="L2" s="299" t="s">
        <v>27</v>
      </c>
      <c r="M2" s="299" t="s">
        <v>116</v>
      </c>
      <c r="N2" s="299" t="s">
        <v>117</v>
      </c>
      <c r="O2" s="255"/>
      <c r="P2" s="255"/>
      <c r="Q2" s="255"/>
      <c r="R2" s="255"/>
    </row>
    <row r="3" spans="1:19" s="7" customFormat="1" ht="15.95" customHeight="1" x14ac:dyDescent="0.15">
      <c r="A3" s="256" t="s">
        <v>28</v>
      </c>
      <c r="B3" s="300"/>
      <c r="C3" s="300"/>
      <c r="D3" s="300"/>
      <c r="E3" s="300" t="s">
        <v>29</v>
      </c>
      <c r="F3" s="302" t="s">
        <v>30</v>
      </c>
      <c r="G3" s="300" t="s">
        <v>31</v>
      </c>
      <c r="H3" s="304" t="s">
        <v>32</v>
      </c>
      <c r="I3" s="257" t="s">
        <v>33</v>
      </c>
      <c r="J3" s="258"/>
      <c r="K3" s="300"/>
      <c r="L3" s="300"/>
      <c r="M3" s="300"/>
      <c r="N3" s="300"/>
      <c r="O3" s="255"/>
      <c r="P3" s="255"/>
      <c r="Q3" s="255"/>
      <c r="R3" s="255"/>
    </row>
    <row r="4" spans="1:19" s="7" customFormat="1" ht="15.95" customHeight="1" x14ac:dyDescent="0.15">
      <c r="A4" s="259"/>
      <c r="B4" s="301"/>
      <c r="C4" s="301"/>
      <c r="D4" s="301"/>
      <c r="E4" s="301"/>
      <c r="F4" s="303"/>
      <c r="G4" s="301"/>
      <c r="H4" s="301"/>
      <c r="I4" s="260" t="s">
        <v>34</v>
      </c>
      <c r="J4" s="261" t="s">
        <v>23</v>
      </c>
      <c r="K4" s="301"/>
      <c r="L4" s="301"/>
      <c r="M4" s="301"/>
      <c r="N4" s="301"/>
      <c r="O4" s="255"/>
      <c r="P4" s="255"/>
      <c r="Q4" s="255"/>
      <c r="R4" s="255"/>
    </row>
    <row r="5" spans="1:19" s="8" customFormat="1" ht="15.95" customHeight="1" x14ac:dyDescent="0.15">
      <c r="A5" s="70">
        <v>28</v>
      </c>
      <c r="B5" s="71">
        <v>3620</v>
      </c>
      <c r="C5" s="72">
        <v>654</v>
      </c>
      <c r="D5" s="72">
        <v>177</v>
      </c>
      <c r="E5" s="72">
        <v>14419</v>
      </c>
      <c r="F5" s="72">
        <v>17812</v>
      </c>
      <c r="G5" s="72">
        <v>1519</v>
      </c>
      <c r="H5" s="73">
        <v>6</v>
      </c>
      <c r="I5" s="72">
        <v>27515</v>
      </c>
      <c r="J5" s="72">
        <v>14122</v>
      </c>
      <c r="K5" s="72">
        <v>7595</v>
      </c>
      <c r="L5" s="72">
        <v>1253</v>
      </c>
      <c r="M5" s="72">
        <v>443</v>
      </c>
      <c r="N5" s="72">
        <v>1355</v>
      </c>
      <c r="O5" s="262"/>
      <c r="P5" s="262"/>
      <c r="Q5" s="262"/>
      <c r="R5" s="262"/>
    </row>
    <row r="6" spans="1:19" s="9" customFormat="1" ht="15.95" customHeight="1" x14ac:dyDescent="0.15">
      <c r="A6" s="70">
        <v>29</v>
      </c>
      <c r="B6" s="74"/>
      <c r="C6" s="75"/>
      <c r="D6" s="75"/>
      <c r="E6" s="75"/>
      <c r="F6" s="75"/>
      <c r="G6" s="72">
        <v>1509</v>
      </c>
      <c r="H6" s="73">
        <v>6</v>
      </c>
      <c r="I6" s="72">
        <v>27816</v>
      </c>
      <c r="J6" s="72">
        <v>13961</v>
      </c>
      <c r="K6" s="72">
        <v>7232</v>
      </c>
      <c r="L6" s="72">
        <v>1264</v>
      </c>
      <c r="M6" s="72">
        <v>449</v>
      </c>
      <c r="N6" s="72">
        <v>1386</v>
      </c>
      <c r="O6" s="262"/>
      <c r="P6" s="262"/>
      <c r="Q6" s="262"/>
      <c r="R6" s="262"/>
    </row>
    <row r="7" spans="1:19" s="9" customFormat="1" ht="15.95" customHeight="1" x14ac:dyDescent="0.15">
      <c r="A7" s="70">
        <v>30</v>
      </c>
      <c r="B7" s="74"/>
      <c r="C7" s="75"/>
      <c r="D7" s="75"/>
      <c r="E7" s="75"/>
      <c r="F7" s="75"/>
      <c r="G7" s="72">
        <v>1521</v>
      </c>
      <c r="H7" s="73">
        <v>5</v>
      </c>
      <c r="I7" s="72">
        <v>28130</v>
      </c>
      <c r="J7" s="72">
        <v>13788</v>
      </c>
      <c r="K7" s="72">
        <v>6941</v>
      </c>
      <c r="L7" s="72">
        <v>1296</v>
      </c>
      <c r="M7" s="72">
        <v>450</v>
      </c>
      <c r="N7" s="72">
        <v>1406</v>
      </c>
      <c r="O7" s="262"/>
      <c r="P7" s="262"/>
      <c r="Q7" s="262"/>
      <c r="R7" s="262"/>
    </row>
    <row r="8" spans="1:19" s="9" customFormat="1" ht="15.95" customHeight="1" x14ac:dyDescent="0.15">
      <c r="A8" s="70">
        <v>31</v>
      </c>
      <c r="B8" s="263"/>
      <c r="C8" s="264"/>
      <c r="D8" s="264"/>
      <c r="E8" s="264"/>
      <c r="F8" s="264"/>
      <c r="G8" s="265">
        <v>1537</v>
      </c>
      <c r="H8" s="266">
        <v>5</v>
      </c>
      <c r="I8" s="265">
        <v>28249</v>
      </c>
      <c r="J8" s="265">
        <v>13795</v>
      </c>
      <c r="K8" s="265">
        <v>6571</v>
      </c>
      <c r="L8" s="265">
        <v>1316</v>
      </c>
      <c r="M8" s="265">
        <v>448</v>
      </c>
      <c r="N8" s="265">
        <v>1443</v>
      </c>
      <c r="O8" s="262"/>
      <c r="P8" s="262"/>
      <c r="Q8" s="262"/>
      <c r="R8" s="262"/>
    </row>
    <row r="9" spans="1:19" s="9" customFormat="1" ht="15.95" customHeight="1" thickBot="1" x14ac:dyDescent="0.2">
      <c r="A9" s="267">
        <v>2</v>
      </c>
      <c r="B9" s="61"/>
      <c r="C9" s="62"/>
      <c r="D9" s="62"/>
      <c r="E9" s="62"/>
      <c r="F9" s="62"/>
      <c r="G9" s="63">
        <v>1500</v>
      </c>
      <c r="H9" s="64">
        <v>5</v>
      </c>
      <c r="I9" s="63">
        <v>28493</v>
      </c>
      <c r="J9" s="63">
        <v>13667</v>
      </c>
      <c r="K9" s="63">
        <v>6315</v>
      </c>
      <c r="L9" s="63">
        <v>1332</v>
      </c>
      <c r="M9" s="63">
        <v>464</v>
      </c>
      <c r="N9" s="63">
        <v>1498</v>
      </c>
      <c r="O9" s="268"/>
      <c r="P9" s="262"/>
      <c r="Q9" s="262"/>
      <c r="R9" s="262"/>
    </row>
    <row r="10" spans="1:19" ht="15.95" customHeight="1" x14ac:dyDescent="0.15">
      <c r="A10" s="250"/>
      <c r="B10" s="250"/>
      <c r="C10" s="250"/>
      <c r="D10" s="65"/>
      <c r="E10" s="250"/>
      <c r="F10" s="250"/>
      <c r="G10" s="250"/>
      <c r="H10" s="269"/>
      <c r="I10" s="270"/>
      <c r="J10" s="270"/>
      <c r="K10" s="270"/>
      <c r="L10" s="270"/>
      <c r="M10" s="270"/>
      <c r="N10" s="270" t="s">
        <v>118</v>
      </c>
      <c r="O10" s="250"/>
      <c r="P10" s="250"/>
      <c r="Q10" s="250"/>
      <c r="R10" s="250"/>
    </row>
    <row r="11" spans="1:19" ht="15.95" customHeight="1" x14ac:dyDescent="0.15">
      <c r="A11" s="250"/>
      <c r="B11" s="250"/>
      <c r="C11" s="250"/>
      <c r="D11" s="250"/>
      <c r="E11" s="250"/>
      <c r="F11" s="250"/>
      <c r="G11" s="250"/>
      <c r="H11" s="250"/>
      <c r="I11" s="271"/>
      <c r="J11" s="271"/>
      <c r="K11" s="271"/>
      <c r="L11" s="271"/>
      <c r="M11" s="271"/>
      <c r="N11" s="272" t="s">
        <v>119</v>
      </c>
      <c r="O11" s="250"/>
      <c r="P11" s="250"/>
      <c r="Q11" s="250"/>
      <c r="R11" s="250"/>
    </row>
    <row r="12" spans="1:19" ht="15.95" customHeight="1" thickBot="1" x14ac:dyDescent="0.2">
      <c r="A12" s="271" t="s">
        <v>120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</row>
    <row r="13" spans="1:19" ht="15.95" customHeight="1" x14ac:dyDescent="0.15">
      <c r="A13" s="296" t="s">
        <v>121</v>
      </c>
      <c r="B13" s="293" t="s">
        <v>23</v>
      </c>
      <c r="C13" s="293"/>
      <c r="D13" s="293"/>
      <c r="E13" s="293"/>
      <c r="F13" s="291" t="s">
        <v>122</v>
      </c>
      <c r="G13" s="293" t="s">
        <v>34</v>
      </c>
      <c r="H13" s="293"/>
      <c r="I13" s="293"/>
      <c r="J13" s="291" t="s">
        <v>123</v>
      </c>
      <c r="K13" s="291" t="s">
        <v>124</v>
      </c>
      <c r="L13" s="293" t="s">
        <v>125</v>
      </c>
      <c r="M13" s="293"/>
      <c r="N13" s="293"/>
      <c r="O13" s="293" t="s">
        <v>126</v>
      </c>
      <c r="P13" s="293"/>
      <c r="Q13" s="293"/>
      <c r="R13" s="294" t="s">
        <v>127</v>
      </c>
    </row>
    <row r="14" spans="1:19" ht="15.95" customHeight="1" x14ac:dyDescent="0.15">
      <c r="A14" s="297"/>
      <c r="B14" s="273" t="s">
        <v>128</v>
      </c>
      <c r="C14" s="273" t="s">
        <v>129</v>
      </c>
      <c r="D14" s="273" t="s">
        <v>130</v>
      </c>
      <c r="E14" s="273" t="s">
        <v>131</v>
      </c>
      <c r="F14" s="292"/>
      <c r="G14" s="273" t="s">
        <v>128</v>
      </c>
      <c r="H14" s="273" t="s">
        <v>129</v>
      </c>
      <c r="I14" s="273" t="s">
        <v>131</v>
      </c>
      <c r="J14" s="292"/>
      <c r="K14" s="292"/>
      <c r="L14" s="273" t="s">
        <v>23</v>
      </c>
      <c r="M14" s="273" t="s">
        <v>34</v>
      </c>
      <c r="N14" s="273" t="s">
        <v>131</v>
      </c>
      <c r="O14" s="273" t="s">
        <v>129</v>
      </c>
      <c r="P14" s="273" t="s">
        <v>132</v>
      </c>
      <c r="Q14" s="273" t="s">
        <v>131</v>
      </c>
      <c r="R14" s="295"/>
    </row>
    <row r="15" spans="1:19" ht="15.95" customHeight="1" x14ac:dyDescent="0.15">
      <c r="A15" s="66">
        <v>29</v>
      </c>
      <c r="B15" s="67">
        <v>2348</v>
      </c>
      <c r="C15" s="67">
        <v>3565</v>
      </c>
      <c r="D15" s="8">
        <v>37</v>
      </c>
      <c r="E15" s="67">
        <f>SUM(B15:D15)</f>
        <v>5950</v>
      </c>
      <c r="F15" s="67">
        <v>267</v>
      </c>
      <c r="G15" s="67">
        <v>16735</v>
      </c>
      <c r="H15" s="67">
        <v>20268</v>
      </c>
      <c r="I15" s="67">
        <f>SUM(G15:H15)</f>
        <v>37003</v>
      </c>
      <c r="J15" s="67">
        <v>1556</v>
      </c>
      <c r="K15" s="67">
        <f>E15+F15+I15+J15</f>
        <v>44776</v>
      </c>
      <c r="L15" s="67">
        <v>14729</v>
      </c>
      <c r="M15" s="67">
        <v>29109</v>
      </c>
      <c r="N15" s="67">
        <f>SUM(L15:M15)</f>
        <v>43838</v>
      </c>
      <c r="O15" s="67">
        <v>1431</v>
      </c>
      <c r="P15" s="67">
        <v>1711</v>
      </c>
      <c r="Q15" s="67">
        <f>SUM(O15:P15)</f>
        <v>3142</v>
      </c>
      <c r="R15" s="67">
        <f>K15+N15+Q15</f>
        <v>91756</v>
      </c>
    </row>
    <row r="16" spans="1:19" ht="15.95" customHeight="1" x14ac:dyDescent="0.15">
      <c r="A16" s="66">
        <v>30</v>
      </c>
      <c r="B16" s="67">
        <v>2374</v>
      </c>
      <c r="C16" s="67">
        <v>3535</v>
      </c>
      <c r="D16" s="8">
        <v>38</v>
      </c>
      <c r="E16" s="67">
        <f>SUM(B16:D16)</f>
        <v>5947</v>
      </c>
      <c r="F16" s="67">
        <v>260</v>
      </c>
      <c r="G16" s="67">
        <v>17129</v>
      </c>
      <c r="H16" s="67">
        <v>19769</v>
      </c>
      <c r="I16" s="67">
        <f>SUM(G16:H16)</f>
        <v>36898</v>
      </c>
      <c r="J16" s="67">
        <v>1542</v>
      </c>
      <c r="K16" s="67">
        <f>E16+F16+I16+J16</f>
        <v>44647</v>
      </c>
      <c r="L16" s="67">
        <v>14754</v>
      </c>
      <c r="M16" s="67">
        <v>29268</v>
      </c>
      <c r="N16" s="67">
        <f>SUM(L16:M16)</f>
        <v>44022</v>
      </c>
      <c r="O16" s="67">
        <v>1466</v>
      </c>
      <c r="P16" s="67">
        <v>1727</v>
      </c>
      <c r="Q16" s="67">
        <f>SUM(O16:P16)</f>
        <v>3193</v>
      </c>
      <c r="R16" s="67">
        <f>K16+N16+Q16</f>
        <v>91862</v>
      </c>
    </row>
    <row r="17" spans="1:18" ht="15.95" customHeight="1" x14ac:dyDescent="0.15">
      <c r="A17" s="66">
        <v>31</v>
      </c>
      <c r="B17" s="67">
        <v>2386</v>
      </c>
      <c r="C17" s="67">
        <v>3541</v>
      </c>
      <c r="D17" s="8">
        <v>45</v>
      </c>
      <c r="E17" s="67">
        <v>5972</v>
      </c>
      <c r="F17" s="67">
        <v>244</v>
      </c>
      <c r="G17" s="67">
        <v>17381</v>
      </c>
      <c r="H17" s="67">
        <v>19058</v>
      </c>
      <c r="I17" s="67">
        <v>36439</v>
      </c>
      <c r="J17" s="67">
        <v>1558</v>
      </c>
      <c r="K17" s="67">
        <v>44213</v>
      </c>
      <c r="L17" s="67">
        <v>14646</v>
      </c>
      <c r="M17" s="67">
        <v>29549</v>
      </c>
      <c r="N17" s="67">
        <v>44195</v>
      </c>
      <c r="O17" s="67">
        <v>1522</v>
      </c>
      <c r="P17" s="274"/>
      <c r="Q17" s="67">
        <v>1522</v>
      </c>
      <c r="R17" s="67">
        <v>89930</v>
      </c>
    </row>
    <row r="18" spans="1:18" ht="15.95" customHeight="1" thickBot="1" x14ac:dyDescent="0.2">
      <c r="A18" s="275">
        <v>2</v>
      </c>
      <c r="B18" s="276">
        <v>2412</v>
      </c>
      <c r="C18" s="276">
        <v>3484</v>
      </c>
      <c r="D18" s="277">
        <v>44</v>
      </c>
      <c r="E18" s="276">
        <f>SUM(B18:D18)</f>
        <v>5940</v>
      </c>
      <c r="F18" s="276">
        <v>231</v>
      </c>
      <c r="G18" s="276">
        <v>17609</v>
      </c>
      <c r="H18" s="276">
        <v>18606</v>
      </c>
      <c r="I18" s="276">
        <f>SUM(G18:H18)</f>
        <v>36215</v>
      </c>
      <c r="J18" s="276">
        <v>1561</v>
      </c>
      <c r="K18" s="276">
        <f>E18+F18+I18+J18</f>
        <v>43947</v>
      </c>
      <c r="L18" s="276">
        <v>14649</v>
      </c>
      <c r="M18" s="276">
        <v>29696</v>
      </c>
      <c r="N18" s="276">
        <f>SUM(L18:M18)</f>
        <v>44345</v>
      </c>
      <c r="O18" s="276">
        <v>1574</v>
      </c>
      <c r="P18" s="278"/>
      <c r="Q18" s="276">
        <f>SUM(O18:P18)</f>
        <v>1574</v>
      </c>
      <c r="R18" s="276">
        <f>K18+N18+Q18</f>
        <v>89866</v>
      </c>
    </row>
    <row r="19" spans="1:18" ht="15.95" customHeight="1" x14ac:dyDescent="0.15">
      <c r="A19" s="66"/>
      <c r="B19" s="67"/>
      <c r="C19" s="67"/>
      <c r="D19" s="8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</row>
    <row r="20" spans="1:18" ht="15.95" customHeight="1" x14ac:dyDescent="0.15">
      <c r="A20" s="250"/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71"/>
      <c r="O20" s="271"/>
      <c r="P20" s="271"/>
      <c r="Q20" s="271"/>
      <c r="R20" s="279" t="s">
        <v>133</v>
      </c>
    </row>
    <row r="21" spans="1:18" ht="15.95" customHeight="1" x14ac:dyDescent="0.15">
      <c r="A21" s="250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71"/>
      <c r="O21" s="271"/>
      <c r="P21" s="271"/>
      <c r="Q21" s="271"/>
      <c r="R21" s="272" t="s">
        <v>136</v>
      </c>
    </row>
    <row r="22" spans="1:18" ht="15.95" customHeight="1" x14ac:dyDescent="0.15"/>
    <row r="23" spans="1:18" ht="15.95" customHeight="1" x14ac:dyDescent="0.15"/>
    <row r="24" spans="1:18" ht="15.95" customHeight="1" x14ac:dyDescent="0.15"/>
    <row r="25" spans="1:18" ht="15.95" customHeight="1" x14ac:dyDescent="0.15"/>
    <row r="26" spans="1:18" ht="15.95" customHeight="1" x14ac:dyDescent="0.15"/>
    <row r="27" spans="1:18" ht="15.95" customHeight="1" x14ac:dyDescent="0.15"/>
    <row r="28" spans="1:18" ht="15.95" customHeight="1" x14ac:dyDescent="0.15"/>
    <row r="29" spans="1:18" ht="15.95" customHeight="1" x14ac:dyDescent="0.15"/>
  </sheetData>
  <mergeCells count="21">
    <mergeCell ref="L1:N1"/>
    <mergeCell ref="B2:B4"/>
    <mergeCell ref="C2:C4"/>
    <mergeCell ref="D2:D4"/>
    <mergeCell ref="K2:K4"/>
    <mergeCell ref="L2:L4"/>
    <mergeCell ref="M2:M4"/>
    <mergeCell ref="N2:N4"/>
    <mergeCell ref="E3:E4"/>
    <mergeCell ref="F3:F4"/>
    <mergeCell ref="G3:G4"/>
    <mergeCell ref="H3:H4"/>
    <mergeCell ref="K13:K14"/>
    <mergeCell ref="L13:N13"/>
    <mergeCell ref="O13:Q13"/>
    <mergeCell ref="R13:R14"/>
    <mergeCell ref="A13:A14"/>
    <mergeCell ref="B13:E13"/>
    <mergeCell ref="F13:F14"/>
    <mergeCell ref="G13:I13"/>
    <mergeCell ref="J13:J14"/>
  </mergeCells>
  <phoneticPr fontId="18"/>
  <hyperlinks>
    <hyperlink ref="S1" location="目次!A1" display="目次"/>
  </hyperlinks>
  <pageMargins left="0.86614173228346458" right="0.86614173228346458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workbookViewId="0">
      <selection activeCell="F18" sqref="F18"/>
    </sheetView>
  </sheetViews>
  <sheetFormatPr defaultRowHeight="12.75" x14ac:dyDescent="0.15"/>
  <cols>
    <col min="1" max="1" width="10.5" style="3" customWidth="1"/>
    <col min="2" max="2" width="5.375" style="3" customWidth="1"/>
    <col min="3" max="8" width="12.25" style="3" customWidth="1"/>
    <col min="9" max="10" width="8.125" style="3" customWidth="1"/>
    <col min="11" max="16384" width="9" style="3"/>
  </cols>
  <sheetData>
    <row r="1" spans="1:9" ht="15.75" customHeight="1" thickBot="1" x14ac:dyDescent="0.2">
      <c r="A1" s="10" t="s">
        <v>172</v>
      </c>
      <c r="F1" s="5"/>
      <c r="G1" s="5" t="s">
        <v>173</v>
      </c>
      <c r="I1" s="57" t="s">
        <v>141</v>
      </c>
    </row>
    <row r="2" spans="1:9" s="7" customFormat="1" ht="20.25" customHeight="1" x14ac:dyDescent="0.15">
      <c r="A2" s="241" t="s">
        <v>174</v>
      </c>
      <c r="B2" s="242"/>
      <c r="C2" s="11">
        <v>28</v>
      </c>
      <c r="D2" s="11">
        <v>29</v>
      </c>
      <c r="E2" s="12">
        <v>30</v>
      </c>
      <c r="F2" s="12" t="s">
        <v>175</v>
      </c>
      <c r="G2" s="13">
        <v>2</v>
      </c>
    </row>
    <row r="3" spans="1:9" s="16" customFormat="1" ht="16.5" customHeight="1" x14ac:dyDescent="0.15">
      <c r="A3" s="14"/>
      <c r="B3" s="52" t="s">
        <v>35</v>
      </c>
      <c r="C3" s="76">
        <v>1336804</v>
      </c>
      <c r="D3" s="76">
        <v>1342737</v>
      </c>
      <c r="E3" s="76">
        <v>1342785</v>
      </c>
      <c r="F3" s="77">
        <v>1303491</v>
      </c>
      <c r="G3" s="15">
        <v>1006273</v>
      </c>
      <c r="I3" s="17"/>
    </row>
    <row r="4" spans="1:9" s="16" customFormat="1" ht="16.5" customHeight="1" x14ac:dyDescent="0.15">
      <c r="A4" s="18" t="s">
        <v>176</v>
      </c>
      <c r="B4" s="50" t="s">
        <v>36</v>
      </c>
      <c r="C4" s="76">
        <v>1342982</v>
      </c>
      <c r="D4" s="76">
        <v>1350274</v>
      </c>
      <c r="E4" s="76">
        <v>1357258</v>
      </c>
      <c r="F4" s="77">
        <v>1317583</v>
      </c>
      <c r="G4" s="15">
        <v>1015919</v>
      </c>
      <c r="I4" s="17"/>
    </row>
    <row r="5" spans="1:9" s="16" customFormat="1" ht="16.5" customHeight="1" x14ac:dyDescent="0.15">
      <c r="A5" s="19"/>
      <c r="B5" s="51" t="s">
        <v>37</v>
      </c>
      <c r="C5" s="78">
        <v>2679786</v>
      </c>
      <c r="D5" s="78">
        <v>2693011</v>
      </c>
      <c r="E5" s="78">
        <v>2700043</v>
      </c>
      <c r="F5" s="79">
        <v>2621074</v>
      </c>
      <c r="G5" s="20">
        <v>2022192</v>
      </c>
      <c r="I5" s="17"/>
    </row>
    <row r="6" spans="1:9" s="16" customFormat="1" ht="16.5" customHeight="1" x14ac:dyDescent="0.15">
      <c r="A6" s="21"/>
      <c r="B6" s="50" t="s">
        <v>35</v>
      </c>
      <c r="C6" s="80">
        <v>3662</v>
      </c>
      <c r="D6" s="80">
        <v>3678</v>
      </c>
      <c r="E6" s="80">
        <v>3678</v>
      </c>
      <c r="F6" s="81">
        <v>3561</v>
      </c>
      <c r="G6" s="22">
        <v>2756</v>
      </c>
      <c r="I6" s="17"/>
    </row>
    <row r="7" spans="1:9" s="16" customFormat="1" ht="16.5" customHeight="1" x14ac:dyDescent="0.15">
      <c r="A7" s="21" t="s">
        <v>177</v>
      </c>
      <c r="B7" s="50" t="s">
        <v>36</v>
      </c>
      <c r="C7" s="82">
        <v>3679</v>
      </c>
      <c r="D7" s="82">
        <v>3699</v>
      </c>
      <c r="E7" s="82">
        <v>3718</v>
      </c>
      <c r="F7" s="83">
        <v>3599</v>
      </c>
      <c r="G7" s="23">
        <v>2783</v>
      </c>
      <c r="I7" s="17"/>
    </row>
    <row r="8" spans="1:9" s="16" customFormat="1" ht="16.5" customHeight="1" thickBot="1" x14ac:dyDescent="0.2">
      <c r="A8" s="24"/>
      <c r="B8" s="49" t="s">
        <v>37</v>
      </c>
      <c r="C8" s="84">
        <v>7341</v>
      </c>
      <c r="D8" s="84">
        <v>7377</v>
      </c>
      <c r="E8" s="84">
        <v>7396</v>
      </c>
      <c r="F8" s="85">
        <v>7160</v>
      </c>
      <c r="G8" s="25">
        <v>5540</v>
      </c>
      <c r="I8" s="17"/>
    </row>
    <row r="9" spans="1:9" ht="14.25" customHeight="1" x14ac:dyDescent="0.15">
      <c r="E9" s="146"/>
      <c r="G9" s="5" t="s">
        <v>178</v>
      </c>
      <c r="H9" s="4"/>
    </row>
    <row r="10" spans="1:9" ht="15.95" customHeight="1" x14ac:dyDescent="0.15"/>
    <row r="11" spans="1:9" ht="15.95" customHeight="1" thickBot="1" x14ac:dyDescent="0.2">
      <c r="A11" s="10" t="s">
        <v>179</v>
      </c>
    </row>
    <row r="12" spans="1:9" ht="20.25" customHeight="1" x14ac:dyDescent="0.15">
      <c r="A12" s="241" t="s">
        <v>174</v>
      </c>
      <c r="B12" s="242"/>
      <c r="C12" s="243">
        <v>2</v>
      </c>
    </row>
    <row r="13" spans="1:9" ht="13.5" x14ac:dyDescent="0.15">
      <c r="A13" s="14"/>
      <c r="B13" s="52" t="s">
        <v>35</v>
      </c>
      <c r="C13" s="244">
        <v>3242</v>
      </c>
    </row>
    <row r="14" spans="1:9" ht="13.5" x14ac:dyDescent="0.15">
      <c r="A14" s="18" t="s">
        <v>176</v>
      </c>
      <c r="B14" s="50" t="s">
        <v>36</v>
      </c>
      <c r="C14" s="244">
        <v>3925</v>
      </c>
    </row>
    <row r="15" spans="1:9" ht="13.5" x14ac:dyDescent="0.15">
      <c r="A15" s="19"/>
      <c r="B15" s="51" t="s">
        <v>37</v>
      </c>
      <c r="C15" s="245">
        <v>7167</v>
      </c>
    </row>
    <row r="16" spans="1:9" ht="13.5" x14ac:dyDescent="0.15">
      <c r="A16" s="21"/>
      <c r="B16" s="50" t="s">
        <v>35</v>
      </c>
      <c r="C16" s="246">
        <v>810</v>
      </c>
    </row>
    <row r="17" spans="1:3" ht="13.5" x14ac:dyDescent="0.15">
      <c r="A17" s="21" t="s">
        <v>177</v>
      </c>
      <c r="B17" s="50" t="s">
        <v>36</v>
      </c>
      <c r="C17" s="247">
        <v>981</v>
      </c>
    </row>
    <row r="18" spans="1:3" ht="14.25" thickBot="1" x14ac:dyDescent="0.2">
      <c r="A18" s="24"/>
      <c r="B18" s="49" t="s">
        <v>37</v>
      </c>
      <c r="C18" s="248">
        <v>1791</v>
      </c>
    </row>
    <row r="20" spans="1:3" x14ac:dyDescent="0.15">
      <c r="A20" s="3" t="s">
        <v>180</v>
      </c>
    </row>
  </sheetData>
  <phoneticPr fontId="18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scale="87" fitToHeight="0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zoomScaleNormal="100" zoomScaleSheetLayoutView="91" workbookViewId="0"/>
  </sheetViews>
  <sheetFormatPr defaultRowHeight="16.5" customHeight="1" x14ac:dyDescent="0.15"/>
  <cols>
    <col min="1" max="1" width="4" style="27" customWidth="1"/>
    <col min="2" max="2" width="23.25" style="27" customWidth="1"/>
    <col min="3" max="4" width="9.25" style="26" bestFit="1" customWidth="1"/>
    <col min="5" max="5" width="9.125" style="26" bestFit="1" customWidth="1"/>
    <col min="6" max="7" width="9.125" style="27" customWidth="1"/>
    <col min="8" max="8" width="9.125" style="28" bestFit="1" customWidth="1"/>
    <col min="9" max="16384" width="9" style="27"/>
  </cols>
  <sheetData>
    <row r="1" spans="1:10" ht="15.75" customHeight="1" x14ac:dyDescent="0.15">
      <c r="A1" s="148" t="s">
        <v>38</v>
      </c>
      <c r="B1" s="170"/>
      <c r="C1" s="149"/>
      <c r="D1" s="170"/>
      <c r="E1" s="170"/>
      <c r="F1" s="170"/>
      <c r="G1" s="170"/>
      <c r="H1" s="171"/>
      <c r="J1" s="58" t="s">
        <v>141</v>
      </c>
    </row>
    <row r="2" spans="1:10" ht="16.5" customHeight="1" thickBot="1" x14ac:dyDescent="0.2">
      <c r="A2" s="171" t="s">
        <v>39</v>
      </c>
      <c r="B2" s="170"/>
      <c r="C2" s="149"/>
      <c r="D2" s="170"/>
      <c r="E2" s="170"/>
      <c r="F2" s="170"/>
      <c r="G2" s="170"/>
      <c r="H2" s="150" t="s">
        <v>40</v>
      </c>
    </row>
    <row r="3" spans="1:10" ht="40.5" x14ac:dyDescent="0.15">
      <c r="A3" s="151"/>
      <c r="B3" s="152" t="s">
        <v>41</v>
      </c>
      <c r="C3" s="153">
        <v>28</v>
      </c>
      <c r="D3" s="153">
        <v>29</v>
      </c>
      <c r="E3" s="153">
        <v>30</v>
      </c>
      <c r="F3" s="153" t="s">
        <v>137</v>
      </c>
      <c r="G3" s="172">
        <v>2</v>
      </c>
      <c r="H3" s="172" t="s">
        <v>143</v>
      </c>
    </row>
    <row r="4" spans="1:10" ht="16.5" customHeight="1" x14ac:dyDescent="0.15">
      <c r="A4" s="154">
        <v>1</v>
      </c>
      <c r="B4" s="155" t="s">
        <v>42</v>
      </c>
      <c r="C4" s="156">
        <v>83266</v>
      </c>
      <c r="D4" s="156">
        <v>81102</v>
      </c>
      <c r="E4" s="156">
        <v>81870</v>
      </c>
      <c r="F4" s="156">
        <v>83323</v>
      </c>
      <c r="G4" s="173">
        <v>63949</v>
      </c>
      <c r="H4" s="174">
        <v>9.7512961268679472</v>
      </c>
    </row>
    <row r="5" spans="1:10" ht="16.5" customHeight="1" x14ac:dyDescent="0.15">
      <c r="A5" s="154">
        <v>2</v>
      </c>
      <c r="B5" s="155" t="s">
        <v>43</v>
      </c>
      <c r="C5" s="156">
        <v>3936</v>
      </c>
      <c r="D5" s="156">
        <v>4255</v>
      </c>
      <c r="E5" s="156">
        <v>3453</v>
      </c>
      <c r="F5" s="156">
        <v>2892</v>
      </c>
      <c r="G5" s="173">
        <v>2627</v>
      </c>
      <c r="H5" s="174">
        <v>2.2843478260869565</v>
      </c>
    </row>
    <row r="6" spans="1:10" ht="16.5" customHeight="1" x14ac:dyDescent="0.15">
      <c r="A6" s="154">
        <v>3</v>
      </c>
      <c r="B6" s="155" t="s">
        <v>44</v>
      </c>
      <c r="C6" s="156">
        <v>2702</v>
      </c>
      <c r="D6" s="156">
        <v>4037</v>
      </c>
      <c r="E6" s="156">
        <v>5112</v>
      </c>
      <c r="F6" s="156">
        <v>4564</v>
      </c>
      <c r="G6" s="173">
        <v>2276</v>
      </c>
      <c r="H6" s="174">
        <v>4.6735112936344967</v>
      </c>
    </row>
    <row r="7" spans="1:10" ht="16.5" customHeight="1" x14ac:dyDescent="0.15">
      <c r="A7" s="154">
        <v>4</v>
      </c>
      <c r="B7" s="155" t="s">
        <v>45</v>
      </c>
      <c r="C7" s="156">
        <v>2644</v>
      </c>
      <c r="D7" s="156">
        <v>1911</v>
      </c>
      <c r="E7" s="156">
        <v>2439</v>
      </c>
      <c r="F7" s="156">
        <v>2738</v>
      </c>
      <c r="G7" s="173">
        <v>2308</v>
      </c>
      <c r="H7" s="174">
        <v>4.7392197125256672</v>
      </c>
    </row>
    <row r="8" spans="1:10" ht="16.5" customHeight="1" x14ac:dyDescent="0.15">
      <c r="A8" s="154">
        <v>5</v>
      </c>
      <c r="B8" s="155" t="s">
        <v>46</v>
      </c>
      <c r="C8" s="156">
        <v>3466</v>
      </c>
      <c r="D8" s="156">
        <v>2506</v>
      </c>
      <c r="E8" s="156">
        <v>2395</v>
      </c>
      <c r="F8" s="156">
        <v>2325</v>
      </c>
      <c r="G8" s="173">
        <v>2075</v>
      </c>
      <c r="H8" s="174">
        <v>4.2520491803278686</v>
      </c>
    </row>
    <row r="9" spans="1:10" ht="16.5" customHeight="1" thickBot="1" x14ac:dyDescent="0.2">
      <c r="A9" s="157"/>
      <c r="B9" s="158" t="s">
        <v>47</v>
      </c>
      <c r="C9" s="159">
        <v>96014</v>
      </c>
      <c r="D9" s="159">
        <v>93811</v>
      </c>
      <c r="E9" s="159">
        <v>95269</v>
      </c>
      <c r="F9" s="159">
        <v>95842</v>
      </c>
      <c r="G9" s="175">
        <v>73235</v>
      </c>
      <c r="H9" s="176"/>
    </row>
    <row r="10" spans="1:10" s="26" customFormat="1" ht="16.5" customHeight="1" x14ac:dyDescent="0.15">
      <c r="A10" s="160"/>
      <c r="B10" s="160"/>
      <c r="C10" s="160"/>
      <c r="D10" s="160"/>
      <c r="E10" s="160"/>
      <c r="F10" s="160"/>
      <c r="G10" s="160"/>
      <c r="H10" s="161" t="s">
        <v>48</v>
      </c>
    </row>
    <row r="11" spans="1:10" ht="16.5" customHeight="1" x14ac:dyDescent="0.15">
      <c r="A11" s="171"/>
      <c r="B11" s="171"/>
      <c r="C11" s="162"/>
      <c r="D11" s="171"/>
      <c r="E11" s="171"/>
      <c r="F11" s="171"/>
      <c r="G11" s="171"/>
      <c r="H11" s="150"/>
    </row>
    <row r="12" spans="1:10" ht="14.25" thickBot="1" x14ac:dyDescent="0.2">
      <c r="A12" s="171" t="s">
        <v>167</v>
      </c>
      <c r="B12" s="162"/>
      <c r="C12" s="162"/>
      <c r="D12" s="162"/>
      <c r="E12" s="162"/>
      <c r="F12" s="162"/>
      <c r="G12" s="162"/>
      <c r="H12" s="150" t="s">
        <v>40</v>
      </c>
    </row>
    <row r="13" spans="1:10" ht="27" x14ac:dyDescent="0.15">
      <c r="A13" s="151"/>
      <c r="B13" s="204" t="s">
        <v>144</v>
      </c>
      <c r="C13" s="153">
        <v>28</v>
      </c>
      <c r="D13" s="153">
        <v>29</v>
      </c>
      <c r="E13" s="213">
        <v>30</v>
      </c>
      <c r="F13" s="213" t="s">
        <v>137</v>
      </c>
      <c r="G13" s="172">
        <v>2</v>
      </c>
      <c r="H13" s="172" t="s">
        <v>145</v>
      </c>
    </row>
    <row r="14" spans="1:10" ht="16.5" customHeight="1" x14ac:dyDescent="0.15">
      <c r="A14" s="205" t="s">
        <v>146</v>
      </c>
      <c r="B14" s="206" t="s">
        <v>147</v>
      </c>
      <c r="C14" s="207">
        <v>28159</v>
      </c>
      <c r="D14" s="207">
        <v>27424</v>
      </c>
      <c r="E14" s="214">
        <v>27436</v>
      </c>
      <c r="F14" s="214">
        <v>22325</v>
      </c>
      <c r="G14" s="215">
        <v>11170</v>
      </c>
      <c r="H14" s="216">
        <v>2.7</v>
      </c>
      <c r="I14" s="29"/>
    </row>
    <row r="15" spans="1:10" ht="16.5" customHeight="1" x14ac:dyDescent="0.15">
      <c r="A15" s="205" t="s">
        <v>49</v>
      </c>
      <c r="B15" s="206" t="s">
        <v>170</v>
      </c>
      <c r="C15" s="207">
        <v>49678</v>
      </c>
      <c r="D15" s="207">
        <v>49075</v>
      </c>
      <c r="E15" s="214">
        <v>45524</v>
      </c>
      <c r="F15" s="214">
        <v>44983</v>
      </c>
      <c r="G15" s="215">
        <v>23689</v>
      </c>
      <c r="H15" s="216">
        <v>4.2</v>
      </c>
      <c r="I15" s="29"/>
    </row>
    <row r="16" spans="1:10" ht="16.5" customHeight="1" x14ac:dyDescent="0.15">
      <c r="A16" s="205" t="s">
        <v>50</v>
      </c>
      <c r="B16" s="206" t="s">
        <v>148</v>
      </c>
      <c r="C16" s="207">
        <v>48479</v>
      </c>
      <c r="D16" s="207">
        <v>52216</v>
      </c>
      <c r="E16" s="214">
        <v>50901</v>
      </c>
      <c r="F16" s="214">
        <v>51482</v>
      </c>
      <c r="G16" s="215">
        <v>27717</v>
      </c>
      <c r="H16" s="216">
        <v>5.8</v>
      </c>
      <c r="I16" s="29"/>
    </row>
    <row r="17" spans="1:9" ht="16.5" customHeight="1" x14ac:dyDescent="0.15">
      <c r="A17" s="205" t="s">
        <v>51</v>
      </c>
      <c r="B17" s="206" t="s">
        <v>149</v>
      </c>
      <c r="C17" s="207">
        <v>64951</v>
      </c>
      <c r="D17" s="207">
        <v>60102</v>
      </c>
      <c r="E17" s="214">
        <v>64025</v>
      </c>
      <c r="F17" s="214">
        <v>52905</v>
      </c>
      <c r="G17" s="215">
        <v>35374</v>
      </c>
      <c r="H17" s="216">
        <v>5</v>
      </c>
      <c r="I17" s="29"/>
    </row>
    <row r="18" spans="1:9" ht="16.5" customHeight="1" x14ac:dyDescent="0.15">
      <c r="A18" s="205" t="s">
        <v>52</v>
      </c>
      <c r="B18" s="206" t="s">
        <v>150</v>
      </c>
      <c r="C18" s="207">
        <v>16242</v>
      </c>
      <c r="D18" s="207">
        <v>16508</v>
      </c>
      <c r="E18" s="214">
        <v>15523</v>
      </c>
      <c r="F18" s="214">
        <v>13771</v>
      </c>
      <c r="G18" s="215">
        <v>6736</v>
      </c>
      <c r="H18" s="216">
        <v>2.2999999999999998</v>
      </c>
      <c r="I18" s="29"/>
    </row>
    <row r="19" spans="1:9" ht="16.5" customHeight="1" x14ac:dyDescent="0.15">
      <c r="A19" s="205" t="s">
        <v>53</v>
      </c>
      <c r="B19" s="206" t="s">
        <v>151</v>
      </c>
      <c r="C19" s="207">
        <v>16278</v>
      </c>
      <c r="D19" s="208">
        <v>16799</v>
      </c>
      <c r="E19" s="217">
        <v>17273</v>
      </c>
      <c r="F19" s="217">
        <v>16369</v>
      </c>
      <c r="G19" s="218">
        <v>11779</v>
      </c>
      <c r="H19" s="216">
        <v>6.6</v>
      </c>
      <c r="I19" s="29"/>
    </row>
    <row r="20" spans="1:9" ht="16.5" customHeight="1" x14ac:dyDescent="0.15">
      <c r="A20" s="205" t="s">
        <v>54</v>
      </c>
      <c r="B20" s="206" t="s">
        <v>152</v>
      </c>
      <c r="C20" s="207">
        <v>8965</v>
      </c>
      <c r="D20" s="207">
        <v>9874</v>
      </c>
      <c r="E20" s="214">
        <v>9876</v>
      </c>
      <c r="F20" s="214">
        <v>17640</v>
      </c>
      <c r="G20" s="215">
        <v>7772</v>
      </c>
      <c r="H20" s="216">
        <v>6.6</v>
      </c>
      <c r="I20" s="29"/>
    </row>
    <row r="21" spans="1:9" ht="16.5" customHeight="1" x14ac:dyDescent="0.15">
      <c r="A21" s="205" t="s">
        <v>55</v>
      </c>
      <c r="B21" s="206" t="s">
        <v>153</v>
      </c>
      <c r="C21" s="207">
        <v>19894</v>
      </c>
      <c r="D21" s="207">
        <v>21453</v>
      </c>
      <c r="E21" s="214">
        <v>24945</v>
      </c>
      <c r="F21" s="214">
        <v>21729</v>
      </c>
      <c r="G21" s="215">
        <v>12498</v>
      </c>
      <c r="H21" s="216">
        <v>2.8</v>
      </c>
    </row>
    <row r="22" spans="1:9" ht="16.5" customHeight="1" x14ac:dyDescent="0.15">
      <c r="A22" s="205" t="s">
        <v>56</v>
      </c>
      <c r="B22" s="206" t="s">
        <v>57</v>
      </c>
      <c r="C22" s="207">
        <v>14956</v>
      </c>
      <c r="D22" s="208">
        <v>15626</v>
      </c>
      <c r="E22" s="217">
        <v>16326</v>
      </c>
      <c r="F22" s="217">
        <v>16424</v>
      </c>
      <c r="G22" s="218">
        <v>11542</v>
      </c>
      <c r="H22" s="216">
        <v>1.6</v>
      </c>
    </row>
    <row r="23" spans="1:9" ht="16.5" customHeight="1" x14ac:dyDescent="0.15">
      <c r="A23" s="205" t="s">
        <v>58</v>
      </c>
      <c r="B23" s="206" t="s">
        <v>154</v>
      </c>
      <c r="C23" s="207">
        <v>1997</v>
      </c>
      <c r="D23" s="207">
        <v>1761</v>
      </c>
      <c r="E23" s="214">
        <v>1548</v>
      </c>
      <c r="F23" s="214">
        <v>716</v>
      </c>
      <c r="G23" s="215">
        <v>574</v>
      </c>
      <c r="H23" s="216">
        <v>0.4</v>
      </c>
      <c r="I23" s="29"/>
    </row>
    <row r="24" spans="1:9" ht="16.5" customHeight="1" x14ac:dyDescent="0.15">
      <c r="A24" s="205" t="s">
        <v>59</v>
      </c>
      <c r="B24" s="206" t="s">
        <v>155</v>
      </c>
      <c r="C24" s="207">
        <v>349</v>
      </c>
      <c r="D24" s="207">
        <v>239</v>
      </c>
      <c r="E24" s="214">
        <v>213</v>
      </c>
      <c r="F24" s="214">
        <v>176</v>
      </c>
      <c r="G24" s="215">
        <v>172</v>
      </c>
      <c r="H24" s="216">
        <v>0.2</v>
      </c>
      <c r="I24" s="29"/>
    </row>
    <row r="25" spans="1:9" ht="16.5" customHeight="1" thickBot="1" x14ac:dyDescent="0.2">
      <c r="A25" s="209"/>
      <c r="B25" s="210" t="s">
        <v>156</v>
      </c>
      <c r="C25" s="211">
        <v>269948</v>
      </c>
      <c r="D25" s="211">
        <v>271077</v>
      </c>
      <c r="E25" s="219">
        <f>SUM(E14:E24)</f>
        <v>273590</v>
      </c>
      <c r="F25" s="219">
        <f>SUM(F14:F24)</f>
        <v>258520</v>
      </c>
      <c r="G25" s="220">
        <f>SUM(G14:G24)</f>
        <v>149023</v>
      </c>
      <c r="H25" s="221"/>
    </row>
    <row r="26" spans="1:9" ht="13.5" x14ac:dyDescent="0.15">
      <c r="A26" s="160"/>
      <c r="B26" s="160"/>
      <c r="C26" s="160"/>
      <c r="D26" s="160"/>
      <c r="E26" s="160"/>
      <c r="F26" s="160"/>
      <c r="G26" s="160"/>
      <c r="H26" s="212" t="s">
        <v>157</v>
      </c>
    </row>
    <row r="27" spans="1:9" ht="16.5" customHeight="1" x14ac:dyDescent="0.15">
      <c r="A27" s="170"/>
      <c r="B27" s="170"/>
      <c r="C27" s="149"/>
      <c r="D27" s="170"/>
      <c r="E27" s="170"/>
      <c r="F27" s="170"/>
      <c r="G27" s="170"/>
      <c r="H27" s="30"/>
    </row>
    <row r="28" spans="1:9" ht="16.5" customHeight="1" thickBot="1" x14ac:dyDescent="0.2">
      <c r="A28" s="170" t="s">
        <v>60</v>
      </c>
      <c r="B28" s="170"/>
      <c r="C28" s="149"/>
      <c r="D28" s="170"/>
      <c r="E28" s="170"/>
      <c r="F28" s="170"/>
      <c r="G28" s="170"/>
      <c r="H28" s="150" t="s">
        <v>40</v>
      </c>
    </row>
    <row r="29" spans="1:9" ht="44.25" customHeight="1" x14ac:dyDescent="0.15">
      <c r="A29" s="151"/>
      <c r="B29" s="152" t="s">
        <v>41</v>
      </c>
      <c r="C29" s="153">
        <v>28</v>
      </c>
      <c r="D29" s="153">
        <v>29</v>
      </c>
      <c r="E29" s="153">
        <v>30</v>
      </c>
      <c r="F29" s="153" t="s">
        <v>137</v>
      </c>
      <c r="G29" s="172">
        <v>2</v>
      </c>
      <c r="H29" s="172" t="s">
        <v>143</v>
      </c>
    </row>
    <row r="30" spans="1:9" ht="16.5" customHeight="1" x14ac:dyDescent="0.15">
      <c r="A30" s="154">
        <v>1</v>
      </c>
      <c r="B30" s="155" t="s">
        <v>61</v>
      </c>
      <c r="C30" s="163">
        <v>7789</v>
      </c>
      <c r="D30" s="163">
        <v>7278</v>
      </c>
      <c r="E30" s="177">
        <v>7075</v>
      </c>
      <c r="F30" s="177">
        <v>5913</v>
      </c>
      <c r="G30" s="177">
        <v>4511</v>
      </c>
      <c r="H30" s="174">
        <v>2.0864939870490287</v>
      </c>
    </row>
    <row r="31" spans="1:9" ht="16.5" customHeight="1" x14ac:dyDescent="0.15">
      <c r="A31" s="154">
        <v>2</v>
      </c>
      <c r="B31" s="155" t="s">
        <v>62</v>
      </c>
      <c r="C31" s="163">
        <v>3299</v>
      </c>
      <c r="D31" s="163">
        <v>2830</v>
      </c>
      <c r="E31" s="177">
        <v>2581</v>
      </c>
      <c r="F31" s="177">
        <v>2693</v>
      </c>
      <c r="G31" s="177">
        <v>2166</v>
      </c>
      <c r="H31" s="174">
        <v>2.5940119760479043</v>
      </c>
    </row>
    <row r="32" spans="1:9" ht="16.5" customHeight="1" x14ac:dyDescent="0.15">
      <c r="A32" s="154">
        <v>3</v>
      </c>
      <c r="B32" s="155" t="s">
        <v>63</v>
      </c>
      <c r="C32" s="163">
        <v>1573</v>
      </c>
      <c r="D32" s="163">
        <v>1459</v>
      </c>
      <c r="E32" s="177">
        <v>1128</v>
      </c>
      <c r="F32" s="177">
        <v>1079</v>
      </c>
      <c r="G32" s="177">
        <v>1148</v>
      </c>
      <c r="H32" s="174">
        <v>2.2914171656686628</v>
      </c>
    </row>
    <row r="33" spans="1:8" ht="16.5" customHeight="1" x14ac:dyDescent="0.15">
      <c r="A33" s="154">
        <v>4</v>
      </c>
      <c r="B33" s="155" t="s">
        <v>64</v>
      </c>
      <c r="C33" s="164">
        <v>2190</v>
      </c>
      <c r="D33" s="164">
        <v>2231</v>
      </c>
      <c r="E33" s="178">
        <v>2056</v>
      </c>
      <c r="F33" s="178">
        <v>1638</v>
      </c>
      <c r="G33" s="178">
        <v>1373</v>
      </c>
      <c r="H33" s="174">
        <v>1.7270440251572328</v>
      </c>
    </row>
    <row r="34" spans="1:8" ht="16.5" customHeight="1" x14ac:dyDescent="0.15">
      <c r="A34" s="154">
        <v>5</v>
      </c>
      <c r="B34" s="155" t="s">
        <v>65</v>
      </c>
      <c r="C34" s="163">
        <v>2272</v>
      </c>
      <c r="D34" s="163">
        <v>2248</v>
      </c>
      <c r="E34" s="177">
        <v>2804</v>
      </c>
      <c r="F34" s="177">
        <v>2742</v>
      </c>
      <c r="G34" s="177">
        <v>2175</v>
      </c>
      <c r="H34" s="174">
        <v>1.8814878892733564</v>
      </c>
    </row>
    <row r="35" spans="1:8" ht="16.5" customHeight="1" x14ac:dyDescent="0.15">
      <c r="A35" s="154">
        <v>6</v>
      </c>
      <c r="B35" s="155" t="s">
        <v>57</v>
      </c>
      <c r="C35" s="163">
        <v>393</v>
      </c>
      <c r="D35" s="163">
        <v>440</v>
      </c>
      <c r="E35" s="177">
        <v>434</v>
      </c>
      <c r="F35" s="177">
        <v>432</v>
      </c>
      <c r="G35" s="177">
        <v>291</v>
      </c>
      <c r="H35" s="174">
        <v>1.2175732217573221</v>
      </c>
    </row>
    <row r="36" spans="1:8" ht="16.5" customHeight="1" x14ac:dyDescent="0.15">
      <c r="A36" s="154">
        <v>7</v>
      </c>
      <c r="B36" s="155" t="s">
        <v>66</v>
      </c>
      <c r="C36" s="163">
        <v>165</v>
      </c>
      <c r="D36" s="163">
        <v>103</v>
      </c>
      <c r="E36" s="177">
        <v>70</v>
      </c>
      <c r="F36" s="177">
        <v>40</v>
      </c>
      <c r="G36" s="177">
        <v>32</v>
      </c>
      <c r="H36" s="174">
        <v>1.6</v>
      </c>
    </row>
    <row r="37" spans="1:8" ht="16.5" customHeight="1" x14ac:dyDescent="0.15">
      <c r="A37" s="154">
        <v>8</v>
      </c>
      <c r="B37" s="155" t="s">
        <v>67</v>
      </c>
      <c r="C37" s="163">
        <v>30</v>
      </c>
      <c r="D37" s="163">
        <v>2</v>
      </c>
      <c r="E37" s="177">
        <v>4</v>
      </c>
      <c r="F37" s="177">
        <v>2</v>
      </c>
      <c r="G37" s="177">
        <v>0</v>
      </c>
      <c r="H37" s="174" t="s">
        <v>158</v>
      </c>
    </row>
    <row r="38" spans="1:8" ht="16.5" customHeight="1" x14ac:dyDescent="0.15">
      <c r="A38" s="154">
        <v>9</v>
      </c>
      <c r="B38" s="155" t="s">
        <v>68</v>
      </c>
      <c r="C38" s="163">
        <v>267</v>
      </c>
      <c r="D38" s="163">
        <v>232</v>
      </c>
      <c r="E38" s="177">
        <v>274</v>
      </c>
      <c r="F38" s="177">
        <v>270</v>
      </c>
      <c r="G38" s="177">
        <v>331</v>
      </c>
      <c r="H38" s="174">
        <v>1.7329842931937174</v>
      </c>
    </row>
    <row r="39" spans="1:8" ht="16.5" customHeight="1" x14ac:dyDescent="0.15">
      <c r="A39" s="154">
        <v>10</v>
      </c>
      <c r="B39" s="155" t="s">
        <v>69</v>
      </c>
      <c r="C39" s="163">
        <v>144</v>
      </c>
      <c r="D39" s="163">
        <v>138</v>
      </c>
      <c r="E39" s="177">
        <v>154</v>
      </c>
      <c r="F39" s="177">
        <v>96</v>
      </c>
      <c r="G39" s="177">
        <v>22</v>
      </c>
      <c r="H39" s="174">
        <v>1</v>
      </c>
    </row>
    <row r="40" spans="1:8" ht="16.5" customHeight="1" x14ac:dyDescent="0.15">
      <c r="A40" s="154">
        <v>11</v>
      </c>
      <c r="B40" s="155" t="s">
        <v>70</v>
      </c>
      <c r="C40" s="163">
        <v>3783</v>
      </c>
      <c r="D40" s="163">
        <v>3420</v>
      </c>
      <c r="E40" s="177">
        <v>3472</v>
      </c>
      <c r="F40" s="177">
        <v>2730</v>
      </c>
      <c r="G40" s="177">
        <v>2128</v>
      </c>
      <c r="H40" s="174">
        <v>0.77213352685050796</v>
      </c>
    </row>
    <row r="41" spans="1:8" ht="16.5" customHeight="1" x14ac:dyDescent="0.15">
      <c r="A41" s="154">
        <v>12</v>
      </c>
      <c r="B41" s="155" t="s">
        <v>71</v>
      </c>
      <c r="C41" s="163">
        <v>1323</v>
      </c>
      <c r="D41" s="163">
        <v>1003</v>
      </c>
      <c r="E41" s="177">
        <v>540</v>
      </c>
      <c r="F41" s="177">
        <v>928</v>
      </c>
      <c r="G41" s="177">
        <v>379</v>
      </c>
      <c r="H41" s="174">
        <v>1.2847457627118644</v>
      </c>
    </row>
    <row r="42" spans="1:8" ht="16.5" customHeight="1" x14ac:dyDescent="0.15">
      <c r="A42" s="154">
        <v>13</v>
      </c>
      <c r="B42" s="155" t="s">
        <v>72</v>
      </c>
      <c r="C42" s="163">
        <v>427</v>
      </c>
      <c r="D42" s="163">
        <v>452</v>
      </c>
      <c r="E42" s="177">
        <v>190</v>
      </c>
      <c r="F42" s="177">
        <v>198</v>
      </c>
      <c r="G42" s="177">
        <v>273</v>
      </c>
      <c r="H42" s="174">
        <v>1.8698630136986301</v>
      </c>
    </row>
    <row r="43" spans="1:8" ht="16.5" customHeight="1" x14ac:dyDescent="0.15">
      <c r="A43" s="154">
        <v>14</v>
      </c>
      <c r="B43" s="155" t="s">
        <v>159</v>
      </c>
      <c r="C43" s="165"/>
      <c r="D43" s="166"/>
      <c r="E43" s="179"/>
      <c r="F43" s="179"/>
      <c r="G43" s="177">
        <v>364</v>
      </c>
      <c r="H43" s="174">
        <v>1.3236363636363637</v>
      </c>
    </row>
    <row r="44" spans="1:8" ht="16.5" customHeight="1" thickBot="1" x14ac:dyDescent="0.2">
      <c r="A44" s="167"/>
      <c r="B44" s="168" t="s">
        <v>47</v>
      </c>
      <c r="C44" s="169">
        <v>23655</v>
      </c>
      <c r="D44" s="169">
        <v>21836</v>
      </c>
      <c r="E44" s="180">
        <v>20782</v>
      </c>
      <c r="F44" s="180">
        <v>18761</v>
      </c>
      <c r="G44" s="180">
        <v>15193</v>
      </c>
      <c r="H44" s="176"/>
    </row>
    <row r="45" spans="1:8" ht="16.5" customHeight="1" x14ac:dyDescent="0.15">
      <c r="A45" s="170"/>
      <c r="B45" s="170"/>
      <c r="C45" s="149"/>
      <c r="D45" s="170"/>
      <c r="E45" s="170"/>
      <c r="F45" s="170"/>
      <c r="G45" s="170"/>
      <c r="H45" s="150" t="s">
        <v>48</v>
      </c>
    </row>
    <row r="46" spans="1:8" ht="16.5" customHeight="1" x14ac:dyDescent="0.15">
      <c r="A46" s="170"/>
      <c r="B46" s="170"/>
      <c r="C46" s="149"/>
      <c r="D46" s="170"/>
      <c r="E46" s="170"/>
      <c r="F46" s="170"/>
      <c r="G46" s="170"/>
      <c r="H46" s="150"/>
    </row>
    <row r="47" spans="1:8" ht="36" customHeight="1" thickBot="1" x14ac:dyDescent="0.2">
      <c r="A47" s="230" t="s">
        <v>160</v>
      </c>
      <c r="B47" s="162"/>
      <c r="C47" s="162"/>
      <c r="D47" s="162"/>
      <c r="E47" s="162"/>
      <c r="F47" s="162"/>
      <c r="G47" s="162"/>
      <c r="H47" s="30" t="s">
        <v>40</v>
      </c>
    </row>
    <row r="48" spans="1:8" ht="30.75" customHeight="1" x14ac:dyDescent="0.15">
      <c r="A48" s="151"/>
      <c r="B48" s="204" t="s">
        <v>41</v>
      </c>
      <c r="C48" s="153">
        <v>28</v>
      </c>
      <c r="D48" s="153">
        <v>29</v>
      </c>
      <c r="E48" s="213">
        <v>30</v>
      </c>
      <c r="F48" s="153" t="s">
        <v>137</v>
      </c>
      <c r="G48" s="172">
        <v>2</v>
      </c>
      <c r="H48" s="172" t="s">
        <v>145</v>
      </c>
    </row>
    <row r="49" spans="1:8" ht="16.5" customHeight="1" x14ac:dyDescent="0.15">
      <c r="A49" s="222">
        <v>1</v>
      </c>
      <c r="B49" s="223" t="s">
        <v>161</v>
      </c>
      <c r="C49" s="224">
        <v>326435</v>
      </c>
      <c r="D49" s="224">
        <v>326100</v>
      </c>
      <c r="E49" s="231">
        <v>330800</v>
      </c>
      <c r="F49" s="225">
        <v>304134</v>
      </c>
      <c r="G49" s="232">
        <v>58188</v>
      </c>
      <c r="H49" s="233">
        <v>7.5</v>
      </c>
    </row>
    <row r="50" spans="1:8" ht="16.5" customHeight="1" x14ac:dyDescent="0.15">
      <c r="A50" s="226">
        <v>2</v>
      </c>
      <c r="B50" s="206" t="s">
        <v>162</v>
      </c>
      <c r="C50" s="207">
        <v>212293</v>
      </c>
      <c r="D50" s="207">
        <v>220207</v>
      </c>
      <c r="E50" s="214">
        <v>220694</v>
      </c>
      <c r="F50" s="227">
        <v>212701</v>
      </c>
      <c r="G50" s="215">
        <v>58783</v>
      </c>
      <c r="H50" s="216">
        <v>7.3</v>
      </c>
    </row>
    <row r="51" spans="1:8" ht="16.5" customHeight="1" x14ac:dyDescent="0.15">
      <c r="A51" s="226">
        <v>3</v>
      </c>
      <c r="B51" s="206" t="s">
        <v>163</v>
      </c>
      <c r="C51" s="207">
        <v>115398</v>
      </c>
      <c r="D51" s="207">
        <v>115193</v>
      </c>
      <c r="E51" s="214">
        <v>112688</v>
      </c>
      <c r="F51" s="227">
        <v>101650</v>
      </c>
      <c r="G51" s="215">
        <v>38995</v>
      </c>
      <c r="H51" s="216">
        <v>8.8000000000000007</v>
      </c>
    </row>
    <row r="52" spans="1:8" ht="16.5" customHeight="1" x14ac:dyDescent="0.15">
      <c r="A52" s="226">
        <v>4</v>
      </c>
      <c r="B52" s="206" t="s">
        <v>164</v>
      </c>
      <c r="C52" s="207">
        <v>32700</v>
      </c>
      <c r="D52" s="207">
        <v>40590</v>
      </c>
      <c r="E52" s="214">
        <v>34216</v>
      </c>
      <c r="F52" s="227">
        <v>32263</v>
      </c>
      <c r="G52" s="215">
        <v>5187</v>
      </c>
      <c r="H52" s="216">
        <v>4.4000000000000004</v>
      </c>
    </row>
    <row r="53" spans="1:8" ht="16.5" customHeight="1" x14ac:dyDescent="0.15">
      <c r="A53" s="226">
        <v>5</v>
      </c>
      <c r="B53" s="206" t="s">
        <v>165</v>
      </c>
      <c r="C53" s="207">
        <v>16810</v>
      </c>
      <c r="D53" s="207">
        <v>17549</v>
      </c>
      <c r="E53" s="214">
        <v>18569</v>
      </c>
      <c r="F53" s="227">
        <v>18220</v>
      </c>
      <c r="G53" s="215">
        <v>371</v>
      </c>
      <c r="H53" s="234">
        <v>2.2000000000000002</v>
      </c>
    </row>
    <row r="54" spans="1:8" ht="16.5" customHeight="1" x14ac:dyDescent="0.15">
      <c r="A54" s="226">
        <v>6</v>
      </c>
      <c r="B54" s="206" t="s">
        <v>166</v>
      </c>
      <c r="C54" s="164">
        <v>20606</v>
      </c>
      <c r="D54" s="164">
        <v>24047</v>
      </c>
      <c r="E54" s="235">
        <v>21391</v>
      </c>
      <c r="F54" s="228">
        <v>18737</v>
      </c>
      <c r="G54" s="236">
        <v>35</v>
      </c>
      <c r="H54" s="237">
        <v>0.8</v>
      </c>
    </row>
    <row r="55" spans="1:8" ht="16.5" customHeight="1" thickBot="1" x14ac:dyDescent="0.2">
      <c r="A55" s="229"/>
      <c r="B55" s="158" t="s">
        <v>47</v>
      </c>
      <c r="C55" s="207">
        <v>724242</v>
      </c>
      <c r="D55" s="207">
        <v>743686</v>
      </c>
      <c r="E55" s="238">
        <f>SUM(E49:E54)</f>
        <v>738358</v>
      </c>
      <c r="F55" s="207">
        <f>SUM(F49:F54)</f>
        <v>687705</v>
      </c>
      <c r="G55" s="239">
        <f>SUM(G49:G54)</f>
        <v>161559</v>
      </c>
      <c r="H55" s="240"/>
    </row>
    <row r="56" spans="1:8" ht="16.5" customHeight="1" x14ac:dyDescent="0.15">
      <c r="A56" s="160" t="s">
        <v>171</v>
      </c>
      <c r="B56" s="160"/>
      <c r="C56" s="160"/>
      <c r="D56" s="160"/>
      <c r="E56" s="160"/>
      <c r="F56" s="160"/>
      <c r="G56" s="160"/>
      <c r="H56" s="212" t="s">
        <v>157</v>
      </c>
    </row>
    <row r="57" spans="1:8" ht="16.5" customHeight="1" x14ac:dyDescent="0.15">
      <c r="A57" s="31"/>
    </row>
    <row r="58" spans="1:8" ht="16.5" customHeight="1" x14ac:dyDescent="0.15">
      <c r="A58" s="28"/>
    </row>
  </sheetData>
  <phoneticPr fontId="18"/>
  <hyperlinks>
    <hyperlink ref="J1" location="目次!A1" display="目次"/>
  </hyperlinks>
  <pageMargins left="0.86614173228346458" right="0.86614173228346458" top="0.72" bottom="0.39370078740157483" header="0.45" footer="0.51181102362204722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zoomScaleNormal="100" workbookViewId="0"/>
  </sheetViews>
  <sheetFormatPr defaultRowHeight="12.75" x14ac:dyDescent="0.15"/>
  <cols>
    <col min="1" max="9" width="11.875" style="3" customWidth="1"/>
    <col min="10" max="16384" width="9" style="3"/>
  </cols>
  <sheetData>
    <row r="1" spans="1:11" ht="15.75" customHeight="1" thickBot="1" x14ac:dyDescent="0.2">
      <c r="A1" s="10" t="s">
        <v>73</v>
      </c>
      <c r="I1" s="69" t="s">
        <v>74</v>
      </c>
      <c r="K1" s="57" t="s">
        <v>141</v>
      </c>
    </row>
    <row r="2" spans="1:11" s="7" customFormat="1" ht="15.95" customHeight="1" x14ac:dyDescent="0.15">
      <c r="A2" s="305" t="s">
        <v>2</v>
      </c>
      <c r="B2" s="87" t="s">
        <v>75</v>
      </c>
      <c r="C2" s="88"/>
      <c r="D2" s="88"/>
      <c r="E2" s="87" t="s">
        <v>134</v>
      </c>
      <c r="F2" s="88"/>
      <c r="G2" s="88"/>
      <c r="H2" s="88"/>
      <c r="I2" s="88"/>
    </row>
    <row r="3" spans="1:11" s="7" customFormat="1" ht="15.95" customHeight="1" x14ac:dyDescent="0.15">
      <c r="A3" s="306"/>
      <c r="B3" s="89" t="s">
        <v>5</v>
      </c>
      <c r="C3" s="90" t="s">
        <v>76</v>
      </c>
      <c r="D3" s="91" t="s">
        <v>77</v>
      </c>
      <c r="E3" s="89" t="s">
        <v>5</v>
      </c>
      <c r="F3" s="92" t="s">
        <v>76</v>
      </c>
      <c r="G3" s="93"/>
      <c r="H3" s="92" t="s">
        <v>77</v>
      </c>
      <c r="I3" s="93"/>
    </row>
    <row r="4" spans="1:11" s="8" customFormat="1" ht="26.1" customHeight="1" x14ac:dyDescent="0.15">
      <c r="A4" s="94">
        <v>26</v>
      </c>
      <c r="B4" s="95">
        <v>20507</v>
      </c>
      <c r="C4" s="95">
        <v>4844</v>
      </c>
      <c r="D4" s="95">
        <v>15663</v>
      </c>
      <c r="E4" s="95">
        <v>2707</v>
      </c>
      <c r="F4" s="95">
        <v>2355</v>
      </c>
      <c r="G4" s="96">
        <v>54</v>
      </c>
      <c r="H4" s="95">
        <v>298</v>
      </c>
      <c r="I4" s="97" t="s">
        <v>78</v>
      </c>
    </row>
    <row r="5" spans="1:11" s="8" customFormat="1" ht="26.1" customHeight="1" x14ac:dyDescent="0.15">
      <c r="A5" s="98">
        <v>27</v>
      </c>
      <c r="B5" s="99">
        <v>19145</v>
      </c>
      <c r="C5" s="99">
        <v>4326</v>
      </c>
      <c r="D5" s="99">
        <v>14819</v>
      </c>
      <c r="E5" s="99">
        <v>2422</v>
      </c>
      <c r="F5" s="99">
        <v>2130</v>
      </c>
      <c r="G5" s="100">
        <v>46</v>
      </c>
      <c r="H5" s="99">
        <v>246</v>
      </c>
      <c r="I5" s="101" t="s">
        <v>78</v>
      </c>
    </row>
    <row r="6" spans="1:11" s="8" customFormat="1" ht="26.1" customHeight="1" x14ac:dyDescent="0.15">
      <c r="A6" s="98">
        <v>28</v>
      </c>
      <c r="B6" s="99">
        <v>16697</v>
      </c>
      <c r="C6" s="99">
        <v>4040</v>
      </c>
      <c r="D6" s="99">
        <v>12657</v>
      </c>
      <c r="E6" s="99">
        <v>2221</v>
      </c>
      <c r="F6" s="99">
        <v>1973</v>
      </c>
      <c r="G6" s="102">
        <v>47</v>
      </c>
      <c r="H6" s="99">
        <v>201</v>
      </c>
      <c r="I6" s="103" t="s">
        <v>78</v>
      </c>
    </row>
    <row r="7" spans="1:11" s="8" customFormat="1" ht="26.1" customHeight="1" x14ac:dyDescent="0.15">
      <c r="A7" s="98">
        <v>29</v>
      </c>
      <c r="B7" s="99">
        <v>14793</v>
      </c>
      <c r="C7" s="99">
        <v>3723</v>
      </c>
      <c r="D7" s="99">
        <v>11070</v>
      </c>
      <c r="E7" s="99">
        <v>1940</v>
      </c>
      <c r="F7" s="99">
        <v>1745</v>
      </c>
      <c r="G7" s="102">
        <v>32</v>
      </c>
      <c r="H7" s="99">
        <v>163</v>
      </c>
      <c r="I7" s="103" t="s">
        <v>78</v>
      </c>
    </row>
    <row r="8" spans="1:11" s="8" customFormat="1" ht="26.1" customHeight="1" thickBot="1" x14ac:dyDescent="0.2">
      <c r="A8" s="104">
        <v>30</v>
      </c>
      <c r="B8" s="105">
        <f>SUM(C8:D8)</f>
        <v>13403</v>
      </c>
      <c r="C8" s="105">
        <v>3521</v>
      </c>
      <c r="D8" s="105">
        <v>9882</v>
      </c>
      <c r="E8" s="105">
        <f>SUM(F8:I8)</f>
        <v>1700</v>
      </c>
      <c r="F8" s="105">
        <v>1531</v>
      </c>
      <c r="G8" s="106">
        <v>30</v>
      </c>
      <c r="H8" s="105">
        <v>139</v>
      </c>
      <c r="I8" s="107" t="s">
        <v>135</v>
      </c>
      <c r="J8" s="68"/>
      <c r="K8" s="32"/>
    </row>
    <row r="9" spans="1:11" ht="16.5" customHeight="1" x14ac:dyDescent="0.15">
      <c r="I9" s="5" t="s">
        <v>79</v>
      </c>
    </row>
    <row r="10" spans="1:11" ht="16.5" customHeight="1" x14ac:dyDescent="0.15">
      <c r="A10" s="3" t="s">
        <v>111</v>
      </c>
    </row>
    <row r="11" spans="1:11" ht="16.5" customHeight="1" x14ac:dyDescent="0.15">
      <c r="A11" s="3" t="s">
        <v>138</v>
      </c>
    </row>
    <row r="12" spans="1:11" ht="15.95" customHeight="1" x14ac:dyDescent="0.15">
      <c r="B12" s="33"/>
      <c r="C12" s="8"/>
      <c r="D12" s="8"/>
      <c r="E12" s="59"/>
      <c r="F12" s="8"/>
    </row>
    <row r="13" spans="1:11" ht="15.95" customHeight="1" x14ac:dyDescent="0.15">
      <c r="B13" s="33"/>
      <c r="C13" s="8"/>
      <c r="D13" s="8"/>
      <c r="E13" s="59"/>
      <c r="F13" s="8"/>
    </row>
    <row r="14" spans="1:11" ht="15.95" customHeight="1" x14ac:dyDescent="0.15">
      <c r="B14" s="59"/>
      <c r="C14" s="8"/>
      <c r="D14" s="8"/>
      <c r="E14" s="59"/>
      <c r="F14" s="8"/>
    </row>
    <row r="15" spans="1:11" ht="15.95" customHeight="1" x14ac:dyDescent="0.15">
      <c r="B15" s="59"/>
      <c r="C15" s="8"/>
      <c r="D15" s="8"/>
      <c r="E15" s="59"/>
      <c r="F15" s="8"/>
    </row>
    <row r="16" spans="1:11" ht="15.95" customHeight="1" x14ac:dyDescent="0.15">
      <c r="B16" s="59"/>
      <c r="C16" s="8"/>
      <c r="D16" s="8"/>
      <c r="E16" s="8"/>
      <c r="F16" s="8"/>
    </row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</sheetData>
  <mergeCells count="1">
    <mergeCell ref="A2:A3"/>
  </mergeCells>
  <phoneticPr fontId="18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66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/>
  </sheetViews>
  <sheetFormatPr defaultRowHeight="13.5" x14ac:dyDescent="0.15"/>
  <cols>
    <col min="1" max="1" width="9.125" style="41" customWidth="1"/>
    <col min="2" max="3" width="13.25" style="41" customWidth="1"/>
    <col min="4" max="4" width="16.75" style="41" bestFit="1" customWidth="1"/>
    <col min="5" max="6" width="12.125" style="41" customWidth="1"/>
    <col min="7" max="7" width="21" style="41" customWidth="1"/>
    <col min="8" max="8" width="10.375" style="41" customWidth="1"/>
    <col min="9" max="16384" width="9" style="41"/>
  </cols>
  <sheetData>
    <row r="1" spans="1:9" s="34" customFormat="1" ht="18.75" customHeight="1" thickBot="1" x14ac:dyDescent="0.25">
      <c r="A1" s="86" t="s">
        <v>80</v>
      </c>
      <c r="B1" s="35"/>
      <c r="C1" s="35"/>
      <c r="D1" s="35"/>
      <c r="E1" s="35"/>
      <c r="F1" s="36"/>
      <c r="G1" s="131" t="s">
        <v>107</v>
      </c>
      <c r="H1" s="37"/>
      <c r="I1" s="56" t="s">
        <v>142</v>
      </c>
    </row>
    <row r="2" spans="1:9" s="38" customFormat="1" ht="18.75" customHeight="1" x14ac:dyDescent="0.2">
      <c r="A2" s="307" t="s">
        <v>2</v>
      </c>
      <c r="B2" s="108" t="s">
        <v>81</v>
      </c>
      <c r="C2" s="109"/>
      <c r="D2" s="109"/>
      <c r="E2" s="108" t="s">
        <v>82</v>
      </c>
      <c r="F2" s="109"/>
      <c r="G2" s="110"/>
    </row>
    <row r="3" spans="1:9" s="38" customFormat="1" ht="18.75" customHeight="1" x14ac:dyDescent="0.2">
      <c r="A3" s="308"/>
      <c r="B3" s="111" t="s">
        <v>83</v>
      </c>
      <c r="C3" s="112" t="s">
        <v>84</v>
      </c>
      <c r="D3" s="113" t="s">
        <v>85</v>
      </c>
      <c r="E3" s="111" t="s">
        <v>83</v>
      </c>
      <c r="F3" s="112" t="s">
        <v>84</v>
      </c>
      <c r="G3" s="113" t="s">
        <v>85</v>
      </c>
    </row>
    <row r="4" spans="1:9" s="38" customFormat="1" ht="18.75" customHeight="1" x14ac:dyDescent="0.2">
      <c r="A4" s="309"/>
      <c r="B4" s="114" t="s">
        <v>86</v>
      </c>
      <c r="C4" s="115"/>
      <c r="D4" s="116" t="s">
        <v>87</v>
      </c>
      <c r="E4" s="114" t="s">
        <v>86</v>
      </c>
      <c r="F4" s="115"/>
      <c r="G4" s="116" t="s">
        <v>87</v>
      </c>
    </row>
    <row r="5" spans="1:9" s="37" customFormat="1" ht="21.75" customHeight="1" x14ac:dyDescent="0.2">
      <c r="A5" s="117">
        <v>23</v>
      </c>
      <c r="B5" s="118">
        <v>15500</v>
      </c>
      <c r="C5" s="119">
        <v>905</v>
      </c>
      <c r="D5" s="119">
        <v>2425000</v>
      </c>
      <c r="E5" s="119">
        <v>42200</v>
      </c>
      <c r="F5" s="119">
        <v>876</v>
      </c>
      <c r="G5" s="120">
        <v>2385000</v>
      </c>
    </row>
    <row r="6" spans="1:9" s="37" customFormat="1" ht="21.75" customHeight="1" x14ac:dyDescent="0.2">
      <c r="A6" s="121">
        <v>24</v>
      </c>
      <c r="B6" s="118">
        <v>15700</v>
      </c>
      <c r="C6" s="119">
        <v>840</v>
      </c>
      <c r="D6" s="119">
        <v>2400000</v>
      </c>
      <c r="E6" s="119">
        <v>41000</v>
      </c>
      <c r="F6" s="119">
        <v>880</v>
      </c>
      <c r="G6" s="120">
        <v>2350000</v>
      </c>
    </row>
    <row r="7" spans="1:9" s="37" customFormat="1" ht="21.75" customHeight="1" x14ac:dyDescent="0.2">
      <c r="A7" s="121">
        <v>25</v>
      </c>
      <c r="B7" s="118">
        <v>15650</v>
      </c>
      <c r="C7" s="119">
        <v>830</v>
      </c>
      <c r="D7" s="119">
        <v>2358000</v>
      </c>
      <c r="E7" s="119">
        <v>41400</v>
      </c>
      <c r="F7" s="119">
        <v>895</v>
      </c>
      <c r="G7" s="120">
        <v>2270000</v>
      </c>
    </row>
    <row r="8" spans="1:9" s="37" customFormat="1" ht="21.75" customHeight="1" x14ac:dyDescent="0.2">
      <c r="A8" s="121">
        <v>26</v>
      </c>
      <c r="B8" s="122">
        <v>15800</v>
      </c>
      <c r="C8" s="123">
        <v>825</v>
      </c>
      <c r="D8" s="123">
        <v>2316000</v>
      </c>
      <c r="E8" s="123">
        <v>41800</v>
      </c>
      <c r="F8" s="123">
        <v>910</v>
      </c>
      <c r="G8" s="124">
        <v>2051000</v>
      </c>
    </row>
    <row r="9" spans="1:9" s="34" customFormat="1" ht="21.75" customHeight="1" thickBot="1" x14ac:dyDescent="0.25">
      <c r="A9" s="125">
        <v>27</v>
      </c>
      <c r="B9" s="126" t="s">
        <v>112</v>
      </c>
      <c r="C9" s="127" t="s">
        <v>113</v>
      </c>
      <c r="D9" s="127" t="s">
        <v>113</v>
      </c>
      <c r="E9" s="127" t="s">
        <v>113</v>
      </c>
      <c r="F9" s="127" t="s">
        <v>113</v>
      </c>
      <c r="G9" s="128" t="s">
        <v>113</v>
      </c>
      <c r="H9" s="37"/>
      <c r="I9" s="37"/>
    </row>
    <row r="10" spans="1:9" x14ac:dyDescent="0.15">
      <c r="A10" s="39"/>
      <c r="B10" s="39"/>
      <c r="C10" s="39"/>
      <c r="D10" s="39"/>
      <c r="E10" s="39"/>
      <c r="F10" s="40"/>
      <c r="G10" s="129" t="s">
        <v>88</v>
      </c>
      <c r="H10" s="39"/>
      <c r="I10" s="39"/>
    </row>
    <row r="11" spans="1:9" x14ac:dyDescent="0.15">
      <c r="A11" s="130" t="s">
        <v>114</v>
      </c>
      <c r="B11" s="55"/>
      <c r="C11" s="55"/>
      <c r="D11" s="55"/>
      <c r="E11" s="39"/>
      <c r="F11" s="42"/>
      <c r="G11" s="42"/>
      <c r="H11" s="39"/>
      <c r="I11" s="39"/>
    </row>
    <row r="12" spans="1:9" x14ac:dyDescent="0.15">
      <c r="A12" s="39"/>
      <c r="B12" s="55"/>
      <c r="C12" s="55"/>
      <c r="D12" s="55"/>
      <c r="E12" s="39"/>
      <c r="F12" s="39"/>
      <c r="G12" s="39"/>
      <c r="H12" s="39"/>
      <c r="I12" s="39"/>
    </row>
    <row r="13" spans="1:9" x14ac:dyDescent="0.15">
      <c r="A13" s="43"/>
      <c r="B13" s="39"/>
      <c r="C13" s="39"/>
      <c r="D13" s="39"/>
      <c r="E13" s="39"/>
      <c r="F13" s="39"/>
      <c r="G13" s="39"/>
      <c r="H13" s="39"/>
      <c r="I13" s="39"/>
    </row>
    <row r="14" spans="1:9" x14ac:dyDescent="0.15">
      <c r="A14" s="39"/>
      <c r="B14" s="39"/>
      <c r="C14" s="39"/>
      <c r="D14" s="39"/>
      <c r="E14" s="39"/>
      <c r="F14" s="39"/>
      <c r="G14" s="39"/>
      <c r="H14" s="39"/>
      <c r="I14" s="39"/>
    </row>
    <row r="15" spans="1:9" x14ac:dyDescent="0.15">
      <c r="A15" s="39"/>
      <c r="B15" s="39"/>
      <c r="C15" s="39"/>
      <c r="D15" s="39"/>
      <c r="E15" s="39"/>
      <c r="F15" s="39"/>
      <c r="G15" s="39"/>
      <c r="H15" s="39"/>
      <c r="I15" s="39"/>
    </row>
    <row r="16" spans="1:9" x14ac:dyDescent="0.15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15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15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15">
      <c r="A19" s="39"/>
      <c r="B19" s="39"/>
      <c r="C19" s="39"/>
      <c r="D19" s="39"/>
      <c r="E19" s="39"/>
      <c r="F19" s="39"/>
      <c r="G19" s="39"/>
      <c r="H19" s="39"/>
      <c r="I19" s="39"/>
    </row>
  </sheetData>
  <mergeCells count="1">
    <mergeCell ref="A2:A4"/>
  </mergeCells>
  <phoneticPr fontId="14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/>
  </sheetViews>
  <sheetFormatPr defaultRowHeight="12.75" x14ac:dyDescent="0.15"/>
  <cols>
    <col min="1" max="1" width="8.125" style="3" customWidth="1"/>
    <col min="2" max="2" width="5" style="3" bestFit="1" customWidth="1"/>
    <col min="3" max="3" width="6.75" style="3" bestFit="1" customWidth="1"/>
    <col min="4" max="4" width="10.875" style="3" bestFit="1" customWidth="1"/>
    <col min="5" max="9" width="9.375" style="3" customWidth="1"/>
    <col min="10" max="16384" width="9" style="3"/>
  </cols>
  <sheetData>
    <row r="1" spans="1:11" s="8" customFormat="1" ht="15.75" customHeight="1" thickBot="1" x14ac:dyDescent="0.2">
      <c r="A1" s="10" t="s">
        <v>89</v>
      </c>
      <c r="B1" s="6"/>
      <c r="C1" s="6"/>
      <c r="D1" s="6"/>
      <c r="E1" s="6"/>
      <c r="F1" s="6"/>
      <c r="G1" s="6"/>
      <c r="H1" s="310" t="s">
        <v>90</v>
      </c>
      <c r="I1" s="310"/>
      <c r="K1" s="60" t="s">
        <v>141</v>
      </c>
    </row>
    <row r="2" spans="1:11" s="8" customFormat="1" ht="21.75" customHeight="1" x14ac:dyDescent="0.15">
      <c r="A2" s="311" t="s">
        <v>2</v>
      </c>
      <c r="B2" s="313" t="s">
        <v>108</v>
      </c>
      <c r="C2" s="311"/>
      <c r="D2" s="314" t="s">
        <v>110</v>
      </c>
      <c r="E2" s="44" t="s">
        <v>91</v>
      </c>
      <c r="F2" s="44" t="s">
        <v>92</v>
      </c>
      <c r="G2" s="44" t="s">
        <v>93</v>
      </c>
      <c r="H2" s="45" t="s">
        <v>94</v>
      </c>
      <c r="I2" s="46"/>
    </row>
    <row r="3" spans="1:11" s="8" customFormat="1" ht="21.75" customHeight="1" x14ac:dyDescent="0.15">
      <c r="A3" s="312"/>
      <c r="B3" s="54" t="s">
        <v>109</v>
      </c>
      <c r="C3" s="53" t="s">
        <v>108</v>
      </c>
      <c r="D3" s="315"/>
      <c r="E3" s="47" t="s">
        <v>95</v>
      </c>
      <c r="F3" s="47" t="s">
        <v>96</v>
      </c>
      <c r="G3" s="47" t="s">
        <v>97</v>
      </c>
      <c r="H3" s="47" t="s">
        <v>98</v>
      </c>
      <c r="I3" s="47" t="s">
        <v>99</v>
      </c>
    </row>
    <row r="4" spans="1:11" ht="21.75" customHeight="1" x14ac:dyDescent="0.15">
      <c r="A4" s="132">
        <v>27</v>
      </c>
      <c r="B4" s="133">
        <v>0</v>
      </c>
      <c r="C4" s="134">
        <v>24</v>
      </c>
      <c r="D4" s="135">
        <v>1</v>
      </c>
      <c r="E4" s="135">
        <v>10</v>
      </c>
      <c r="F4" s="136">
        <v>189</v>
      </c>
      <c r="G4" s="136">
        <v>247</v>
      </c>
      <c r="H4" s="136">
        <v>70</v>
      </c>
      <c r="I4" s="137">
        <v>70</v>
      </c>
    </row>
    <row r="5" spans="1:11" ht="21.75" customHeight="1" x14ac:dyDescent="0.15">
      <c r="A5" s="138">
        <v>28</v>
      </c>
      <c r="B5" s="133">
        <v>0</v>
      </c>
      <c r="C5" s="134">
        <v>24</v>
      </c>
      <c r="D5" s="135">
        <v>1</v>
      </c>
      <c r="E5" s="135">
        <v>10</v>
      </c>
      <c r="F5" s="136">
        <v>170</v>
      </c>
      <c r="G5" s="136">
        <v>247</v>
      </c>
      <c r="H5" s="136">
        <v>70</v>
      </c>
      <c r="I5" s="137">
        <v>70</v>
      </c>
    </row>
    <row r="6" spans="1:11" ht="21.75" customHeight="1" x14ac:dyDescent="0.15">
      <c r="A6" s="138">
        <v>29</v>
      </c>
      <c r="B6" s="133">
        <v>0</v>
      </c>
      <c r="C6" s="134">
        <v>24</v>
      </c>
      <c r="D6" s="135">
        <v>1</v>
      </c>
      <c r="E6" s="135">
        <v>10</v>
      </c>
      <c r="F6" s="136">
        <v>176</v>
      </c>
      <c r="G6" s="136">
        <v>248</v>
      </c>
      <c r="H6" s="136">
        <v>70</v>
      </c>
      <c r="I6" s="137">
        <v>70</v>
      </c>
    </row>
    <row r="7" spans="1:11" s="9" customFormat="1" ht="21.75" customHeight="1" x14ac:dyDescent="0.15">
      <c r="A7" s="138">
        <v>30</v>
      </c>
      <c r="B7" s="133">
        <v>0</v>
      </c>
      <c r="C7" s="134">
        <v>24</v>
      </c>
      <c r="D7" s="135">
        <v>1</v>
      </c>
      <c r="E7" s="135">
        <v>10</v>
      </c>
      <c r="F7" s="136">
        <v>172</v>
      </c>
      <c r="G7" s="136">
        <v>247</v>
      </c>
      <c r="H7" s="136">
        <v>70</v>
      </c>
      <c r="I7" s="137">
        <v>70</v>
      </c>
    </row>
    <row r="8" spans="1:11" ht="21.75" customHeight="1" thickBot="1" x14ac:dyDescent="0.2">
      <c r="A8" s="139" t="s">
        <v>139</v>
      </c>
      <c r="B8" s="140">
        <v>0</v>
      </c>
      <c r="C8" s="141">
        <v>24</v>
      </c>
      <c r="D8" s="142">
        <v>1</v>
      </c>
      <c r="E8" s="142">
        <v>10</v>
      </c>
      <c r="F8" s="143">
        <v>168</v>
      </c>
      <c r="G8" s="143">
        <v>245</v>
      </c>
      <c r="H8" s="143">
        <v>70</v>
      </c>
      <c r="I8" s="144">
        <v>70</v>
      </c>
      <c r="J8" s="9"/>
    </row>
    <row r="9" spans="1:11" x14ac:dyDescent="0.15">
      <c r="H9" s="4"/>
      <c r="I9" s="4" t="s">
        <v>88</v>
      </c>
    </row>
    <row r="14" spans="1:11" ht="21.75" customHeight="1" x14ac:dyDescent="0.15"/>
    <row r="15" spans="1:11" ht="21.75" customHeight="1" x14ac:dyDescent="0.15"/>
    <row r="16" spans="1:11" ht="21.75" customHeight="1" x14ac:dyDescent="0.15"/>
    <row r="17" ht="21.75" customHeight="1" x14ac:dyDescent="0.15"/>
    <row r="18" ht="21.75" customHeight="1" x14ac:dyDescent="0.15"/>
    <row r="19" ht="21.75" customHeight="1" x14ac:dyDescent="0.15"/>
  </sheetData>
  <mergeCells count="4">
    <mergeCell ref="H1:I1"/>
    <mergeCell ref="A2:A3"/>
    <mergeCell ref="B2:C2"/>
    <mergeCell ref="D2:D3"/>
  </mergeCells>
  <phoneticPr fontId="18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