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R3版市勢の概要\05　R3版公開データ\L 保健・衛生・医療\"/>
    </mc:Choice>
  </mc:AlternateContent>
  <bookViews>
    <workbookView xWindow="0" yWindow="0" windowWidth="21570" windowHeight="7905"/>
  </bookViews>
  <sheets>
    <sheet name="目次" sheetId="41" r:id="rId1"/>
    <sheet name="143" sheetId="152" r:id="rId2"/>
    <sheet name="144" sheetId="153" r:id="rId3"/>
    <sheet name="145" sheetId="154" r:id="rId4"/>
    <sheet name="146" sheetId="155" r:id="rId5"/>
    <sheet name="147" sheetId="156" r:id="rId6"/>
    <sheet name="148" sheetId="157" r:id="rId7"/>
    <sheet name="149・150" sheetId="158" r:id="rId8"/>
    <sheet name="151" sheetId="159" r:id="rId9"/>
    <sheet name="152" sheetId="160" r:id="rId10"/>
    <sheet name="153" sheetId="161" r:id="rId11"/>
    <sheet name="154" sheetId="162" r:id="rId12"/>
    <sheet name="155" sheetId="163" r:id="rId13"/>
    <sheet name="156" sheetId="164" r:id="rId14"/>
    <sheet name="157" sheetId="165" r:id="rId15"/>
    <sheet name="158" sheetId="166" r:id="rId16"/>
    <sheet name="159-1" sheetId="167" r:id="rId17"/>
    <sheet name="159-2" sheetId="168" r:id="rId18"/>
    <sheet name="160" sheetId="169" r:id="rId19"/>
    <sheet name="161" sheetId="170" r:id="rId20"/>
    <sheet name="162" sheetId="171" r:id="rId21"/>
    <sheet name="163" sheetId="172" r:id="rId22"/>
    <sheet name="164" sheetId="173" r:id="rId23"/>
    <sheet name="165" sheetId="174" r:id="rId24"/>
    <sheet name="166" sheetId="175" r:id="rId25"/>
    <sheet name="167" sheetId="138" r:id="rId26"/>
    <sheet name="168" sheetId="139" r:id="rId27"/>
    <sheet name="172" sheetId="140" r:id="rId28"/>
    <sheet name="173" sheetId="176" r:id="rId29"/>
    <sheet name="174-1" sheetId="177" r:id="rId30"/>
    <sheet name="174-2（１）" sheetId="178" r:id="rId31"/>
    <sheet name="174-2（２）ア" sheetId="179" r:id="rId32"/>
    <sheet name="174-2（２）イ" sheetId="180" r:id="rId33"/>
    <sheet name="174-2（３）" sheetId="181" r:id="rId34"/>
    <sheet name="175-1" sheetId="182" r:id="rId35"/>
    <sheet name="175-2" sheetId="147" r:id="rId36"/>
    <sheet name="176・177・178" sheetId="183" r:id="rId37"/>
    <sheet name="179" sheetId="184" r:id="rId38"/>
    <sheet name="180" sheetId="185" r:id="rId39"/>
  </sheets>
  <definedNames>
    <definedName name="_xlnm.Print_Area" localSheetId="20">'162'!$A$1:$D$27</definedName>
    <definedName name="_xlnm.Print_Area" localSheetId="25">'167'!$A$1:$I$58</definedName>
    <definedName name="_xlnm.Print_Area" localSheetId="26">'168'!$A$1:$K$30</definedName>
    <definedName name="_xlnm.Print_Area" localSheetId="28">'173'!$A$1:$M$11</definedName>
    <definedName name="_xlnm.Print_Area" localSheetId="29">'174-1'!$A$1:$H$41</definedName>
    <definedName name="_xlnm.Print_Area" localSheetId="30">'174-2（１）'!$A$1:$H$49</definedName>
    <definedName name="_xlnm.Print_Area" localSheetId="34">'175-1'!$A$1:$H$18</definedName>
    <definedName name="_xlnm.Print_Area" localSheetId="38">'180'!$A$1:$I$57</definedName>
    <definedName name="_xlnm.Print_Titles" localSheetId="34">'175-1'!$2:$3</definedName>
  </definedNames>
  <calcPr calcId="162913"/>
</workbook>
</file>

<file path=xl/calcChain.xml><?xml version="1.0" encoding="utf-8"?>
<calcChain xmlns="http://schemas.openxmlformats.org/spreadsheetml/2006/main">
  <c r="K4" i="139" l="1"/>
  <c r="J4" i="139"/>
  <c r="G4" i="139"/>
  <c r="F4" i="139"/>
  <c r="J17" i="173" l="1"/>
  <c r="B17" i="173"/>
  <c r="K16" i="173"/>
  <c r="E8" i="173"/>
  <c r="B8" i="173"/>
  <c r="K17" i="173" s="1"/>
  <c r="T28" i="156" l="1"/>
  <c r="R28" i="156"/>
  <c r="P28" i="156"/>
  <c r="N28" i="156"/>
  <c r="L28" i="156"/>
  <c r="L33" i="179" l="1"/>
  <c r="L31" i="179"/>
  <c r="L29" i="179"/>
  <c r="J7" i="153" l="1"/>
  <c r="L30" i="139" l="1"/>
</calcChain>
</file>

<file path=xl/sharedStrings.xml><?xml version="1.0" encoding="utf-8"?>
<sst xmlns="http://schemas.openxmlformats.org/spreadsheetml/2006/main" count="1458" uniqueCount="801">
  <si>
    <t>143 医療施設の状況</t>
    <rPh sb="4" eb="6">
      <t>イリョウ</t>
    </rPh>
    <rPh sb="6" eb="8">
      <t>シセツ</t>
    </rPh>
    <rPh sb="9" eb="11">
      <t>ジョウキョウ</t>
    </rPh>
    <phoneticPr fontId="8"/>
  </si>
  <si>
    <t>年度</t>
    <rPh sb="0" eb="2">
      <t>ネンド</t>
    </rPh>
    <phoneticPr fontId="8"/>
  </si>
  <si>
    <t>保健所</t>
    <rPh sb="0" eb="3">
      <t>ホケンジョ</t>
    </rPh>
    <phoneticPr fontId="8"/>
  </si>
  <si>
    <t>病院</t>
    <rPh sb="0" eb="2">
      <t>ビョウイン</t>
    </rPh>
    <phoneticPr fontId="8"/>
  </si>
  <si>
    <t>診療所</t>
    <rPh sb="0" eb="3">
      <t>シンリョウジョ</t>
    </rPh>
    <phoneticPr fontId="8"/>
  </si>
  <si>
    <t>歯科
診療所</t>
    <rPh sb="0" eb="2">
      <t>シカ</t>
    </rPh>
    <rPh sb="3" eb="6">
      <t>シンリョウジョ</t>
    </rPh>
    <phoneticPr fontId="8"/>
  </si>
  <si>
    <t>助産所</t>
    <rPh sb="0" eb="2">
      <t>ジョサンプ</t>
    </rPh>
    <rPh sb="2" eb="3">
      <t>ジョ</t>
    </rPh>
    <phoneticPr fontId="8"/>
  </si>
  <si>
    <t>薬局</t>
    <rPh sb="0" eb="2">
      <t>ヤッキョク</t>
    </rPh>
    <phoneticPr fontId="8"/>
  </si>
  <si>
    <t>あんま・はり
きゅう等　
施術所　　</t>
    <rPh sb="10" eb="11">
      <t>ナド</t>
    </rPh>
    <rPh sb="13" eb="15">
      <t>セジュツ</t>
    </rPh>
    <rPh sb="15" eb="16">
      <t>ショ</t>
    </rPh>
    <phoneticPr fontId="8"/>
  </si>
  <si>
    <t>資料：飯田保健福祉事務所</t>
    <rPh sb="0" eb="2">
      <t>シリョウ</t>
    </rPh>
    <rPh sb="3" eb="5">
      <t>イイダ</t>
    </rPh>
    <rPh sb="5" eb="7">
      <t>ホケン</t>
    </rPh>
    <rPh sb="7" eb="9">
      <t>フクシ</t>
    </rPh>
    <rPh sb="9" eb="11">
      <t>ジム</t>
    </rPh>
    <rPh sb="11" eb="12">
      <t>ショ</t>
    </rPh>
    <phoneticPr fontId="8"/>
  </si>
  <si>
    <t>144 医療機関等従事者数</t>
    <rPh sb="4" eb="6">
      <t>イリョウ</t>
    </rPh>
    <rPh sb="6" eb="8">
      <t>キカン</t>
    </rPh>
    <rPh sb="8" eb="9">
      <t>ナド</t>
    </rPh>
    <rPh sb="9" eb="12">
      <t>ジュウジシャ</t>
    </rPh>
    <rPh sb="12" eb="13">
      <t>スウ</t>
    </rPh>
    <phoneticPr fontId="8"/>
  </si>
  <si>
    <t>２年毎12月31日現在</t>
    <rPh sb="1" eb="2">
      <t>ネン</t>
    </rPh>
    <rPh sb="2" eb="3">
      <t>マイ</t>
    </rPh>
    <rPh sb="5" eb="6">
      <t>ガツ</t>
    </rPh>
    <rPh sb="8" eb="9">
      <t>ニチ</t>
    </rPh>
    <rPh sb="9" eb="11">
      <t>ゲンザイ</t>
    </rPh>
    <phoneticPr fontId="8"/>
  </si>
  <si>
    <t>年</t>
    <rPh sb="0" eb="1">
      <t>ネン</t>
    </rPh>
    <phoneticPr fontId="8"/>
  </si>
  <si>
    <t>医師</t>
    <rPh sb="0" eb="2">
      <t>イシ</t>
    </rPh>
    <phoneticPr fontId="8"/>
  </si>
  <si>
    <t>歯科医師</t>
    <rPh sb="0" eb="2">
      <t>シカ</t>
    </rPh>
    <rPh sb="2" eb="4">
      <t>イシ</t>
    </rPh>
    <phoneticPr fontId="8"/>
  </si>
  <si>
    <t>保健師</t>
    <rPh sb="0" eb="2">
      <t>ホケンフ</t>
    </rPh>
    <rPh sb="2" eb="3">
      <t>シ</t>
    </rPh>
    <phoneticPr fontId="8"/>
  </si>
  <si>
    <t>助産師</t>
    <rPh sb="0" eb="2">
      <t>ジョサンプ</t>
    </rPh>
    <rPh sb="2" eb="3">
      <t>シ</t>
    </rPh>
    <phoneticPr fontId="8"/>
  </si>
  <si>
    <t>看護師</t>
    <rPh sb="0" eb="2">
      <t>カンゴフ</t>
    </rPh>
    <rPh sb="2" eb="3">
      <t>シ</t>
    </rPh>
    <phoneticPr fontId="8"/>
  </si>
  <si>
    <t>薬剤師</t>
    <rPh sb="0" eb="3">
      <t>ヤクザイシ</t>
    </rPh>
    <phoneticPr fontId="8"/>
  </si>
  <si>
    <t>※ （ ）内は現在従事していない者を含む。</t>
    <rPh sb="5" eb="6">
      <t>ナイ</t>
    </rPh>
    <rPh sb="7" eb="9">
      <t>ゲンザイ</t>
    </rPh>
    <rPh sb="9" eb="11">
      <t>ジュウジ</t>
    </rPh>
    <rPh sb="16" eb="17">
      <t>モノ</t>
    </rPh>
    <rPh sb="18" eb="19">
      <t>フク</t>
    </rPh>
    <phoneticPr fontId="8"/>
  </si>
  <si>
    <t>145 特定死因別死亡者数</t>
    <rPh sb="4" eb="6">
      <t>トクテイ</t>
    </rPh>
    <rPh sb="6" eb="8">
      <t>シイン</t>
    </rPh>
    <rPh sb="8" eb="9">
      <t>ベツ</t>
    </rPh>
    <rPh sb="9" eb="12">
      <t>シボウシャ</t>
    </rPh>
    <rPh sb="12" eb="13">
      <t>スウ</t>
    </rPh>
    <phoneticPr fontId="8"/>
  </si>
  <si>
    <t>脳血管疾患</t>
    <rPh sb="0" eb="3">
      <t>ノウケッカン</t>
    </rPh>
    <rPh sb="3" eb="5">
      <t>シッカン</t>
    </rPh>
    <phoneticPr fontId="8"/>
  </si>
  <si>
    <t>心疾患</t>
    <rPh sb="0" eb="1">
      <t>シン</t>
    </rPh>
    <rPh sb="1" eb="3">
      <t>シッカン</t>
    </rPh>
    <phoneticPr fontId="8"/>
  </si>
  <si>
    <t xml:space="preserve">（がん等）
悪性新生物
</t>
    <rPh sb="6" eb="8">
      <t>アクセイ</t>
    </rPh>
    <rPh sb="8" eb="9">
      <t>シン</t>
    </rPh>
    <rPh sb="9" eb="11">
      <t>セイブツ</t>
    </rPh>
    <phoneticPr fontId="8"/>
  </si>
  <si>
    <t>老衰</t>
    <rPh sb="0" eb="2">
      <t>ロウスイ</t>
    </rPh>
    <phoneticPr fontId="8"/>
  </si>
  <si>
    <t>疾患
高血圧性</t>
    <rPh sb="3" eb="6">
      <t>コウケツアツ</t>
    </rPh>
    <rPh sb="6" eb="7">
      <t>セイ</t>
    </rPh>
    <phoneticPr fontId="8"/>
  </si>
  <si>
    <t>事故
不慮の</t>
    <rPh sb="3" eb="5">
      <t>フリョ</t>
    </rPh>
    <phoneticPr fontId="8"/>
  </si>
  <si>
    <t>肺炎</t>
    <rPh sb="0" eb="2">
      <t>ハイエン</t>
    </rPh>
    <phoneticPr fontId="8"/>
  </si>
  <si>
    <t>自殺</t>
    <rPh sb="0" eb="2">
      <t>ジサツ</t>
    </rPh>
    <phoneticPr fontId="8"/>
  </si>
  <si>
    <t>肺疾患
慢性閉塞性</t>
    <rPh sb="4" eb="6">
      <t>マンセイ</t>
    </rPh>
    <rPh sb="6" eb="8">
      <t>ヘイソク</t>
    </rPh>
    <rPh sb="8" eb="9">
      <t>セイ</t>
    </rPh>
    <phoneticPr fontId="8"/>
  </si>
  <si>
    <t>腎不全</t>
    <rPh sb="0" eb="3">
      <t>ジンフゼン</t>
    </rPh>
    <phoneticPr fontId="8"/>
  </si>
  <si>
    <t>結核</t>
    <rPh sb="0" eb="2">
      <t>ケッカク</t>
    </rPh>
    <phoneticPr fontId="8"/>
  </si>
  <si>
    <t>-</t>
  </si>
  <si>
    <t>区分</t>
    <rPh sb="0" eb="2">
      <t>クブン</t>
    </rPh>
    <phoneticPr fontId="8"/>
  </si>
  <si>
    <t>日本脳炎</t>
    <rPh sb="0" eb="2">
      <t>ニホン</t>
    </rPh>
    <rPh sb="2" eb="4">
      <t>ノウエン</t>
    </rPh>
    <phoneticPr fontId="8"/>
  </si>
  <si>
    <t>148 予防接種法による予防接種年度別被接種者数</t>
    <rPh sb="4" eb="6">
      <t>ヨボウ</t>
    </rPh>
    <rPh sb="6" eb="8">
      <t>セッシュ</t>
    </rPh>
    <rPh sb="8" eb="9">
      <t>ホウ</t>
    </rPh>
    <rPh sb="12" eb="14">
      <t>ヨボウ</t>
    </rPh>
    <rPh sb="14" eb="16">
      <t>セッシュ</t>
    </rPh>
    <rPh sb="16" eb="19">
      <t>ネンドベツ</t>
    </rPh>
    <rPh sb="19" eb="20">
      <t>ヒ</t>
    </rPh>
    <rPh sb="20" eb="22">
      <t>セッシュ</t>
    </rPh>
    <rPh sb="22" eb="23">
      <t>シャ</t>
    </rPh>
    <rPh sb="23" eb="24">
      <t>スウ</t>
    </rPh>
    <phoneticPr fontId="8"/>
  </si>
  <si>
    <t>（延べ人数）</t>
    <rPh sb="1" eb="2">
      <t>ノ</t>
    </rPh>
    <rPh sb="3" eb="5">
      <t>ニンズウ</t>
    </rPh>
    <phoneticPr fontId="8"/>
  </si>
  <si>
    <t>急性灰白髄炎
（不活化ワクチン）</t>
    <rPh sb="0" eb="2">
      <t>キュウセイ</t>
    </rPh>
    <rPh sb="2" eb="3">
      <t>ハイ</t>
    </rPh>
    <rPh sb="3" eb="4">
      <t>シロ</t>
    </rPh>
    <rPh sb="4" eb="5">
      <t>ズイ</t>
    </rPh>
    <rPh sb="5" eb="6">
      <t>エンショウ</t>
    </rPh>
    <rPh sb="8" eb="11">
      <t>フカツカ</t>
    </rPh>
    <phoneticPr fontId="8"/>
  </si>
  <si>
    <t>４種混合</t>
    <rPh sb="1" eb="2">
      <t>シュ</t>
    </rPh>
    <rPh sb="2" eb="4">
      <t>コンゴウ</t>
    </rPh>
    <phoneticPr fontId="8"/>
  </si>
  <si>
    <t>３種混合</t>
    <rPh sb="1" eb="2">
      <t>シュ</t>
    </rPh>
    <rPh sb="2" eb="4">
      <t>コンゴウ</t>
    </rPh>
    <phoneticPr fontId="8"/>
  </si>
  <si>
    <t>２混</t>
    <rPh sb="1" eb="2">
      <t>コンゴウ</t>
    </rPh>
    <phoneticPr fontId="8"/>
  </si>
  <si>
    <t>年度</t>
  </si>
  <si>
    <t>BCG</t>
    <phoneticPr fontId="8"/>
  </si>
  <si>
    <t>ジフテリア・百日ぜき
破傷風・不活化ポリオ</t>
    <rPh sb="15" eb="18">
      <t>フカツカ</t>
    </rPh>
    <phoneticPr fontId="8"/>
  </si>
  <si>
    <t>ジフテリア・百日ぜき
・破傷風</t>
    <phoneticPr fontId="8"/>
  </si>
  <si>
    <t>ジフテリア
破傷風</t>
    <phoneticPr fontId="8"/>
  </si>
  <si>
    <t>初回</t>
    <rPh sb="0" eb="1">
      <t>ショカイ</t>
    </rPh>
    <rPh sb="1" eb="2">
      <t>カイ</t>
    </rPh>
    <phoneticPr fontId="8"/>
  </si>
  <si>
    <t>追加</t>
    <rPh sb="0" eb="2">
      <t>ツイカ</t>
    </rPh>
    <phoneticPr fontId="8"/>
  </si>
  <si>
    <t>１期初回</t>
    <rPh sb="1" eb="2">
      <t>キ</t>
    </rPh>
    <rPh sb="2" eb="3">
      <t>ショカイ</t>
    </rPh>
    <rPh sb="3" eb="4">
      <t>カイ</t>
    </rPh>
    <phoneticPr fontId="8"/>
  </si>
  <si>
    <t>１期追加</t>
    <rPh sb="1" eb="2">
      <t>キ</t>
    </rPh>
    <rPh sb="2" eb="4">
      <t>ツイカ</t>
    </rPh>
    <phoneticPr fontId="8"/>
  </si>
  <si>
    <t>２期</t>
    <rPh sb="1" eb="2">
      <t>キ</t>
    </rPh>
    <phoneticPr fontId="8"/>
  </si>
  <si>
    <t>麻しん風しん
(MR)混合</t>
    <rPh sb="0" eb="1">
      <t>マ</t>
    </rPh>
    <rPh sb="3" eb="4">
      <t>フウ</t>
    </rPh>
    <rPh sb="11" eb="13">
      <t>コンゴウ</t>
    </rPh>
    <phoneticPr fontId="8"/>
  </si>
  <si>
    <t>風しん</t>
    <rPh sb="0" eb="1">
      <t>フウ</t>
    </rPh>
    <phoneticPr fontId="8"/>
  </si>
  <si>
    <t>麻しん</t>
    <rPh sb="0" eb="1">
      <t>マ</t>
    </rPh>
    <phoneticPr fontId="8"/>
  </si>
  <si>
    <t>高齢者
インフルエンザ</t>
    <rPh sb="0" eb="3">
      <t>コウレイシャ</t>
    </rPh>
    <phoneticPr fontId="8"/>
  </si>
  <si>
    <t>１期初回</t>
    <rPh sb="1" eb="2">
      <t>キ</t>
    </rPh>
    <rPh sb="2" eb="4">
      <t>ショカイ</t>
    </rPh>
    <phoneticPr fontId="8"/>
  </si>
  <si>
    <t>１期</t>
    <rPh sb="1" eb="2">
      <t>キ</t>
    </rPh>
    <phoneticPr fontId="8"/>
  </si>
  <si>
    <t>小児用肺炎球菌</t>
    <rPh sb="0" eb="3">
      <t>ショウニヨウ</t>
    </rPh>
    <rPh sb="3" eb="7">
      <t>ハイエンキュウキン</t>
    </rPh>
    <phoneticPr fontId="8"/>
  </si>
  <si>
    <t>子宮頸がん予防</t>
    <rPh sb="0" eb="3">
      <t>シキュウケイ</t>
    </rPh>
    <rPh sb="5" eb="7">
      <t>ヨボウ</t>
    </rPh>
    <phoneticPr fontId="8"/>
  </si>
  <si>
    <t>水痘</t>
    <rPh sb="0" eb="2">
      <t>スイトウ</t>
    </rPh>
    <phoneticPr fontId="8"/>
  </si>
  <si>
    <t>高齢者
肺炎球菌</t>
    <rPh sb="0" eb="3">
      <t>コウレイシャ</t>
    </rPh>
    <rPh sb="4" eb="6">
      <t>ハイエン</t>
    </rPh>
    <rPh sb="6" eb="8">
      <t>キュウキン</t>
    </rPh>
    <phoneticPr fontId="8"/>
  </si>
  <si>
    <t>初回</t>
    <rPh sb="0" eb="2">
      <t>ショカイ</t>
    </rPh>
    <phoneticPr fontId="8"/>
  </si>
  <si>
    <t>１回目</t>
    <rPh sb="1" eb="2">
      <t>カイ</t>
    </rPh>
    <rPh sb="2" eb="3">
      <t>メ</t>
    </rPh>
    <phoneticPr fontId="8"/>
  </si>
  <si>
    <t>２回目</t>
    <rPh sb="1" eb="3">
      <t>カイメ</t>
    </rPh>
    <phoneticPr fontId="8"/>
  </si>
  <si>
    <t>資料：保健課健康推進係</t>
    <rPh sb="0" eb="2">
      <t>シリョウ</t>
    </rPh>
    <rPh sb="3" eb="5">
      <t>ホケン</t>
    </rPh>
    <rPh sb="5" eb="6">
      <t>カ</t>
    </rPh>
    <rPh sb="6" eb="8">
      <t>ケンコウ</t>
    </rPh>
    <rPh sb="8" eb="10">
      <t>スイシン</t>
    </rPh>
    <rPh sb="10" eb="11">
      <t>カカ</t>
    </rPh>
    <phoneticPr fontId="8"/>
  </si>
  <si>
    <t>149 妊娠届出数</t>
    <rPh sb="4" eb="6">
      <t>ニンシン</t>
    </rPh>
    <rPh sb="6" eb="7">
      <t>トドケデ</t>
    </rPh>
    <rPh sb="7" eb="8">
      <t>デ</t>
    </rPh>
    <rPh sb="8" eb="9">
      <t>スウ</t>
    </rPh>
    <phoneticPr fontId="8"/>
  </si>
  <si>
    <t>妊娠届出数</t>
    <rPh sb="0" eb="2">
      <t>ニンシン</t>
    </rPh>
    <rPh sb="2" eb="4">
      <t>トドケデ</t>
    </rPh>
    <rPh sb="4" eb="5">
      <t>スウ</t>
    </rPh>
    <phoneticPr fontId="8"/>
  </si>
  <si>
    <t>届出月数</t>
    <rPh sb="0" eb="2">
      <t>トドケデ</t>
    </rPh>
    <rPh sb="2" eb="4">
      <t>ツキスウ</t>
    </rPh>
    <phoneticPr fontId="8"/>
  </si>
  <si>
    <t>３ヶ月以内</t>
    <rPh sb="1" eb="3">
      <t>カゲツ</t>
    </rPh>
    <rPh sb="3" eb="5">
      <t>イナイ</t>
    </rPh>
    <phoneticPr fontId="8"/>
  </si>
  <si>
    <t>前期届出(%)</t>
    <rPh sb="0" eb="2">
      <t>ゼンキ</t>
    </rPh>
    <rPh sb="2" eb="4">
      <t>トドケデ</t>
    </rPh>
    <phoneticPr fontId="8"/>
  </si>
  <si>
    <t>８ヶ月以上</t>
    <rPh sb="1" eb="3">
      <t>カゲツ</t>
    </rPh>
    <rPh sb="3" eb="5">
      <t>イジョウ</t>
    </rPh>
    <phoneticPr fontId="8"/>
  </si>
  <si>
    <t>不詳</t>
    <rPh sb="0" eb="2">
      <t>フショウ</t>
    </rPh>
    <phoneticPr fontId="8"/>
  </si>
  <si>
    <t>資料：保健課保健指導係</t>
    <rPh sb="0" eb="2">
      <t>シリョウ</t>
    </rPh>
    <rPh sb="3" eb="5">
      <t>ホケン</t>
    </rPh>
    <rPh sb="5" eb="6">
      <t>カ</t>
    </rPh>
    <rPh sb="6" eb="8">
      <t>ホケン</t>
    </rPh>
    <rPh sb="8" eb="10">
      <t>シドウ</t>
    </rPh>
    <rPh sb="10" eb="11">
      <t>カカ</t>
    </rPh>
    <phoneticPr fontId="8"/>
  </si>
  <si>
    <t>150 パパママ教室開設状況</t>
    <rPh sb="8" eb="10">
      <t>キョウシツ</t>
    </rPh>
    <rPh sb="10" eb="12">
      <t>カイセツ</t>
    </rPh>
    <rPh sb="12" eb="14">
      <t>ジョウキョウ</t>
    </rPh>
    <phoneticPr fontId="8"/>
  </si>
  <si>
    <t>開設回数</t>
    <rPh sb="0" eb="2">
      <t>カイセツ</t>
    </rPh>
    <rPh sb="2" eb="4">
      <t>カイスウ</t>
    </rPh>
    <phoneticPr fontId="8"/>
  </si>
  <si>
    <t>延受講者数</t>
    <rPh sb="0" eb="1">
      <t>ノ</t>
    </rPh>
    <rPh sb="1" eb="4">
      <t>ジュコウシャ</t>
    </rPh>
    <rPh sb="4" eb="5">
      <t>スウ</t>
    </rPh>
    <phoneticPr fontId="8"/>
  </si>
  <si>
    <t>教室内容</t>
    <rPh sb="0" eb="2">
      <t>キョウシツ</t>
    </rPh>
    <rPh sb="2" eb="4">
      <t>ナイヨウ</t>
    </rPh>
    <phoneticPr fontId="8"/>
  </si>
  <si>
    <t>151 乳幼児保健指導状況</t>
    <rPh sb="4" eb="5">
      <t>ニュウジ</t>
    </rPh>
    <rPh sb="5" eb="7">
      <t>ヨウジ</t>
    </rPh>
    <rPh sb="7" eb="9">
      <t>ホケン</t>
    </rPh>
    <rPh sb="9" eb="11">
      <t>シドウ</t>
    </rPh>
    <rPh sb="11" eb="13">
      <t>ジョウキョウ</t>
    </rPh>
    <phoneticPr fontId="8"/>
  </si>
  <si>
    <t>乳児</t>
    <rPh sb="0" eb="2">
      <t>ニュウジ</t>
    </rPh>
    <phoneticPr fontId="8"/>
  </si>
  <si>
    <t>幼児</t>
    <rPh sb="0" eb="2">
      <t>ヨウジ</t>
    </rPh>
    <phoneticPr fontId="8"/>
  </si>
  <si>
    <t>被指導延人員</t>
    <rPh sb="0" eb="1">
      <t>ヒ</t>
    </rPh>
    <rPh sb="1" eb="3">
      <t>シドウ</t>
    </rPh>
    <rPh sb="3" eb="4">
      <t>ノ</t>
    </rPh>
    <rPh sb="4" eb="6">
      <t>ジンイン</t>
    </rPh>
    <phoneticPr fontId="8"/>
  </si>
  <si>
    <t>被指導延人員</t>
  </si>
  <si>
    <t>2歳児</t>
    <rPh sb="1" eb="2">
      <t>サイ</t>
    </rPh>
    <rPh sb="2" eb="3">
      <t>ジ</t>
    </rPh>
    <phoneticPr fontId="8"/>
  </si>
  <si>
    <t>3歳児</t>
    <rPh sb="1" eb="2">
      <t>サイ</t>
    </rPh>
    <rPh sb="2" eb="3">
      <t>ジ</t>
    </rPh>
    <phoneticPr fontId="8"/>
  </si>
  <si>
    <t>152 股関節脱臼検診結果</t>
    <rPh sb="4" eb="7">
      <t>コカンセツ</t>
    </rPh>
    <rPh sb="7" eb="9">
      <t>ダッキュウ</t>
    </rPh>
    <rPh sb="9" eb="11">
      <t>ケンシン</t>
    </rPh>
    <rPh sb="11" eb="13">
      <t>ケッカ</t>
    </rPh>
    <phoneticPr fontId="8"/>
  </si>
  <si>
    <t>受診数</t>
    <rPh sb="0" eb="2">
      <t>ジュシン</t>
    </rPh>
    <rPh sb="2" eb="3">
      <t>スウ</t>
    </rPh>
    <phoneticPr fontId="8"/>
  </si>
  <si>
    <t>性別</t>
    <rPh sb="0" eb="2">
      <t>セイベツ</t>
    </rPh>
    <phoneticPr fontId="8"/>
  </si>
  <si>
    <t>治療者数</t>
    <rPh sb="0" eb="3">
      <t>チリョウシャ</t>
    </rPh>
    <rPh sb="3" eb="4">
      <t>スウ</t>
    </rPh>
    <phoneticPr fontId="8"/>
  </si>
  <si>
    <t>異常率</t>
    <rPh sb="0" eb="2">
      <t>イジョウシャ</t>
    </rPh>
    <rPh sb="2" eb="3">
      <t>リツ</t>
    </rPh>
    <phoneticPr fontId="8"/>
  </si>
  <si>
    <t>男</t>
    <rPh sb="0" eb="1">
      <t>オトコ</t>
    </rPh>
    <phoneticPr fontId="8"/>
  </si>
  <si>
    <t>女</t>
    <rPh sb="0" eb="1">
      <t>オンナ</t>
    </rPh>
    <phoneticPr fontId="8"/>
  </si>
  <si>
    <t>計</t>
    <rPh sb="0" eb="1">
      <t>ケイ</t>
    </rPh>
    <phoneticPr fontId="8"/>
  </si>
  <si>
    <t>153 特定健康診査</t>
    <rPh sb="4" eb="6">
      <t>トクテイ</t>
    </rPh>
    <rPh sb="6" eb="8">
      <t>ケンコウ</t>
    </rPh>
    <rPh sb="8" eb="10">
      <t>シンサ</t>
    </rPh>
    <phoneticPr fontId="8"/>
  </si>
  <si>
    <t>対象者</t>
    <rPh sb="0" eb="3">
      <t>タイショウシャ</t>
    </rPh>
    <phoneticPr fontId="8"/>
  </si>
  <si>
    <t>受診者</t>
    <rPh sb="0" eb="3">
      <t>ジュシンシャ</t>
    </rPh>
    <phoneticPr fontId="8"/>
  </si>
  <si>
    <t>受診率</t>
    <rPh sb="0" eb="3">
      <t>ジュシンリツ</t>
    </rPh>
    <phoneticPr fontId="8"/>
  </si>
  <si>
    <t>特定保健指導対象者</t>
    <rPh sb="0" eb="2">
      <t>トクテイ</t>
    </rPh>
    <rPh sb="2" eb="4">
      <t>ホケン</t>
    </rPh>
    <rPh sb="4" eb="6">
      <t>シドウ</t>
    </rPh>
    <rPh sb="6" eb="9">
      <t>タイショウシャ</t>
    </rPh>
    <phoneticPr fontId="8"/>
  </si>
  <si>
    <t>特定保健指導利用者</t>
    <rPh sb="0" eb="2">
      <t>トクテイ</t>
    </rPh>
    <rPh sb="2" eb="4">
      <t>ホケン</t>
    </rPh>
    <rPh sb="4" eb="6">
      <t>シドウ</t>
    </rPh>
    <rPh sb="6" eb="9">
      <t>リヨウシャ</t>
    </rPh>
    <phoneticPr fontId="8"/>
  </si>
  <si>
    <t>特定保健指導終了者</t>
    <rPh sb="0" eb="2">
      <t>トクテイ</t>
    </rPh>
    <rPh sb="2" eb="4">
      <t>ホケン</t>
    </rPh>
    <rPh sb="4" eb="6">
      <t>シドウ</t>
    </rPh>
    <rPh sb="6" eb="9">
      <t>シュウリョウシャ</t>
    </rPh>
    <phoneticPr fontId="8"/>
  </si>
  <si>
    <t xml:space="preserve">実施率
</t>
    <rPh sb="0" eb="2">
      <t>ジッシ</t>
    </rPh>
    <rPh sb="2" eb="3">
      <t>リツ</t>
    </rPh>
    <phoneticPr fontId="8"/>
  </si>
  <si>
    <t>終了者／対象者</t>
  </si>
  <si>
    <t>※制度改正により平成20年度より基本健康診査は廃止され、特定健康診査が開始された。</t>
    <rPh sb="1" eb="3">
      <t>セイド</t>
    </rPh>
    <rPh sb="3" eb="5">
      <t>カイセイ</t>
    </rPh>
    <rPh sb="8" eb="10">
      <t>ヘイセイ</t>
    </rPh>
    <rPh sb="12" eb="14">
      <t>ネンド</t>
    </rPh>
    <rPh sb="16" eb="18">
      <t>キホン</t>
    </rPh>
    <rPh sb="18" eb="20">
      <t>ケンコウ</t>
    </rPh>
    <rPh sb="20" eb="22">
      <t>シンサ</t>
    </rPh>
    <rPh sb="23" eb="25">
      <t>ハイシ</t>
    </rPh>
    <rPh sb="28" eb="30">
      <t>トクテイ</t>
    </rPh>
    <rPh sb="30" eb="32">
      <t>ケンコウ</t>
    </rPh>
    <rPh sb="32" eb="34">
      <t>シンサ</t>
    </rPh>
    <rPh sb="35" eb="37">
      <t>カイシ</t>
    </rPh>
    <phoneticPr fontId="8"/>
  </si>
  <si>
    <t>154 胃検診結果</t>
  </si>
  <si>
    <t>受診数</t>
    <phoneticPr fontId="8"/>
  </si>
  <si>
    <t>要精検数</t>
    <rPh sb="0" eb="1">
      <t>ヨウ</t>
    </rPh>
    <rPh sb="1" eb="2">
      <t>セイ</t>
    </rPh>
    <rPh sb="2" eb="3">
      <t>ケン</t>
    </rPh>
    <rPh sb="3" eb="4">
      <t>スウ</t>
    </rPh>
    <phoneticPr fontId="8"/>
  </si>
  <si>
    <t>精密検査結果</t>
    <rPh sb="1" eb="2">
      <t>ミツ</t>
    </rPh>
    <rPh sb="2" eb="4">
      <t>ケンサ</t>
    </rPh>
    <phoneticPr fontId="8"/>
  </si>
  <si>
    <t>胃がん</t>
  </si>
  <si>
    <t>胃潰瘍</t>
  </si>
  <si>
    <t>十二指腸潰瘍</t>
  </si>
  <si>
    <t>胃炎</t>
  </si>
  <si>
    <t>ポリープ</t>
  </si>
  <si>
    <t>その他</t>
  </si>
  <si>
    <t>異常なし</t>
  </si>
  <si>
    <t>資料：保健課保健指導係</t>
    <rPh sb="0" eb="2">
      <t>シリョウ</t>
    </rPh>
    <rPh sb="3" eb="5">
      <t>ホケン</t>
    </rPh>
    <rPh sb="5" eb="6">
      <t>カ</t>
    </rPh>
    <rPh sb="6" eb="8">
      <t>ホケン</t>
    </rPh>
    <rPh sb="8" eb="10">
      <t>シドウ</t>
    </rPh>
    <rPh sb="10" eb="11">
      <t>カカリ</t>
    </rPh>
    <phoneticPr fontId="8"/>
  </si>
  <si>
    <t>155 子宮がん検診結果</t>
  </si>
  <si>
    <t>　が　　ん</t>
    <phoneticPr fontId="8"/>
  </si>
  <si>
    <t xml:space="preserve">  そ の 他</t>
    <rPh sb="2" eb="7">
      <t>ソノタ</t>
    </rPh>
    <phoneticPr fontId="8"/>
  </si>
  <si>
    <t xml:space="preserve"> 異 常 な し</t>
    <rPh sb="1" eb="4">
      <t>イジョウ</t>
    </rPh>
    <phoneticPr fontId="8"/>
  </si>
  <si>
    <t>　　　精　 　　密　　 　検　　 　査　　　 結　　　 果</t>
    <rPh sb="3" eb="9">
      <t>セイミツ</t>
    </rPh>
    <rPh sb="13" eb="19">
      <t>ケンサ</t>
    </rPh>
    <rPh sb="23" eb="29">
      <t>ケッカ</t>
    </rPh>
    <phoneticPr fontId="8"/>
  </si>
  <si>
    <t>異形成</t>
    <rPh sb="0" eb="1">
      <t>イ</t>
    </rPh>
    <rPh sb="1" eb="3">
      <t>ケイセイ</t>
    </rPh>
    <phoneticPr fontId="8"/>
  </si>
  <si>
    <t>資料：保健課保健指導係</t>
  </si>
  <si>
    <t>156 乳房検診結果</t>
  </si>
  <si>
    <t>　　　　　　　　　精　　　　密　　　　検　　　　査　　　　結　　　　果</t>
    <rPh sb="9" eb="15">
      <t>セイミツ</t>
    </rPh>
    <rPh sb="19" eb="25">
      <t>ケンサ</t>
    </rPh>
    <rPh sb="29" eb="35">
      <t>ケッカ</t>
    </rPh>
    <phoneticPr fontId="8"/>
  </si>
  <si>
    <t>がん</t>
  </si>
  <si>
    <t>乳腺症</t>
  </si>
  <si>
    <t>腺維腺腫</t>
    <rPh sb="0" eb="1">
      <t>セン</t>
    </rPh>
    <phoneticPr fontId="8"/>
  </si>
  <si>
    <t>異常なし</t>
    <rPh sb="0" eb="2">
      <t>イジョウ</t>
    </rPh>
    <phoneticPr fontId="8"/>
  </si>
  <si>
    <t>要精検数</t>
    <rPh sb="3" eb="4">
      <t>スウ</t>
    </rPh>
    <phoneticPr fontId="8"/>
  </si>
  <si>
    <t>精　　　　密　　　　検　　　　査　　　　結　　　　果</t>
    <rPh sb="0" eb="6">
      <t>セイミツ</t>
    </rPh>
    <rPh sb="10" eb="16">
      <t>ケンサ</t>
    </rPh>
    <rPh sb="20" eb="26">
      <t>ケッカ</t>
    </rPh>
    <phoneticPr fontId="8"/>
  </si>
  <si>
    <t>が　ん</t>
    <phoneticPr fontId="8"/>
  </si>
  <si>
    <t>ポリープ</t>
    <phoneticPr fontId="8"/>
  </si>
  <si>
    <t>異常なし</t>
    <rPh sb="0" eb="1">
      <t>イ</t>
    </rPh>
    <rPh sb="1" eb="2">
      <t>ツネ</t>
    </rPh>
    <phoneticPr fontId="8"/>
  </si>
  <si>
    <t>精　　　密　　　検　　　査　　　結　　　果</t>
    <rPh sb="0" eb="1">
      <t>セイ</t>
    </rPh>
    <rPh sb="4" eb="5">
      <t>ミツ</t>
    </rPh>
    <rPh sb="8" eb="9">
      <t>ケン</t>
    </rPh>
    <rPh sb="12" eb="13">
      <t>サ</t>
    </rPh>
    <rPh sb="16" eb="17">
      <t>ムスブ</t>
    </rPh>
    <rPh sb="20" eb="21">
      <t>ハタシ</t>
    </rPh>
    <phoneticPr fontId="8"/>
  </si>
  <si>
    <t>　　　　　資料：保健課保健指導係</t>
    <rPh sb="5" eb="7">
      <t>シリョウ</t>
    </rPh>
    <rPh sb="8" eb="10">
      <t>ホケン</t>
    </rPh>
    <rPh sb="10" eb="11">
      <t>カ</t>
    </rPh>
    <rPh sb="11" eb="13">
      <t>ホケン</t>
    </rPh>
    <rPh sb="13" eb="15">
      <t>シドウ</t>
    </rPh>
    <rPh sb="15" eb="16">
      <t>カカリ</t>
    </rPh>
    <phoneticPr fontId="8"/>
  </si>
  <si>
    <t>その他の疾患</t>
    <rPh sb="0" eb="3">
      <t>ソノタ</t>
    </rPh>
    <rPh sb="4" eb="6">
      <t>シッカン</t>
    </rPh>
    <phoneticPr fontId="8"/>
  </si>
  <si>
    <t xml:space="preserve">  異常なし</t>
    <rPh sb="2" eb="4">
      <t>イジョウ</t>
    </rPh>
    <phoneticPr fontId="8"/>
  </si>
  <si>
    <t>※ヘリカルCT検診をふくむ。</t>
    <rPh sb="7" eb="9">
      <t>ケンシン</t>
    </rPh>
    <phoneticPr fontId="8"/>
  </si>
  <si>
    <t>　　　　　　　資料：保健課保健指導係</t>
    <rPh sb="7" eb="9">
      <t>シリョウ</t>
    </rPh>
    <rPh sb="10" eb="12">
      <t>ホケン</t>
    </rPh>
    <rPh sb="12" eb="13">
      <t>カ</t>
    </rPh>
    <rPh sb="13" eb="15">
      <t>ホケン</t>
    </rPh>
    <rPh sb="15" eb="17">
      <t>シドウ</t>
    </rPh>
    <rPh sb="17" eb="18">
      <t>カカリ</t>
    </rPh>
    <phoneticPr fontId="8"/>
  </si>
  <si>
    <t>実施箇所</t>
    <rPh sb="0" eb="2">
      <t>ジッシ</t>
    </rPh>
    <rPh sb="2" eb="4">
      <t>カショ</t>
    </rPh>
    <phoneticPr fontId="8"/>
  </si>
  <si>
    <t>実施回数</t>
    <rPh sb="0" eb="2">
      <t>ジッシ</t>
    </rPh>
    <rPh sb="2" eb="4">
      <t>カイスウ</t>
    </rPh>
    <phoneticPr fontId="8"/>
  </si>
  <si>
    <t>被指導人員</t>
    <rPh sb="0" eb="1">
      <t>ヒ</t>
    </rPh>
    <rPh sb="1" eb="3">
      <t>シドウ</t>
    </rPh>
    <rPh sb="3" eb="5">
      <t>ジンイン</t>
    </rPh>
    <phoneticPr fontId="8"/>
  </si>
  <si>
    <t>実人員</t>
    <rPh sb="0" eb="1">
      <t>ジツ</t>
    </rPh>
    <rPh sb="1" eb="3">
      <t>ジンイン</t>
    </rPh>
    <phoneticPr fontId="8"/>
  </si>
  <si>
    <t>延人員</t>
    <rPh sb="0" eb="1">
      <t>ノ</t>
    </rPh>
    <rPh sb="1" eb="3">
      <t>ジンイン</t>
    </rPh>
    <phoneticPr fontId="8"/>
  </si>
  <si>
    <t>資料：保健課保健指導係</t>
    <rPh sb="6" eb="8">
      <t>ホケン</t>
    </rPh>
    <rPh sb="8" eb="10">
      <t>シドウ</t>
    </rPh>
    <rPh sb="10" eb="11">
      <t>カカ</t>
    </rPh>
    <phoneticPr fontId="8"/>
  </si>
  <si>
    <t>161 献血状況</t>
    <rPh sb="4" eb="6">
      <t>ケンケツ</t>
    </rPh>
    <rPh sb="6" eb="8">
      <t>ジョウキョウ</t>
    </rPh>
    <phoneticPr fontId="8"/>
  </si>
  <si>
    <t>採血箇所数</t>
    <rPh sb="0" eb="2">
      <t>サイケツ</t>
    </rPh>
    <rPh sb="2" eb="4">
      <t>カショ</t>
    </rPh>
    <rPh sb="4" eb="5">
      <t>スウ</t>
    </rPh>
    <phoneticPr fontId="8"/>
  </si>
  <si>
    <t>全血献血者数</t>
    <rPh sb="0" eb="1">
      <t>ゼン</t>
    </rPh>
    <rPh sb="1" eb="2">
      <t>チ</t>
    </rPh>
    <rPh sb="2" eb="4">
      <t>ケンケツ</t>
    </rPh>
    <rPh sb="4" eb="5">
      <t>シャ</t>
    </rPh>
    <rPh sb="5" eb="6">
      <t>スウ</t>
    </rPh>
    <phoneticPr fontId="8"/>
  </si>
  <si>
    <t>成分献血者数</t>
    <rPh sb="0" eb="2">
      <t>セイブン</t>
    </rPh>
    <rPh sb="2" eb="4">
      <t>ケンケツシャ</t>
    </rPh>
    <rPh sb="4" eb="5">
      <t>モノ</t>
    </rPh>
    <rPh sb="5" eb="6">
      <t>スウ</t>
    </rPh>
    <phoneticPr fontId="8"/>
  </si>
  <si>
    <t>資料：飯田保健福祉事務所</t>
    <rPh sb="3" eb="5">
      <t>イイダ</t>
    </rPh>
    <rPh sb="5" eb="7">
      <t>ホケン</t>
    </rPh>
    <rPh sb="7" eb="9">
      <t>フクシ</t>
    </rPh>
    <rPh sb="9" eb="11">
      <t>ジム</t>
    </rPh>
    <rPh sb="11" eb="12">
      <t>ショ</t>
    </rPh>
    <phoneticPr fontId="8"/>
  </si>
  <si>
    <t>162 福祉医療給付事業</t>
    <rPh sb="4" eb="6">
      <t>フクシ</t>
    </rPh>
    <rPh sb="6" eb="8">
      <t>イリョウ</t>
    </rPh>
    <rPh sb="8" eb="10">
      <t>キュウフ</t>
    </rPh>
    <rPh sb="10" eb="12">
      <t>ジギョウ</t>
    </rPh>
    <phoneticPr fontId="8"/>
  </si>
  <si>
    <t>（単位 件・千円）</t>
    <rPh sb="1" eb="3">
      <t>タンイ</t>
    </rPh>
    <rPh sb="4" eb="5">
      <t>ケン</t>
    </rPh>
    <rPh sb="6" eb="7">
      <t>セン</t>
    </rPh>
    <rPh sb="7" eb="8">
      <t>エン</t>
    </rPh>
    <phoneticPr fontId="8"/>
  </si>
  <si>
    <t>給付件数</t>
    <rPh sb="0" eb="2">
      <t>キュウフ</t>
    </rPh>
    <rPh sb="2" eb="4">
      <t>ケンスウ</t>
    </rPh>
    <phoneticPr fontId="8"/>
  </si>
  <si>
    <t>医療費総額</t>
    <rPh sb="0" eb="2">
      <t>イリョウ</t>
    </rPh>
    <rPh sb="2" eb="3">
      <t>ヒ</t>
    </rPh>
    <rPh sb="3" eb="5">
      <t>ソウガク</t>
    </rPh>
    <phoneticPr fontId="8"/>
  </si>
  <si>
    <t>給付額</t>
    <rPh sb="0" eb="2">
      <t>キュウフ</t>
    </rPh>
    <rPh sb="2" eb="3">
      <t>ガク</t>
    </rPh>
    <phoneticPr fontId="8"/>
  </si>
  <si>
    <t>資料：保健課医療給付係</t>
    <rPh sb="3" eb="5">
      <t>ホケン</t>
    </rPh>
    <rPh sb="5" eb="6">
      <t>カ</t>
    </rPh>
    <phoneticPr fontId="8"/>
  </si>
  <si>
    <t>163 国民健康保険給付状況</t>
    <rPh sb="4" eb="6">
      <t>コクミン</t>
    </rPh>
    <rPh sb="6" eb="8">
      <t>ケンコウ</t>
    </rPh>
    <rPh sb="8" eb="10">
      <t>ホケン</t>
    </rPh>
    <rPh sb="10" eb="12">
      <t>キュウフ</t>
    </rPh>
    <rPh sb="12" eb="14">
      <t>ジョウキョウ</t>
    </rPh>
    <phoneticPr fontId="8"/>
  </si>
  <si>
    <t>（単位 人・千円）</t>
    <rPh sb="4" eb="5">
      <t>ニン</t>
    </rPh>
    <phoneticPr fontId="8"/>
  </si>
  <si>
    <t>世帯数</t>
    <rPh sb="0" eb="3">
      <t>セタイスウ</t>
    </rPh>
    <phoneticPr fontId="8"/>
  </si>
  <si>
    <t>被保険者数</t>
    <rPh sb="0" eb="1">
      <t>ヒ</t>
    </rPh>
    <rPh sb="1" eb="4">
      <t>ホケンシャ</t>
    </rPh>
    <rPh sb="4" eb="5">
      <t>スウ</t>
    </rPh>
    <phoneticPr fontId="8"/>
  </si>
  <si>
    <t>医療給付件数</t>
    <rPh sb="0" eb="2">
      <t>イリョウ</t>
    </rPh>
    <rPh sb="2" eb="4">
      <t>キュウフ</t>
    </rPh>
    <rPh sb="4" eb="6">
      <t>ケンスウ</t>
    </rPh>
    <phoneticPr fontId="8"/>
  </si>
  <si>
    <t>費用額</t>
    <rPh sb="0" eb="2">
      <t>ヒヨウ</t>
    </rPh>
    <rPh sb="2" eb="3">
      <t>ガク</t>
    </rPh>
    <phoneticPr fontId="8"/>
  </si>
  <si>
    <t>総数</t>
    <rPh sb="0" eb="2">
      <t>ソウスウ</t>
    </rPh>
    <phoneticPr fontId="8"/>
  </si>
  <si>
    <t>退職者等
（再掲）</t>
    <rPh sb="0" eb="2">
      <t>タイショク</t>
    </rPh>
    <rPh sb="2" eb="3">
      <t>ホケンシャ</t>
    </rPh>
    <rPh sb="3" eb="4">
      <t>ナド</t>
    </rPh>
    <rPh sb="6" eb="8">
      <t>サイケイ</t>
    </rPh>
    <phoneticPr fontId="8"/>
  </si>
  <si>
    <t>（単位 千円）</t>
    <rPh sb="1" eb="3">
      <t>タンイ</t>
    </rPh>
    <rPh sb="4" eb="5">
      <t>センエン</t>
    </rPh>
    <rPh sb="5" eb="6">
      <t>エン</t>
    </rPh>
    <phoneticPr fontId="8"/>
  </si>
  <si>
    <t>退職者等（再掲）</t>
    <rPh sb="0" eb="2">
      <t>タイショク</t>
    </rPh>
    <rPh sb="2" eb="3">
      <t>シャ</t>
    </rPh>
    <rPh sb="3" eb="4">
      <t>ナド</t>
    </rPh>
    <rPh sb="5" eb="7">
      <t>サイケイ</t>
    </rPh>
    <phoneticPr fontId="8"/>
  </si>
  <si>
    <t>（単位 円）</t>
    <rPh sb="1" eb="3">
      <t>タンイ</t>
    </rPh>
    <rPh sb="4" eb="5">
      <t>エン</t>
    </rPh>
    <phoneticPr fontId="8"/>
  </si>
  <si>
    <t>１人当たり費用額</t>
    <rPh sb="1" eb="2">
      <t>ニン</t>
    </rPh>
    <rPh sb="2" eb="3">
      <t>ア</t>
    </rPh>
    <rPh sb="5" eb="7">
      <t>ヒヨウ</t>
    </rPh>
    <rPh sb="7" eb="8">
      <t>ガク</t>
    </rPh>
    <phoneticPr fontId="8"/>
  </si>
  <si>
    <t>１件当たり</t>
    <rPh sb="1" eb="2">
      <t>ケン</t>
    </rPh>
    <rPh sb="2" eb="3">
      <t>ア</t>
    </rPh>
    <phoneticPr fontId="8"/>
  </si>
  <si>
    <t>一般</t>
    <rPh sb="0" eb="2">
      <t>イッパン</t>
    </rPh>
    <phoneticPr fontId="8"/>
  </si>
  <si>
    <t>高額療養費</t>
    <rPh sb="0" eb="2">
      <t>コウガク</t>
    </rPh>
    <rPh sb="2" eb="5">
      <t>リョウヨウヒ</t>
    </rPh>
    <phoneticPr fontId="8"/>
  </si>
  <si>
    <t>資料：保健課国保係</t>
    <rPh sb="0" eb="2">
      <t>シリョウ</t>
    </rPh>
    <rPh sb="3" eb="5">
      <t>ホケン</t>
    </rPh>
    <rPh sb="5" eb="6">
      <t>カ</t>
    </rPh>
    <rPh sb="6" eb="8">
      <t>コクホ</t>
    </rPh>
    <rPh sb="8" eb="9">
      <t>カカ</t>
    </rPh>
    <phoneticPr fontId="8"/>
  </si>
  <si>
    <t>※　高齢者医療制度の創設に伴い退職者医療制度は廃止され、新規適用は平成26年度末で終了した。</t>
    <rPh sb="2" eb="5">
      <t>コウレイシャ</t>
    </rPh>
    <rPh sb="5" eb="7">
      <t>イリョウ</t>
    </rPh>
    <rPh sb="7" eb="9">
      <t>セイド</t>
    </rPh>
    <rPh sb="10" eb="12">
      <t>ソウセツ</t>
    </rPh>
    <rPh sb="13" eb="14">
      <t>トモナ</t>
    </rPh>
    <rPh sb="15" eb="18">
      <t>タイショクシャ</t>
    </rPh>
    <rPh sb="18" eb="20">
      <t>イリョウ</t>
    </rPh>
    <rPh sb="20" eb="22">
      <t>セイド</t>
    </rPh>
    <rPh sb="23" eb="25">
      <t>ハイシ</t>
    </rPh>
    <rPh sb="28" eb="30">
      <t>シンキ</t>
    </rPh>
    <rPh sb="30" eb="32">
      <t>テキヨウ</t>
    </rPh>
    <rPh sb="41" eb="43">
      <t>シュウリョウ</t>
    </rPh>
    <phoneticPr fontId="8"/>
  </si>
  <si>
    <t>164 国民健康保険収支状況</t>
    <rPh sb="4" eb="6">
      <t>コクミン</t>
    </rPh>
    <rPh sb="6" eb="8">
      <t>ケンコウ</t>
    </rPh>
    <rPh sb="8" eb="10">
      <t>ホケン</t>
    </rPh>
    <rPh sb="10" eb="12">
      <t>シュウシ</t>
    </rPh>
    <rPh sb="12" eb="14">
      <t>ジョウキョウ</t>
    </rPh>
    <phoneticPr fontId="8"/>
  </si>
  <si>
    <t>（単位 千円）</t>
    <rPh sb="1" eb="3">
      <t>タンイ</t>
    </rPh>
    <rPh sb="4" eb="6">
      <t>センエン</t>
    </rPh>
    <phoneticPr fontId="8"/>
  </si>
  <si>
    <t>支出</t>
    <rPh sb="0" eb="2">
      <t>シシュツ</t>
    </rPh>
    <phoneticPr fontId="8"/>
  </si>
  <si>
    <t>差引残</t>
    <rPh sb="0" eb="2">
      <t>サシヒ</t>
    </rPh>
    <rPh sb="2" eb="3">
      <t>ザン</t>
    </rPh>
    <phoneticPr fontId="8"/>
  </si>
  <si>
    <t>総額</t>
    <rPh sb="0" eb="2">
      <t>ソウガク</t>
    </rPh>
    <phoneticPr fontId="8"/>
  </si>
  <si>
    <t>総務費</t>
    <rPh sb="0" eb="3">
      <t>ソウムヒ</t>
    </rPh>
    <phoneticPr fontId="8"/>
  </si>
  <si>
    <t>保険給付費</t>
    <rPh sb="0" eb="2">
      <t>ホケン</t>
    </rPh>
    <rPh sb="2" eb="5">
      <t>キュウフヒ</t>
    </rPh>
    <phoneticPr fontId="8"/>
  </si>
  <si>
    <t>老人保健
拠出金</t>
    <rPh sb="0" eb="2">
      <t>ロウジン</t>
    </rPh>
    <rPh sb="2" eb="4">
      <t>ホケン</t>
    </rPh>
    <rPh sb="5" eb="8">
      <t>キョシュツキン</t>
    </rPh>
    <phoneticPr fontId="8"/>
  </si>
  <si>
    <t>介　護
納付金</t>
    <rPh sb="0" eb="1">
      <t>スケ</t>
    </rPh>
    <rPh sb="2" eb="3">
      <t>ユズル</t>
    </rPh>
    <rPh sb="4" eb="7">
      <t>ノウフキン</t>
    </rPh>
    <phoneticPr fontId="8"/>
  </si>
  <si>
    <t>保　健
事業費</t>
    <rPh sb="0" eb="1">
      <t>タモツ</t>
    </rPh>
    <rPh sb="2" eb="3">
      <t>ケン</t>
    </rPh>
    <rPh sb="4" eb="6">
      <t>ジギョウ</t>
    </rPh>
    <rPh sb="6" eb="7">
      <t>シセツヒ</t>
    </rPh>
    <phoneticPr fontId="8"/>
  </si>
  <si>
    <t>後期高齢者
支 援 金</t>
    <rPh sb="0" eb="2">
      <t>コウキ</t>
    </rPh>
    <rPh sb="2" eb="5">
      <t>コウレイシャ</t>
    </rPh>
    <rPh sb="6" eb="7">
      <t>ササ</t>
    </rPh>
    <rPh sb="8" eb="9">
      <t>エン</t>
    </rPh>
    <rPh sb="10" eb="11">
      <t>キン</t>
    </rPh>
    <phoneticPr fontId="8"/>
  </si>
  <si>
    <t>その他</t>
    <rPh sb="0" eb="3">
      <t>ソノタ</t>
    </rPh>
    <phoneticPr fontId="8"/>
  </si>
  <si>
    <t>平均受給者数</t>
    <rPh sb="0" eb="2">
      <t>ヘイキン</t>
    </rPh>
    <rPh sb="2" eb="5">
      <t>ジュキュウシャ</t>
    </rPh>
    <rPh sb="5" eb="6">
      <t>スウ</t>
    </rPh>
    <phoneticPr fontId="8"/>
  </si>
  <si>
    <t>医療費総額</t>
    <rPh sb="0" eb="3">
      <t>イリョウヒ</t>
    </rPh>
    <rPh sb="3" eb="5">
      <t>ソウガク</t>
    </rPh>
    <phoneticPr fontId="8"/>
  </si>
  <si>
    <t>給付額</t>
    <rPh sb="0" eb="3">
      <t>キュウフガク</t>
    </rPh>
    <phoneticPr fontId="8"/>
  </si>
  <si>
    <t>一人当たり医療費</t>
    <rPh sb="0" eb="2">
      <t>ヒトリ</t>
    </rPh>
    <rPh sb="2" eb="3">
      <t>ア</t>
    </rPh>
    <rPh sb="5" eb="8">
      <t>イリョウヒ</t>
    </rPh>
    <phoneticPr fontId="8"/>
  </si>
  <si>
    <t>資料：保健課医療給付係</t>
    <rPh sb="0" eb="2">
      <t>シリョウ</t>
    </rPh>
    <rPh sb="3" eb="5">
      <t>ホケン</t>
    </rPh>
    <rPh sb="5" eb="6">
      <t>カ</t>
    </rPh>
    <rPh sb="6" eb="8">
      <t>イリョウ</t>
    </rPh>
    <rPh sb="8" eb="10">
      <t>キュウフ</t>
    </rPh>
    <rPh sb="10" eb="11">
      <t>カカ</t>
    </rPh>
    <phoneticPr fontId="8"/>
  </si>
  <si>
    <t>167　飯田市立病院の概要　　</t>
  </si>
  <si>
    <t>飯田市八幡町４３８番地</t>
  </si>
  <si>
    <t>当初</t>
  </si>
  <si>
    <t>昭和26年 3月12日</t>
  </si>
  <si>
    <t>開設許可</t>
  </si>
  <si>
    <t>昭和26年12月 3日</t>
  </si>
  <si>
    <t>診療開始</t>
  </si>
  <si>
    <t>新病院</t>
  </si>
  <si>
    <t>平成 4年10月27日</t>
  </si>
  <si>
    <t>一般病床</t>
  </si>
  <si>
    <t>感染症病床</t>
  </si>
  <si>
    <t>内科</t>
  </si>
  <si>
    <t>（平成9年1月）</t>
  </si>
  <si>
    <t>外科</t>
  </si>
  <si>
    <t>（平成20年4月</t>
  </si>
  <si>
    <t>医療法施行令改正</t>
  </si>
  <si>
    <t>に伴う科名変更等）</t>
  </si>
  <si>
    <t>（　 　　〃　 　　）</t>
  </si>
  <si>
    <t>計　　32科</t>
  </si>
  <si>
    <t>資料：飯田市立病院　庶務課</t>
  </si>
  <si>
    <t>168 飯田市立病院　入院・外来患者数の推移</t>
    <rPh sb="4" eb="6">
      <t>イイダ</t>
    </rPh>
    <rPh sb="6" eb="8">
      <t>シリツ</t>
    </rPh>
    <rPh sb="8" eb="10">
      <t>ビョウイン</t>
    </rPh>
    <rPh sb="11" eb="13">
      <t>ニュウイン</t>
    </rPh>
    <rPh sb="14" eb="16">
      <t>ガイライ</t>
    </rPh>
    <rPh sb="16" eb="18">
      <t>カンジャ</t>
    </rPh>
    <rPh sb="18" eb="19">
      <t>スウ</t>
    </rPh>
    <rPh sb="20" eb="22">
      <t>スイイ</t>
    </rPh>
    <phoneticPr fontId="8"/>
  </si>
  <si>
    <t>　　　　　年度
科</t>
    <rPh sb="5" eb="7">
      <t>ネンド</t>
    </rPh>
    <rPh sb="8" eb="9">
      <t>カ</t>
    </rPh>
    <phoneticPr fontId="8"/>
  </si>
  <si>
    <t>入院</t>
    <rPh sb="0" eb="2">
      <t>ニュウイン</t>
    </rPh>
    <phoneticPr fontId="8"/>
  </si>
  <si>
    <t>外来</t>
    <rPh sb="0" eb="2">
      <t>ガイライ</t>
    </rPh>
    <phoneticPr fontId="8"/>
  </si>
  <si>
    <t>内科</t>
    <rPh sb="0" eb="2">
      <t>ナイカ</t>
    </rPh>
    <phoneticPr fontId="8"/>
  </si>
  <si>
    <t>脳神経内科</t>
    <rPh sb="0" eb="1">
      <t>ノウ</t>
    </rPh>
    <rPh sb="1" eb="3">
      <t>シンケイ</t>
    </rPh>
    <rPh sb="3" eb="5">
      <t>ナイカ</t>
    </rPh>
    <phoneticPr fontId="8"/>
  </si>
  <si>
    <t>循環器科</t>
    <rPh sb="0" eb="3">
      <t>ジュンカンキ</t>
    </rPh>
    <rPh sb="3" eb="4">
      <t>カ</t>
    </rPh>
    <phoneticPr fontId="8"/>
  </si>
  <si>
    <t>小児科</t>
    <rPh sb="0" eb="3">
      <t>ショウニカ</t>
    </rPh>
    <phoneticPr fontId="8"/>
  </si>
  <si>
    <t>外科</t>
    <rPh sb="0" eb="2">
      <t>ゲカ</t>
    </rPh>
    <phoneticPr fontId="8"/>
  </si>
  <si>
    <t>整形外科</t>
    <rPh sb="0" eb="2">
      <t>セイケイ</t>
    </rPh>
    <rPh sb="2" eb="4">
      <t>ゲカ</t>
    </rPh>
    <phoneticPr fontId="8"/>
  </si>
  <si>
    <t>形成外科</t>
    <rPh sb="0" eb="2">
      <t>ケイセイ</t>
    </rPh>
    <rPh sb="2" eb="4">
      <t>ゲカ</t>
    </rPh>
    <phoneticPr fontId="8"/>
  </si>
  <si>
    <t>脳神経外科</t>
    <rPh sb="0" eb="3">
      <t>ノウシンケイ</t>
    </rPh>
    <rPh sb="3" eb="5">
      <t>ゲカ</t>
    </rPh>
    <phoneticPr fontId="8"/>
  </si>
  <si>
    <t>泌尿器科</t>
    <rPh sb="0" eb="3">
      <t>ヒニョウキ</t>
    </rPh>
    <rPh sb="3" eb="4">
      <t>カ</t>
    </rPh>
    <phoneticPr fontId="8"/>
  </si>
  <si>
    <t>皮膚科</t>
    <rPh sb="0" eb="3">
      <t>ヒフカ</t>
    </rPh>
    <phoneticPr fontId="8"/>
  </si>
  <si>
    <t>産婦人科</t>
    <rPh sb="0" eb="4">
      <t>サンフジンカ</t>
    </rPh>
    <phoneticPr fontId="8"/>
  </si>
  <si>
    <t>眼科</t>
    <rPh sb="0" eb="2">
      <t>ガンカ</t>
    </rPh>
    <phoneticPr fontId="8"/>
  </si>
  <si>
    <t>耳鼻咽喉科</t>
    <rPh sb="0" eb="5">
      <t>ジビインコウカ</t>
    </rPh>
    <phoneticPr fontId="8"/>
  </si>
  <si>
    <t>放射線科</t>
    <rPh sb="0" eb="3">
      <t>ホウシャセン</t>
    </rPh>
    <rPh sb="3" eb="4">
      <t>カ</t>
    </rPh>
    <phoneticPr fontId="8"/>
  </si>
  <si>
    <t>麻酔科</t>
    <rPh sb="0" eb="2">
      <t>マスイ</t>
    </rPh>
    <rPh sb="2" eb="3">
      <t>カ</t>
    </rPh>
    <phoneticPr fontId="8"/>
  </si>
  <si>
    <t>歯科</t>
    <rPh sb="0" eb="2">
      <t>シカ</t>
    </rPh>
    <phoneticPr fontId="8"/>
  </si>
  <si>
    <t>透析</t>
    <rPh sb="0" eb="2">
      <t>トウセキ</t>
    </rPh>
    <phoneticPr fontId="8"/>
  </si>
  <si>
    <t>救急</t>
    <rPh sb="0" eb="2">
      <t>キュウキュウ</t>
    </rPh>
    <phoneticPr fontId="8"/>
  </si>
  <si>
    <t>一日平均</t>
    <rPh sb="0" eb="2">
      <t>イチニチ</t>
    </rPh>
    <rPh sb="2" eb="4">
      <t>ヘイキン</t>
    </rPh>
    <phoneticPr fontId="8"/>
  </si>
  <si>
    <t>感染</t>
    <rPh sb="0" eb="2">
      <t>カンセン</t>
    </rPh>
    <phoneticPr fontId="8"/>
  </si>
  <si>
    <t>資料：飯田市立病院介護老人保健施設</t>
  </si>
  <si>
    <t>(t-CO2)</t>
    <phoneticPr fontId="8"/>
  </si>
  <si>
    <t>資料：環境モデル都市推進課</t>
    <rPh sb="0" eb="2">
      <t>シリョウ</t>
    </rPh>
    <rPh sb="3" eb="5">
      <t>カンキョウ</t>
    </rPh>
    <rPh sb="8" eb="10">
      <t>トシ</t>
    </rPh>
    <rPh sb="10" eb="12">
      <t>スイシン</t>
    </rPh>
    <rPh sb="12" eb="13">
      <t>カ</t>
    </rPh>
    <phoneticPr fontId="8"/>
  </si>
  <si>
    <t>１７４－２　環境の状況</t>
    <rPh sb="6" eb="8">
      <t>カンキョウ</t>
    </rPh>
    <rPh sb="9" eb="11">
      <t>ジョウキョウ</t>
    </rPh>
    <phoneticPr fontId="8"/>
  </si>
  <si>
    <t>（１）河川水質調査状況</t>
    <rPh sb="3" eb="5">
      <t>カセン</t>
    </rPh>
    <rPh sb="5" eb="7">
      <t>スイシツ</t>
    </rPh>
    <rPh sb="7" eb="9">
      <t>チョウサ</t>
    </rPh>
    <rPh sb="9" eb="11">
      <t>ジョウキョウ</t>
    </rPh>
    <phoneticPr fontId="8"/>
  </si>
  <si>
    <t>調査地点</t>
    <rPh sb="0" eb="2">
      <t>チョウサ</t>
    </rPh>
    <rPh sb="2" eb="4">
      <t>チテン</t>
    </rPh>
    <phoneticPr fontId="8"/>
  </si>
  <si>
    <t>松川</t>
    <rPh sb="0" eb="2">
      <t>マツカワ</t>
    </rPh>
    <phoneticPr fontId="8"/>
  </si>
  <si>
    <t>源流</t>
    <rPh sb="0" eb="2">
      <t>ゲンリュウ</t>
    </rPh>
    <phoneticPr fontId="8"/>
  </si>
  <si>
    <t>AA</t>
  </si>
  <si>
    <t>妙琴橋上</t>
    <rPh sb="0" eb="1">
      <t>ミョウ</t>
    </rPh>
    <rPh sb="1" eb="2">
      <t>キン</t>
    </rPh>
    <rPh sb="2" eb="3">
      <t>ハシ</t>
    </rPh>
    <rPh sb="3" eb="4">
      <t>ウエ</t>
    </rPh>
    <phoneticPr fontId="8"/>
  </si>
  <si>
    <t>緑地公園</t>
    <rPh sb="0" eb="2">
      <t>リョクチ</t>
    </rPh>
    <rPh sb="2" eb="4">
      <t>コウエン</t>
    </rPh>
    <phoneticPr fontId="8"/>
  </si>
  <si>
    <t>A+</t>
  </si>
  <si>
    <t>最下流</t>
    <rPh sb="0" eb="3">
      <t>サイカリュウ</t>
    </rPh>
    <phoneticPr fontId="8"/>
  </si>
  <si>
    <t>源長川</t>
    <rPh sb="0" eb="1">
      <t>ゲン</t>
    </rPh>
    <rPh sb="1" eb="2">
      <t>チョウ</t>
    </rPh>
    <rPh sb="2" eb="3">
      <t>カワ</t>
    </rPh>
    <phoneticPr fontId="8"/>
  </si>
  <si>
    <t>上流</t>
    <rPh sb="0" eb="2">
      <t>ジョウリュウ</t>
    </rPh>
    <phoneticPr fontId="8"/>
  </si>
  <si>
    <t>中流</t>
    <rPh sb="0" eb="2">
      <t>チュウリュウ</t>
    </rPh>
    <phoneticPr fontId="8"/>
  </si>
  <si>
    <t>A</t>
  </si>
  <si>
    <t>下流</t>
    <rPh sb="0" eb="2">
      <t>カリュウ</t>
    </rPh>
    <phoneticPr fontId="8"/>
  </si>
  <si>
    <t>谷川</t>
    <rPh sb="0" eb="2">
      <t>タニカワ</t>
    </rPh>
    <phoneticPr fontId="8"/>
  </si>
  <si>
    <t>野底川</t>
    <rPh sb="0" eb="1">
      <t>ノ</t>
    </rPh>
    <rPh sb="1" eb="2">
      <t>ソコ</t>
    </rPh>
    <rPh sb="2" eb="3">
      <t>カワ</t>
    </rPh>
    <phoneticPr fontId="8"/>
  </si>
  <si>
    <t>土曽川</t>
    <rPh sb="0" eb="1">
      <t>ド</t>
    </rPh>
    <rPh sb="1" eb="2">
      <t>ソ</t>
    </rPh>
    <rPh sb="2" eb="3">
      <t>カワ</t>
    </rPh>
    <phoneticPr fontId="8"/>
  </si>
  <si>
    <t>祝井沢川</t>
    <rPh sb="0" eb="1">
      <t>イワ</t>
    </rPh>
    <rPh sb="1" eb="2">
      <t>イ</t>
    </rPh>
    <rPh sb="2" eb="3">
      <t>サワ</t>
    </rPh>
    <rPh sb="3" eb="4">
      <t>カワ</t>
    </rPh>
    <phoneticPr fontId="8"/>
  </si>
  <si>
    <t>毛賀沢川</t>
    <rPh sb="0" eb="2">
      <t>ケガ</t>
    </rPh>
    <rPh sb="2" eb="3">
      <t>サワ</t>
    </rPh>
    <rPh sb="3" eb="4">
      <t>カワ</t>
    </rPh>
    <phoneticPr fontId="8"/>
  </si>
  <si>
    <t>冨田沢川</t>
    <rPh sb="0" eb="2">
      <t>トミタ</t>
    </rPh>
    <rPh sb="2" eb="3">
      <t>サワ</t>
    </rPh>
    <rPh sb="3" eb="4">
      <t>カワ</t>
    </rPh>
    <phoneticPr fontId="8"/>
  </si>
  <si>
    <t>知久沢川</t>
    <rPh sb="0" eb="2">
      <t>チク</t>
    </rPh>
    <rPh sb="2" eb="3">
      <t>サワ</t>
    </rPh>
    <rPh sb="3" eb="4">
      <t>カワ</t>
    </rPh>
    <phoneticPr fontId="8"/>
  </si>
  <si>
    <t>玉川</t>
    <rPh sb="0" eb="2">
      <t>タマガワ</t>
    </rPh>
    <phoneticPr fontId="8"/>
  </si>
  <si>
    <t>米川</t>
    <rPh sb="0" eb="1">
      <t>ヨネ</t>
    </rPh>
    <rPh sb="1" eb="2">
      <t>ガワ</t>
    </rPh>
    <phoneticPr fontId="8"/>
  </si>
  <si>
    <t>紅葉川</t>
    <rPh sb="0" eb="2">
      <t>モミジ</t>
    </rPh>
    <rPh sb="2" eb="3">
      <t>カワ</t>
    </rPh>
    <phoneticPr fontId="8"/>
  </si>
  <si>
    <t>イタチ川</t>
    <rPh sb="3" eb="4">
      <t>カワ</t>
    </rPh>
    <phoneticPr fontId="8"/>
  </si>
  <si>
    <t>清水沢川</t>
    <rPh sb="0" eb="2">
      <t>シミズ</t>
    </rPh>
    <rPh sb="2" eb="3">
      <t>サワ</t>
    </rPh>
    <rPh sb="3" eb="4">
      <t>カワ</t>
    </rPh>
    <phoneticPr fontId="8"/>
  </si>
  <si>
    <t>新川</t>
    <rPh sb="0" eb="1">
      <t>シン</t>
    </rPh>
    <rPh sb="1" eb="2">
      <t>カワ</t>
    </rPh>
    <phoneticPr fontId="8"/>
  </si>
  <si>
    <t>久米川</t>
    <rPh sb="0" eb="2">
      <t>クメ</t>
    </rPh>
    <rPh sb="2" eb="3">
      <t>カワ</t>
    </rPh>
    <phoneticPr fontId="8"/>
  </si>
  <si>
    <t>南沢川</t>
    <rPh sb="0" eb="1">
      <t>ミナミ</t>
    </rPh>
    <rPh sb="1" eb="2">
      <t>サワ</t>
    </rPh>
    <rPh sb="2" eb="3">
      <t>カワ</t>
    </rPh>
    <phoneticPr fontId="8"/>
  </si>
  <si>
    <t>弟川</t>
    <rPh sb="0" eb="1">
      <t>オトウト</t>
    </rPh>
    <rPh sb="1" eb="2">
      <t>カワ</t>
    </rPh>
    <phoneticPr fontId="8"/>
  </si>
  <si>
    <t>茂都計川</t>
    <rPh sb="0" eb="1">
      <t>モ</t>
    </rPh>
    <rPh sb="1" eb="2">
      <t>ト</t>
    </rPh>
    <rPh sb="2" eb="3">
      <t>ケイ</t>
    </rPh>
    <rPh sb="3" eb="4">
      <t>カワ</t>
    </rPh>
    <phoneticPr fontId="8"/>
  </si>
  <si>
    <t>車川</t>
    <rPh sb="0" eb="1">
      <t>クルマ</t>
    </rPh>
    <rPh sb="1" eb="2">
      <t>カワ</t>
    </rPh>
    <phoneticPr fontId="8"/>
  </si>
  <si>
    <t>阿知川</t>
    <rPh sb="0" eb="2">
      <t>アチ</t>
    </rPh>
    <rPh sb="2" eb="3">
      <t>カワ</t>
    </rPh>
    <phoneticPr fontId="8"/>
  </si>
  <si>
    <t>下流</t>
    <rPh sb="0" eb="1">
      <t>シタ</t>
    </rPh>
    <rPh sb="1" eb="2">
      <t>ジョウリュウ</t>
    </rPh>
    <phoneticPr fontId="8"/>
  </si>
  <si>
    <t>御庵沢川</t>
    <rPh sb="0" eb="1">
      <t>オン</t>
    </rPh>
    <rPh sb="1" eb="2">
      <t>アン</t>
    </rPh>
    <rPh sb="2" eb="3">
      <t>サワ</t>
    </rPh>
    <rPh sb="3" eb="4">
      <t>カワ</t>
    </rPh>
    <phoneticPr fontId="8"/>
  </si>
  <si>
    <t>上村川</t>
    <rPh sb="0" eb="2">
      <t>カミムラ</t>
    </rPh>
    <rPh sb="2" eb="3">
      <t>カワ</t>
    </rPh>
    <phoneticPr fontId="8"/>
  </si>
  <si>
    <t>遠山川</t>
    <rPh sb="0" eb="2">
      <t>トオヤマ</t>
    </rPh>
    <rPh sb="2" eb="3">
      <t>ガワ</t>
    </rPh>
    <phoneticPr fontId="8"/>
  </si>
  <si>
    <t>資料：環境課</t>
    <rPh sb="0" eb="2">
      <t>シリョウ</t>
    </rPh>
    <rPh sb="3" eb="6">
      <t>カンキョウカ</t>
    </rPh>
    <phoneticPr fontId="8"/>
  </si>
  <si>
    <t>参考（平成24年度分）↓</t>
    <rPh sb="0" eb="2">
      <t>サンコウ</t>
    </rPh>
    <rPh sb="3" eb="5">
      <t>ヘイセイ</t>
    </rPh>
    <rPh sb="7" eb="9">
      <t>ネンド</t>
    </rPh>
    <rPh sb="9" eb="10">
      <t>ブン</t>
    </rPh>
    <phoneticPr fontId="8"/>
  </si>
  <si>
    <t xml:space="preserve"> 2010-11970-1</t>
  </si>
  <si>
    <t>飯田市北方3853</t>
  </si>
  <si>
    <t>飯田市北方3852-22</t>
  </si>
  <si>
    <t xml:space="preserve"> 2010-11550-1</t>
  </si>
  <si>
    <t>飯田市鼎東鼎301-1</t>
  </si>
  <si>
    <t>飯田市鼎東鼎103-3</t>
  </si>
  <si>
    <t xml:space="preserve"> 2010-12470-1</t>
  </si>
  <si>
    <t>飯田市鼎切石4340-1</t>
  </si>
  <si>
    <t>飯田市鼎切石4336-1</t>
  </si>
  <si>
    <t>　イ　 騒音測定結果</t>
    <rPh sb="4" eb="6">
      <t>ソウオン</t>
    </rPh>
    <rPh sb="6" eb="8">
      <t>ソクテイ</t>
    </rPh>
    <rPh sb="8" eb="10">
      <t>ケッカ</t>
    </rPh>
    <phoneticPr fontId="24"/>
  </si>
  <si>
    <t>（単位：ｄｂ）</t>
    <rPh sb="1" eb="3">
      <t>タンイ</t>
    </rPh>
    <phoneticPr fontId="8"/>
  </si>
  <si>
    <t>環境
目標値</t>
  </si>
  <si>
    <t>りんご庁舎付近</t>
    <rPh sb="3" eb="5">
      <t>チョウシャ</t>
    </rPh>
    <rPh sb="5" eb="7">
      <t>フキン</t>
    </rPh>
    <phoneticPr fontId="8"/>
  </si>
  <si>
    <t>商業</t>
    <rPh sb="0" eb="2">
      <t>ショウギョウ</t>
    </rPh>
    <phoneticPr fontId="8"/>
  </si>
  <si>
    <t>（昼）</t>
    <rPh sb="1" eb="2">
      <t>ヒル</t>
    </rPh>
    <phoneticPr fontId="8"/>
  </si>
  <si>
    <t>（夜）</t>
    <rPh sb="1" eb="2">
      <t>ヨル</t>
    </rPh>
    <phoneticPr fontId="8"/>
  </si>
  <si>
    <t>城東３号公園</t>
  </si>
  <si>
    <t>準工業地域</t>
    <rPh sb="0" eb="1">
      <t>ジュン</t>
    </rPh>
    <rPh sb="1" eb="3">
      <t>コウギョウ</t>
    </rPh>
    <rPh sb="3" eb="5">
      <t>チイキ</t>
    </rPh>
    <phoneticPr fontId="24"/>
  </si>
  <si>
    <t>下山駅西付近</t>
  </si>
  <si>
    <t>第一種住居</t>
    <rPh sb="0" eb="1">
      <t>ダイ</t>
    </rPh>
    <rPh sb="1" eb="3">
      <t>イッシュ</t>
    </rPh>
    <rPh sb="3" eb="5">
      <t>ジュウキョ</t>
    </rPh>
    <phoneticPr fontId="24"/>
  </si>
  <si>
    <t>北方土地区画整理記念館</t>
    <rPh sb="0" eb="2">
      <t>キタガタ</t>
    </rPh>
    <rPh sb="2" eb="4">
      <t>トチ</t>
    </rPh>
    <rPh sb="4" eb="6">
      <t>クカク</t>
    </rPh>
    <rPh sb="6" eb="8">
      <t>セイリ</t>
    </rPh>
    <rPh sb="8" eb="10">
      <t>キネン</t>
    </rPh>
    <rPh sb="10" eb="11">
      <t>カン</t>
    </rPh>
    <phoneticPr fontId="24"/>
  </si>
  <si>
    <t>羽場公民館</t>
    <rPh sb="0" eb="2">
      <t>ハバ</t>
    </rPh>
    <rPh sb="2" eb="5">
      <t>コウミンカン</t>
    </rPh>
    <phoneticPr fontId="28"/>
  </si>
  <si>
    <t>第一種中高
層住居専用</t>
    <rPh sb="0" eb="1">
      <t>ダイ</t>
    </rPh>
    <rPh sb="1" eb="3">
      <t>イッシュ</t>
    </rPh>
    <rPh sb="3" eb="5">
      <t>チュウコウ</t>
    </rPh>
    <rPh sb="6" eb="7">
      <t>ソウ</t>
    </rPh>
    <rPh sb="7" eb="9">
      <t>ジュウキョ</t>
    </rPh>
    <rPh sb="9" eb="11">
      <t>センヨウ</t>
    </rPh>
    <phoneticPr fontId="24"/>
  </si>
  <si>
    <t>松尾明ミヤコー付近</t>
    <rPh sb="0" eb="1">
      <t>マツ</t>
    </rPh>
    <rPh sb="1" eb="2">
      <t>オ</t>
    </rPh>
    <rPh sb="2" eb="3">
      <t>ミョウ</t>
    </rPh>
    <rPh sb="7" eb="9">
      <t>フキン</t>
    </rPh>
    <phoneticPr fontId="24"/>
  </si>
  <si>
    <t>工業地域</t>
    <rPh sb="0" eb="2">
      <t>コウギョウ</t>
    </rPh>
    <rPh sb="2" eb="4">
      <t>チイキ</t>
    </rPh>
    <phoneticPr fontId="24"/>
  </si>
  <si>
    <t>（３）臭気指数による測定結果</t>
    <rPh sb="3" eb="5">
      <t>シュウキ</t>
    </rPh>
    <rPh sb="5" eb="7">
      <t>シスウ</t>
    </rPh>
    <rPh sb="10" eb="12">
      <t>ソクテイ</t>
    </rPh>
    <rPh sb="12" eb="14">
      <t>ケッカ</t>
    </rPh>
    <phoneticPr fontId="8"/>
  </si>
  <si>
    <t>測定地区</t>
    <rPh sb="0" eb="2">
      <t>ソクテイ</t>
    </rPh>
    <rPh sb="2" eb="4">
      <t>チク</t>
    </rPh>
    <phoneticPr fontId="8"/>
  </si>
  <si>
    <t>松尾明</t>
    <rPh sb="0" eb="2">
      <t>マツオ</t>
    </rPh>
    <rPh sb="2" eb="3">
      <t>メイ</t>
    </rPh>
    <phoneticPr fontId="8"/>
  </si>
  <si>
    <t>工業地域</t>
    <rPh sb="0" eb="2">
      <t>コウギョウ</t>
    </rPh>
    <rPh sb="2" eb="4">
      <t>チイキ</t>
    </rPh>
    <phoneticPr fontId="8"/>
  </si>
  <si>
    <t>&lt;10</t>
  </si>
  <si>
    <t>松尾代田</t>
    <rPh sb="0" eb="2">
      <t>マツオ</t>
    </rPh>
    <rPh sb="2" eb="3">
      <t>シロ</t>
    </rPh>
    <rPh sb="3" eb="4">
      <t>タ</t>
    </rPh>
    <phoneticPr fontId="8"/>
  </si>
  <si>
    <t>箕瀬町</t>
    <rPh sb="0" eb="3">
      <t>ミノゼチョウ</t>
    </rPh>
    <phoneticPr fontId="8"/>
  </si>
  <si>
    <t>近隣商業</t>
    <rPh sb="0" eb="2">
      <t>キンリン</t>
    </rPh>
    <rPh sb="2" eb="4">
      <t>ショウギョウ</t>
    </rPh>
    <phoneticPr fontId="8"/>
  </si>
  <si>
    <t>東中央通り</t>
    <rPh sb="0" eb="1">
      <t>ヒガシ</t>
    </rPh>
    <rPh sb="1" eb="3">
      <t>チュウオウ</t>
    </rPh>
    <rPh sb="3" eb="4">
      <t>トオ</t>
    </rPh>
    <phoneticPr fontId="8"/>
  </si>
  <si>
    <t>正永町</t>
    <rPh sb="0" eb="1">
      <t>ショウエイ</t>
    </rPh>
    <rPh sb="1" eb="2">
      <t>エイ</t>
    </rPh>
    <rPh sb="2" eb="3">
      <t>マチ</t>
    </rPh>
    <phoneticPr fontId="8"/>
  </si>
  <si>
    <t>第1種低層住居専用</t>
    <rPh sb="0" eb="1">
      <t>ダイ</t>
    </rPh>
    <rPh sb="2" eb="3">
      <t>シュ</t>
    </rPh>
    <rPh sb="3" eb="4">
      <t>テイ</t>
    </rPh>
    <rPh sb="4" eb="5">
      <t>ソウ</t>
    </rPh>
    <rPh sb="5" eb="7">
      <t>ジュウキョ</t>
    </rPh>
    <rPh sb="7" eb="9">
      <t>センヨウ</t>
    </rPh>
    <phoneticPr fontId="8"/>
  </si>
  <si>
    <t>羽場坂町</t>
    <rPh sb="0" eb="2">
      <t>ハバ</t>
    </rPh>
    <rPh sb="2" eb="3">
      <t>サカ</t>
    </rPh>
    <rPh sb="3" eb="4">
      <t>マチ</t>
    </rPh>
    <phoneticPr fontId="8"/>
  </si>
  <si>
    <t>第1種住居</t>
    <rPh sb="0" eb="1">
      <t>ダイ</t>
    </rPh>
    <rPh sb="2" eb="3">
      <t>シュ</t>
    </rPh>
    <rPh sb="3" eb="5">
      <t>ジュウキョ</t>
    </rPh>
    <phoneticPr fontId="8"/>
  </si>
  <si>
    <t>燃やすごみ</t>
    <rPh sb="0" eb="1">
      <t>モ</t>
    </rPh>
    <phoneticPr fontId="8"/>
  </si>
  <si>
    <t>埋立ごみ</t>
    <rPh sb="0" eb="1">
      <t>マイ</t>
    </rPh>
    <rPh sb="1" eb="2">
      <t>リツ</t>
    </rPh>
    <phoneticPr fontId="8"/>
  </si>
  <si>
    <t>資源ごみ</t>
    <rPh sb="0" eb="2">
      <t>シゲン</t>
    </rPh>
    <phoneticPr fontId="8"/>
  </si>
  <si>
    <t>計　（ごみ収集量）</t>
    <rPh sb="0" eb="1">
      <t>ケイ</t>
    </rPh>
    <rPh sb="5" eb="7">
      <t>シュウシュウ</t>
    </rPh>
    <rPh sb="7" eb="8">
      <t>リョウ</t>
    </rPh>
    <phoneticPr fontId="8"/>
  </si>
  <si>
    <t>年間ごみ処理経費</t>
    <rPh sb="0" eb="2">
      <t>ネンカン</t>
    </rPh>
    <rPh sb="4" eb="6">
      <t>ショリ</t>
    </rPh>
    <rPh sb="6" eb="8">
      <t>ケイヒ</t>
    </rPh>
    <phoneticPr fontId="8"/>
  </si>
  <si>
    <t>対象世帯数</t>
    <rPh sb="0" eb="2">
      <t>タイショウ</t>
    </rPh>
    <rPh sb="2" eb="5">
      <t>セタイスウ</t>
    </rPh>
    <phoneticPr fontId="8"/>
  </si>
  <si>
    <t>対象人口</t>
    <rPh sb="0" eb="2">
      <t>タイショウ</t>
    </rPh>
    <rPh sb="2" eb="4">
      <t>ジンコウ</t>
    </rPh>
    <phoneticPr fontId="8"/>
  </si>
  <si>
    <t>１世帯当たりごみ収集量 (㎏)</t>
    <rPh sb="1" eb="3">
      <t>セタイ</t>
    </rPh>
    <rPh sb="3" eb="4">
      <t>ア</t>
    </rPh>
    <phoneticPr fontId="8"/>
  </si>
  <si>
    <t>１人当たりごみ収集量　(㎏)</t>
    <rPh sb="1" eb="2">
      <t>ニン</t>
    </rPh>
    <rPh sb="2" eb="3">
      <t>ア</t>
    </rPh>
    <phoneticPr fontId="8"/>
  </si>
  <si>
    <t>　　　　　　　　　　　　　　　　　　　　　</t>
  </si>
  <si>
    <t>176 し尿の処理状況（施設処理分）</t>
    <rPh sb="5" eb="6">
      <t>ニョウ</t>
    </rPh>
    <rPh sb="7" eb="9">
      <t>ショリ</t>
    </rPh>
    <rPh sb="9" eb="11">
      <t>ジョウキョウ</t>
    </rPh>
    <rPh sb="12" eb="14">
      <t>シセツ</t>
    </rPh>
    <rPh sb="14" eb="16">
      <t>ショリ</t>
    </rPh>
    <rPh sb="16" eb="17">
      <t>ブン</t>
    </rPh>
    <phoneticPr fontId="8"/>
  </si>
  <si>
    <t>処理量</t>
    <rPh sb="0" eb="3">
      <t>ショリリョウ</t>
    </rPh>
    <phoneticPr fontId="8"/>
  </si>
  <si>
    <t>資料：環境課</t>
    <rPh sb="0" eb="2">
      <t>シリョウ</t>
    </rPh>
    <rPh sb="3" eb="5">
      <t>カンキョウ</t>
    </rPh>
    <rPh sb="5" eb="6">
      <t>カ</t>
    </rPh>
    <phoneticPr fontId="8"/>
  </si>
  <si>
    <t>177 公害苦情処理状況</t>
    <rPh sb="4" eb="6">
      <t>コウガイ</t>
    </rPh>
    <rPh sb="6" eb="8">
      <t>クジョウ</t>
    </rPh>
    <rPh sb="8" eb="10">
      <t>ショリ</t>
    </rPh>
    <rPh sb="10" eb="12">
      <t>ジョウキョウ</t>
    </rPh>
    <phoneticPr fontId="8"/>
  </si>
  <si>
    <t>大気汚染</t>
    <rPh sb="0" eb="2">
      <t>タイキ</t>
    </rPh>
    <rPh sb="2" eb="4">
      <t>オセン</t>
    </rPh>
    <phoneticPr fontId="8"/>
  </si>
  <si>
    <t>水質汚濁</t>
    <rPh sb="0" eb="2">
      <t>スイシツ</t>
    </rPh>
    <rPh sb="2" eb="4">
      <t>オダク</t>
    </rPh>
    <phoneticPr fontId="8"/>
  </si>
  <si>
    <t>土壌汚染</t>
    <rPh sb="0" eb="2">
      <t>ドジョウ</t>
    </rPh>
    <rPh sb="2" eb="4">
      <t>オセン</t>
    </rPh>
    <phoneticPr fontId="8"/>
  </si>
  <si>
    <t>騒音</t>
    <rPh sb="0" eb="2">
      <t>ソウオン</t>
    </rPh>
    <phoneticPr fontId="8"/>
  </si>
  <si>
    <t>振動</t>
    <rPh sb="0" eb="2">
      <t>シンドウ</t>
    </rPh>
    <phoneticPr fontId="8"/>
  </si>
  <si>
    <t>地盤沈下</t>
    <rPh sb="0" eb="2">
      <t>ジバン</t>
    </rPh>
    <rPh sb="2" eb="4">
      <t>チンカ</t>
    </rPh>
    <phoneticPr fontId="8"/>
  </si>
  <si>
    <t>悪臭</t>
    <rPh sb="0" eb="2">
      <t>アクシュウ</t>
    </rPh>
    <phoneticPr fontId="8"/>
  </si>
  <si>
    <t>178 犬の登録状況</t>
    <rPh sb="4" eb="5">
      <t>イヌ</t>
    </rPh>
    <rPh sb="6" eb="8">
      <t>トウロク</t>
    </rPh>
    <rPh sb="8" eb="10">
      <t>ジョウキョウ</t>
    </rPh>
    <phoneticPr fontId="8"/>
  </si>
  <si>
    <t>登録頭数</t>
    <rPh sb="0" eb="2">
      <t>トウロク</t>
    </rPh>
    <rPh sb="2" eb="4">
      <t>トウスウ</t>
    </rPh>
    <phoneticPr fontId="8"/>
  </si>
  <si>
    <t>179 墓地事業の状況</t>
    <rPh sb="4" eb="6">
      <t>ボチ</t>
    </rPh>
    <rPh sb="6" eb="8">
      <t>ジギョウ</t>
    </rPh>
    <rPh sb="9" eb="11">
      <t>ジョウキョウ</t>
    </rPh>
    <phoneticPr fontId="8"/>
  </si>
  <si>
    <t>（１）桐林墓地公園</t>
    <rPh sb="3" eb="5">
      <t>キリバヤシ</t>
    </rPh>
    <rPh sb="5" eb="7">
      <t>ボチ</t>
    </rPh>
    <rPh sb="7" eb="9">
      <t>コウエン</t>
    </rPh>
    <phoneticPr fontId="8"/>
  </si>
  <si>
    <t>区画区分</t>
    <rPh sb="0" eb="2">
      <t>クカク</t>
    </rPh>
    <rPh sb="2" eb="4">
      <t>クブン</t>
    </rPh>
    <phoneticPr fontId="8"/>
  </si>
  <si>
    <t>区画数</t>
    <rPh sb="0" eb="3">
      <t>クカクスウ</t>
    </rPh>
    <phoneticPr fontId="8"/>
  </si>
  <si>
    <t>許可区画数</t>
    <rPh sb="0" eb="2">
      <t>キョカ</t>
    </rPh>
    <rPh sb="2" eb="5">
      <t>クカクスウ</t>
    </rPh>
    <phoneticPr fontId="8"/>
  </si>
  <si>
    <t>未許可区画数</t>
    <rPh sb="0" eb="1">
      <t>ミ</t>
    </rPh>
    <rPh sb="1" eb="3">
      <t>キョカ</t>
    </rPh>
    <rPh sb="3" eb="6">
      <t>クカクスウ</t>
    </rPh>
    <phoneticPr fontId="8"/>
  </si>
  <si>
    <t>（２）矢高霊園</t>
    <rPh sb="3" eb="4">
      <t>ヤ</t>
    </rPh>
    <rPh sb="4" eb="5">
      <t>タカ</t>
    </rPh>
    <rPh sb="5" eb="7">
      <t>レイエン</t>
    </rPh>
    <phoneticPr fontId="8"/>
  </si>
  <si>
    <t>４㎡</t>
  </si>
  <si>
    <t>（３）柏原霊園</t>
    <rPh sb="3" eb="4">
      <t>カシワ</t>
    </rPh>
    <rPh sb="4" eb="5">
      <t>ハラ</t>
    </rPh>
    <rPh sb="5" eb="7">
      <t>レイエン</t>
    </rPh>
    <phoneticPr fontId="8"/>
  </si>
  <si>
    <t>（４）西部霊園</t>
    <rPh sb="3" eb="5">
      <t>セイブ</t>
    </rPh>
    <rPh sb="5" eb="7">
      <t>レイエン</t>
    </rPh>
    <phoneticPr fontId="8"/>
  </si>
  <si>
    <t>180 環境衛生関係営業施設状況</t>
    <rPh sb="4" eb="6">
      <t>カンキョウ</t>
    </rPh>
    <rPh sb="6" eb="8">
      <t>エイセイ</t>
    </rPh>
    <rPh sb="8" eb="10">
      <t>カンケイ</t>
    </rPh>
    <rPh sb="10" eb="12">
      <t>エイギョウ</t>
    </rPh>
    <rPh sb="12" eb="14">
      <t>シセツ</t>
    </rPh>
    <rPh sb="14" eb="16">
      <t>ジョウキョウ</t>
    </rPh>
    <phoneticPr fontId="8"/>
  </si>
  <si>
    <t>（１）宿泊施設</t>
    <rPh sb="3" eb="5">
      <t>シュクハク</t>
    </rPh>
    <rPh sb="5" eb="7">
      <t>シセツ</t>
    </rPh>
    <phoneticPr fontId="8"/>
  </si>
  <si>
    <t>旅館</t>
    <rPh sb="0" eb="2">
      <t>リョカン</t>
    </rPh>
    <phoneticPr fontId="8"/>
  </si>
  <si>
    <t>簡易宿所</t>
    <rPh sb="0" eb="2">
      <t>カンイ</t>
    </rPh>
    <rPh sb="2" eb="4">
      <t>シュクショ</t>
    </rPh>
    <phoneticPr fontId="8"/>
  </si>
  <si>
    <t>下宿</t>
    <rPh sb="0" eb="2">
      <t>ゲシュク</t>
    </rPh>
    <phoneticPr fontId="8"/>
  </si>
  <si>
    <t>施設数</t>
    <rPh sb="0" eb="3">
      <t>シセツスウ</t>
    </rPh>
    <phoneticPr fontId="8"/>
  </si>
  <si>
    <t>客室数</t>
    <rPh sb="0" eb="3">
      <t>キャクシツスウ</t>
    </rPh>
    <phoneticPr fontId="8"/>
  </si>
  <si>
    <t>（２）公衆浴場</t>
    <rPh sb="3" eb="5">
      <t>コウシュウ</t>
    </rPh>
    <rPh sb="5" eb="7">
      <t>ヨクジョウ</t>
    </rPh>
    <phoneticPr fontId="8"/>
  </si>
  <si>
    <t>（３）理容所及び美容院</t>
    <rPh sb="3" eb="5">
      <t>リヨウ</t>
    </rPh>
    <rPh sb="5" eb="6">
      <t>ショ</t>
    </rPh>
    <rPh sb="6" eb="7">
      <t>オヨ</t>
    </rPh>
    <rPh sb="8" eb="11">
      <t>ビヨウイン</t>
    </rPh>
    <phoneticPr fontId="8"/>
  </si>
  <si>
    <t>普通公衆浴場数</t>
  </si>
  <si>
    <t>その他の公衆浴場数</t>
    <rPh sb="2" eb="3">
      <t>タ</t>
    </rPh>
    <rPh sb="4" eb="6">
      <t>コウシュウ</t>
    </rPh>
    <rPh sb="6" eb="8">
      <t>ヨクジョウ</t>
    </rPh>
    <rPh sb="8" eb="9">
      <t>スウ</t>
    </rPh>
    <phoneticPr fontId="8"/>
  </si>
  <si>
    <t>理容所</t>
    <rPh sb="0" eb="2">
      <t>リヨウ</t>
    </rPh>
    <rPh sb="2" eb="3">
      <t>ショ</t>
    </rPh>
    <phoneticPr fontId="8"/>
  </si>
  <si>
    <t>美容院</t>
    <rPh sb="0" eb="3">
      <t>ビヨウイン</t>
    </rPh>
    <phoneticPr fontId="8"/>
  </si>
  <si>
    <t>公営</t>
  </si>
  <si>
    <t>私営</t>
  </si>
  <si>
    <t>公営</t>
    <rPh sb="0" eb="2">
      <t>コウエイ</t>
    </rPh>
    <phoneticPr fontId="8"/>
  </si>
  <si>
    <t>私営</t>
    <rPh sb="0" eb="2">
      <t>シエイ</t>
    </rPh>
    <phoneticPr fontId="8"/>
  </si>
  <si>
    <t>従業
理容師数</t>
    <rPh sb="0" eb="2">
      <t>ジュウギョウ</t>
    </rPh>
    <rPh sb="3" eb="6">
      <t>リヨウシ</t>
    </rPh>
    <rPh sb="6" eb="7">
      <t>スウ</t>
    </rPh>
    <phoneticPr fontId="8"/>
  </si>
  <si>
    <t>従業
美容師数</t>
    <rPh sb="0" eb="2">
      <t>ジュウギョウ</t>
    </rPh>
    <rPh sb="3" eb="6">
      <t>ビヨウシ</t>
    </rPh>
    <rPh sb="6" eb="7">
      <t>スウ</t>
    </rPh>
    <phoneticPr fontId="8"/>
  </si>
  <si>
    <t>（５）興行場</t>
    <rPh sb="3" eb="5">
      <t>コウギョウ</t>
    </rPh>
    <rPh sb="5" eb="6">
      <t>バ</t>
    </rPh>
    <phoneticPr fontId="8"/>
  </si>
  <si>
    <t>取次所数
（再掲）</t>
    <rPh sb="0" eb="2">
      <t>トリツギ</t>
    </rPh>
    <rPh sb="2" eb="3">
      <t>ショ</t>
    </rPh>
    <rPh sb="3" eb="4">
      <t>スウ</t>
    </rPh>
    <rPh sb="6" eb="7">
      <t>サイド</t>
    </rPh>
    <rPh sb="7" eb="8">
      <t>ケイサイ</t>
    </rPh>
    <phoneticPr fontId="8"/>
  </si>
  <si>
    <t>従業クリーニング師数</t>
    <rPh sb="0" eb="2">
      <t>ジュウギョウ</t>
    </rPh>
    <rPh sb="8" eb="9">
      <t>シ</t>
    </rPh>
    <rPh sb="9" eb="10">
      <t>スウ</t>
    </rPh>
    <phoneticPr fontId="8"/>
  </si>
  <si>
    <t>映画館</t>
    <rPh sb="0" eb="3">
      <t>エイガカン</t>
    </rPh>
    <phoneticPr fontId="8"/>
  </si>
  <si>
    <t>スポーツ施設</t>
    <rPh sb="4" eb="6">
      <t>シセツ</t>
    </rPh>
    <phoneticPr fontId="8"/>
  </si>
  <si>
    <t>その他の</t>
    <rPh sb="0" eb="3">
      <t>ソノタ</t>
    </rPh>
    <phoneticPr fontId="8"/>
  </si>
  <si>
    <t>仮設興行</t>
    <rPh sb="0" eb="2">
      <t>カセツ</t>
    </rPh>
    <rPh sb="2" eb="4">
      <t>コウギョウ</t>
    </rPh>
    <phoneticPr fontId="8"/>
  </si>
  <si>
    <t>興行場数</t>
    <rPh sb="0" eb="2">
      <t>コウギョウ</t>
    </rPh>
    <rPh sb="2" eb="3">
      <t>バ</t>
    </rPh>
    <rPh sb="3" eb="4">
      <t>スウ</t>
    </rPh>
    <phoneticPr fontId="8"/>
  </si>
  <si>
    <r>
      <t>場数</t>
    </r>
    <r>
      <rPr>
        <sz val="9"/>
        <rFont val="ＭＳ Ｐ明朝"/>
        <family val="1"/>
        <charset val="128"/>
      </rPr>
      <t>（年中）</t>
    </r>
    <rPh sb="0" eb="1">
      <t>バ</t>
    </rPh>
    <rPh sb="1" eb="2">
      <t>スウ</t>
    </rPh>
    <rPh sb="3" eb="5">
      <t>ネンチュウ</t>
    </rPh>
    <phoneticPr fontId="8"/>
  </si>
  <si>
    <t>（６）墓地火葬場等</t>
    <rPh sb="3" eb="5">
      <t>ボチ</t>
    </rPh>
    <rPh sb="5" eb="8">
      <t>カソウバ</t>
    </rPh>
    <rPh sb="8" eb="9">
      <t>ナド</t>
    </rPh>
    <phoneticPr fontId="8"/>
  </si>
  <si>
    <t>墓地数</t>
    <rPh sb="0" eb="2">
      <t>ボチ</t>
    </rPh>
    <rPh sb="2" eb="3">
      <t>スウ</t>
    </rPh>
    <phoneticPr fontId="8"/>
  </si>
  <si>
    <t>火葬場数</t>
    <rPh sb="0" eb="3">
      <t>カソウバ</t>
    </rPh>
    <rPh sb="3" eb="4">
      <t>スウ</t>
    </rPh>
    <phoneticPr fontId="8"/>
  </si>
  <si>
    <t>納骨堂数</t>
    <rPh sb="0" eb="3">
      <t>ノウコツドウ</t>
    </rPh>
    <rPh sb="3" eb="4">
      <t>スウ</t>
    </rPh>
    <phoneticPr fontId="8"/>
  </si>
  <si>
    <t>埋葬
死体数
（年中）</t>
    <rPh sb="0" eb="2">
      <t>マイソウ</t>
    </rPh>
    <rPh sb="3" eb="5">
      <t>シタイ</t>
    </rPh>
    <rPh sb="5" eb="6">
      <t>スウ</t>
    </rPh>
    <rPh sb="8" eb="10">
      <t>ネンチュウ</t>
    </rPh>
    <phoneticPr fontId="8"/>
  </si>
  <si>
    <t>火葬</t>
    <rPh sb="0" eb="2">
      <t>カソウ</t>
    </rPh>
    <phoneticPr fontId="8"/>
  </si>
  <si>
    <t>死体数</t>
    <rPh sb="0" eb="3">
      <t>シタイスウ</t>
    </rPh>
    <phoneticPr fontId="8"/>
  </si>
  <si>
    <t>死胎数</t>
    <rPh sb="0" eb="1">
      <t>シ</t>
    </rPh>
    <rPh sb="1" eb="2">
      <t>タイジ</t>
    </rPh>
    <rPh sb="2" eb="3">
      <t>スウ</t>
    </rPh>
    <phoneticPr fontId="8"/>
  </si>
  <si>
    <t>資料：飯田保健福祉事務所・飯田市環境課</t>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8"/>
  </si>
  <si>
    <t>※　火葬は飯田市斎苑での火葬分</t>
    <rPh sb="2" eb="4">
      <t>カソウ</t>
    </rPh>
    <rPh sb="5" eb="8">
      <t>イイダシ</t>
    </rPh>
    <rPh sb="8" eb="10">
      <t>サイエン</t>
    </rPh>
    <rPh sb="12" eb="14">
      <t>カソウ</t>
    </rPh>
    <rPh sb="14" eb="15">
      <t>ブン</t>
    </rPh>
    <phoneticPr fontId="8"/>
  </si>
  <si>
    <t>Ｌ保健・衛生・医療　目次</t>
    <rPh sb="1" eb="3">
      <t>ホケン</t>
    </rPh>
    <rPh sb="4" eb="6">
      <t>エイセイ</t>
    </rPh>
    <rPh sb="7" eb="9">
      <t>イリョウ</t>
    </rPh>
    <rPh sb="10" eb="12">
      <t>モクジ</t>
    </rPh>
    <phoneticPr fontId="17"/>
  </si>
  <si>
    <t>143医療施設の状況</t>
    <rPh sb="3" eb="5">
      <t>イリョウ</t>
    </rPh>
    <rPh sb="5" eb="7">
      <t>シセツ</t>
    </rPh>
    <rPh sb="8" eb="10">
      <t>ジョウキョウ</t>
    </rPh>
    <phoneticPr fontId="17"/>
  </si>
  <si>
    <t>162福祉医療給付事業</t>
    <rPh sb="3" eb="5">
      <t>フクシ</t>
    </rPh>
    <rPh sb="5" eb="7">
      <t>イリョウ</t>
    </rPh>
    <rPh sb="7" eb="9">
      <t>キュウフ</t>
    </rPh>
    <rPh sb="9" eb="11">
      <t>ジギョウ</t>
    </rPh>
    <phoneticPr fontId="17"/>
  </si>
  <si>
    <t>144医療機関等従事者数</t>
    <rPh sb="3" eb="5">
      <t>イリョウ</t>
    </rPh>
    <rPh sb="5" eb="8">
      <t>キカンナド</t>
    </rPh>
    <rPh sb="8" eb="11">
      <t>ジュウジシャ</t>
    </rPh>
    <rPh sb="11" eb="12">
      <t>スウ</t>
    </rPh>
    <phoneticPr fontId="17"/>
  </si>
  <si>
    <t>163国民健康保険給付状況</t>
    <rPh sb="3" eb="5">
      <t>コクミン</t>
    </rPh>
    <rPh sb="5" eb="7">
      <t>ケンコウ</t>
    </rPh>
    <rPh sb="7" eb="9">
      <t>ホケン</t>
    </rPh>
    <rPh sb="9" eb="11">
      <t>キュウフ</t>
    </rPh>
    <rPh sb="11" eb="13">
      <t>ジョウキョウ</t>
    </rPh>
    <phoneticPr fontId="17"/>
  </si>
  <si>
    <t>145特定死因別死亡者数</t>
    <rPh sb="3" eb="5">
      <t>トクテイ</t>
    </rPh>
    <rPh sb="5" eb="7">
      <t>シイン</t>
    </rPh>
    <rPh sb="7" eb="8">
      <t>ベツ</t>
    </rPh>
    <rPh sb="8" eb="10">
      <t>シボウ</t>
    </rPh>
    <rPh sb="10" eb="11">
      <t>シャ</t>
    </rPh>
    <rPh sb="11" eb="12">
      <t>スウ</t>
    </rPh>
    <phoneticPr fontId="17"/>
  </si>
  <si>
    <t>164国民健康保険収支状況</t>
    <rPh sb="3" eb="5">
      <t>コクミン</t>
    </rPh>
    <rPh sb="5" eb="7">
      <t>ケンコウ</t>
    </rPh>
    <rPh sb="7" eb="9">
      <t>ホケン</t>
    </rPh>
    <rPh sb="9" eb="11">
      <t>シュウシ</t>
    </rPh>
    <rPh sb="11" eb="13">
      <t>ジョウキョウ</t>
    </rPh>
    <phoneticPr fontId="17"/>
  </si>
  <si>
    <t>165後期高齢者医療制度の状況</t>
    <rPh sb="3" eb="5">
      <t>コウキ</t>
    </rPh>
    <rPh sb="5" eb="8">
      <t>コウレイシャ</t>
    </rPh>
    <rPh sb="8" eb="10">
      <t>イリョウ</t>
    </rPh>
    <rPh sb="10" eb="12">
      <t>セイド</t>
    </rPh>
    <rPh sb="13" eb="15">
      <t>ジョウキョウ</t>
    </rPh>
    <phoneticPr fontId="17"/>
  </si>
  <si>
    <t>166合計特殊出生率</t>
    <rPh sb="3" eb="5">
      <t>ゴウケイ</t>
    </rPh>
    <rPh sb="5" eb="7">
      <t>トクシュ</t>
    </rPh>
    <rPh sb="7" eb="9">
      <t>シュッショウ</t>
    </rPh>
    <rPh sb="9" eb="10">
      <t>リツ</t>
    </rPh>
    <phoneticPr fontId="17"/>
  </si>
  <si>
    <t>148予防接種法による予防接種年度別被接種者数</t>
    <rPh sb="3" eb="5">
      <t>ヨボウ</t>
    </rPh>
    <rPh sb="5" eb="7">
      <t>セッシュ</t>
    </rPh>
    <rPh sb="7" eb="8">
      <t>ホウ</t>
    </rPh>
    <rPh sb="11" eb="13">
      <t>ヨボウ</t>
    </rPh>
    <rPh sb="13" eb="15">
      <t>セッシュ</t>
    </rPh>
    <rPh sb="15" eb="17">
      <t>ネンド</t>
    </rPh>
    <rPh sb="17" eb="18">
      <t>ベツ</t>
    </rPh>
    <rPh sb="18" eb="19">
      <t>ヒ</t>
    </rPh>
    <rPh sb="19" eb="21">
      <t>セッシュ</t>
    </rPh>
    <rPh sb="21" eb="22">
      <t>シャ</t>
    </rPh>
    <rPh sb="22" eb="23">
      <t>スウ</t>
    </rPh>
    <phoneticPr fontId="17"/>
  </si>
  <si>
    <t>167飯田市立病院の概要</t>
    <rPh sb="3" eb="7">
      <t>イイダシリツ</t>
    </rPh>
    <rPh sb="7" eb="9">
      <t>ビョウイン</t>
    </rPh>
    <rPh sb="10" eb="12">
      <t>ガイヨウ</t>
    </rPh>
    <phoneticPr fontId="17"/>
  </si>
  <si>
    <t>149・150妊娠届出数・パパママ教室開設状況</t>
    <rPh sb="7" eb="9">
      <t>ニンシン</t>
    </rPh>
    <rPh sb="9" eb="11">
      <t>トドケデ</t>
    </rPh>
    <rPh sb="11" eb="12">
      <t>スウ</t>
    </rPh>
    <rPh sb="17" eb="19">
      <t>キョウシツ</t>
    </rPh>
    <rPh sb="19" eb="21">
      <t>カイセツ</t>
    </rPh>
    <rPh sb="21" eb="23">
      <t>ジョウキョウ</t>
    </rPh>
    <phoneticPr fontId="17"/>
  </si>
  <si>
    <t>168飯田市立病院入院・外来患者数の推移</t>
    <rPh sb="3" eb="7">
      <t>イイダシリツ</t>
    </rPh>
    <rPh sb="7" eb="9">
      <t>ビョウイン</t>
    </rPh>
    <rPh sb="9" eb="11">
      <t>ニュウイン</t>
    </rPh>
    <rPh sb="12" eb="14">
      <t>ガイライ</t>
    </rPh>
    <rPh sb="14" eb="17">
      <t>カンジャスウ</t>
    </rPh>
    <rPh sb="18" eb="20">
      <t>スイイ</t>
    </rPh>
    <phoneticPr fontId="17"/>
  </si>
  <si>
    <t>151乳幼児保健指導状況</t>
    <rPh sb="3" eb="6">
      <t>ニュウヨウジ</t>
    </rPh>
    <rPh sb="6" eb="8">
      <t>ホケン</t>
    </rPh>
    <rPh sb="8" eb="10">
      <t>シドウ</t>
    </rPh>
    <rPh sb="10" eb="12">
      <t>ジョウキョウ</t>
    </rPh>
    <phoneticPr fontId="17"/>
  </si>
  <si>
    <t>152股関節脱臼検診結果</t>
    <rPh sb="3" eb="6">
      <t>コカンセツ</t>
    </rPh>
    <rPh sb="6" eb="8">
      <t>ダッキュウ</t>
    </rPh>
    <rPh sb="8" eb="10">
      <t>ケンシン</t>
    </rPh>
    <rPh sb="10" eb="12">
      <t>ケッカ</t>
    </rPh>
    <phoneticPr fontId="17"/>
  </si>
  <si>
    <t>174-1温室ガス排出量及び太陽光普及率</t>
    <rPh sb="5" eb="7">
      <t>オンシツ</t>
    </rPh>
    <rPh sb="9" eb="11">
      <t>ハイシュツ</t>
    </rPh>
    <rPh sb="11" eb="12">
      <t>リョウ</t>
    </rPh>
    <rPh sb="12" eb="13">
      <t>オヨ</t>
    </rPh>
    <rPh sb="14" eb="17">
      <t>タイヨウコウ</t>
    </rPh>
    <rPh sb="17" eb="19">
      <t>フキュウ</t>
    </rPh>
    <rPh sb="19" eb="20">
      <t>リツ</t>
    </rPh>
    <phoneticPr fontId="17"/>
  </si>
  <si>
    <t>153基本健康診査結果</t>
    <rPh sb="3" eb="5">
      <t>キホン</t>
    </rPh>
    <rPh sb="5" eb="7">
      <t>ケンコウ</t>
    </rPh>
    <rPh sb="7" eb="9">
      <t>シンサ</t>
    </rPh>
    <rPh sb="9" eb="11">
      <t>ケッカ</t>
    </rPh>
    <phoneticPr fontId="17"/>
  </si>
  <si>
    <t>174-2環境の状況</t>
    <rPh sb="5" eb="7">
      <t>カンキョウ</t>
    </rPh>
    <rPh sb="8" eb="10">
      <t>ジョウキョウ</t>
    </rPh>
    <phoneticPr fontId="17"/>
  </si>
  <si>
    <t>　（１）河川水質調査状況</t>
    <rPh sb="4" eb="6">
      <t>カセン</t>
    </rPh>
    <rPh sb="6" eb="8">
      <t>スイシツ</t>
    </rPh>
    <rPh sb="8" eb="10">
      <t>チョウサ</t>
    </rPh>
    <rPh sb="10" eb="12">
      <t>ジョウキョウ</t>
    </rPh>
    <phoneticPr fontId="17"/>
  </si>
  <si>
    <t>154胃検診結果</t>
    <rPh sb="3" eb="6">
      <t>イケンシン</t>
    </rPh>
    <rPh sb="6" eb="8">
      <t>ケッカ</t>
    </rPh>
    <phoneticPr fontId="17"/>
  </si>
  <si>
    <t>　（２）ア自動車騒音測定等</t>
    <rPh sb="5" eb="8">
      <t>ジドウシャ</t>
    </rPh>
    <rPh sb="8" eb="10">
      <t>ソウオン</t>
    </rPh>
    <rPh sb="10" eb="12">
      <t>ソクテイ</t>
    </rPh>
    <rPh sb="12" eb="13">
      <t>ナド</t>
    </rPh>
    <phoneticPr fontId="17"/>
  </si>
  <si>
    <t>　（２）イ騒音測定結果</t>
    <rPh sb="5" eb="7">
      <t>ソウオン</t>
    </rPh>
    <rPh sb="7" eb="9">
      <t>ソクテイ</t>
    </rPh>
    <rPh sb="9" eb="11">
      <t>ケッカ</t>
    </rPh>
    <phoneticPr fontId="17"/>
  </si>
  <si>
    <t>155子宮がん検診結果</t>
    <rPh sb="3" eb="5">
      <t>シキュウ</t>
    </rPh>
    <rPh sb="7" eb="9">
      <t>ケンシン</t>
    </rPh>
    <rPh sb="9" eb="11">
      <t>ケッカ</t>
    </rPh>
    <phoneticPr fontId="17"/>
  </si>
  <si>
    <t>　（３）臭気指数による測定結果</t>
    <rPh sb="4" eb="6">
      <t>シュウキ</t>
    </rPh>
    <rPh sb="6" eb="8">
      <t>シスウ</t>
    </rPh>
    <rPh sb="11" eb="13">
      <t>ソクテイ</t>
    </rPh>
    <rPh sb="13" eb="15">
      <t>ケッカ</t>
    </rPh>
    <phoneticPr fontId="17"/>
  </si>
  <si>
    <t>156乳房検診結果</t>
    <rPh sb="3" eb="5">
      <t>ニュウボウ</t>
    </rPh>
    <rPh sb="5" eb="7">
      <t>ケンシン</t>
    </rPh>
    <rPh sb="7" eb="9">
      <t>ケッカ</t>
    </rPh>
    <phoneticPr fontId="17"/>
  </si>
  <si>
    <t>175-1ごみ等処理の状況</t>
    <rPh sb="7" eb="8">
      <t>ナド</t>
    </rPh>
    <rPh sb="8" eb="10">
      <t>ショリ</t>
    </rPh>
    <rPh sb="11" eb="13">
      <t>ジョウキョウ</t>
    </rPh>
    <phoneticPr fontId="17"/>
  </si>
  <si>
    <t>175-2飯田市最終処分概要</t>
    <rPh sb="5" eb="8">
      <t>イイダシ</t>
    </rPh>
    <rPh sb="8" eb="10">
      <t>サイシュウ</t>
    </rPh>
    <rPh sb="10" eb="12">
      <t>ショブン</t>
    </rPh>
    <rPh sb="12" eb="14">
      <t>ガイヨウ</t>
    </rPh>
    <phoneticPr fontId="17"/>
  </si>
  <si>
    <t>176し尿処理・177公害苦情・178犬登録状況</t>
    <rPh sb="4" eb="5">
      <t>ニョウ</t>
    </rPh>
    <rPh sb="5" eb="7">
      <t>ショリ</t>
    </rPh>
    <rPh sb="11" eb="13">
      <t>コウガイ</t>
    </rPh>
    <rPh sb="13" eb="15">
      <t>クジョウ</t>
    </rPh>
    <rPh sb="19" eb="20">
      <t>イヌ</t>
    </rPh>
    <rPh sb="20" eb="22">
      <t>トウロク</t>
    </rPh>
    <rPh sb="22" eb="24">
      <t>ジョウキョウ</t>
    </rPh>
    <phoneticPr fontId="17"/>
  </si>
  <si>
    <t>160いきいきリハビリ</t>
    <phoneticPr fontId="17"/>
  </si>
  <si>
    <t>179墓地事業の状況</t>
    <rPh sb="3" eb="5">
      <t>ボチ</t>
    </rPh>
    <rPh sb="5" eb="7">
      <t>ジギョウ</t>
    </rPh>
    <rPh sb="8" eb="10">
      <t>ジョウキョウ</t>
    </rPh>
    <phoneticPr fontId="17"/>
  </si>
  <si>
    <t>161献血状況</t>
    <rPh sb="3" eb="5">
      <t>ケンケツ</t>
    </rPh>
    <rPh sb="5" eb="7">
      <t>ジョウキョウ</t>
    </rPh>
    <phoneticPr fontId="17"/>
  </si>
  <si>
    <t>180環境衛生関係営業施設状況</t>
    <rPh sb="3" eb="5">
      <t>カンキョウ</t>
    </rPh>
    <rPh sb="5" eb="7">
      <t>エイセイ</t>
    </rPh>
    <rPh sb="7" eb="9">
      <t>カンケイ</t>
    </rPh>
    <rPh sb="9" eb="11">
      <t>エイギョウ</t>
    </rPh>
    <rPh sb="11" eb="13">
      <t>シセツ</t>
    </rPh>
    <rPh sb="13" eb="15">
      <t>ジョウキョウ</t>
    </rPh>
    <phoneticPr fontId="17"/>
  </si>
  <si>
    <t>160 いきいき教室　(介護予防事業)</t>
    <rPh sb="8" eb="10">
      <t>キョウシツ</t>
    </rPh>
    <rPh sb="12" eb="14">
      <t>カイゴ</t>
    </rPh>
    <rPh sb="14" eb="16">
      <t>ヨボウ</t>
    </rPh>
    <rPh sb="16" eb="18">
      <t>ジギョウ</t>
    </rPh>
    <phoneticPr fontId="8"/>
  </si>
  <si>
    <t>（1） 重度心身障害医療費給付状況</t>
    <rPh sb="4" eb="6">
      <t>ジュウド</t>
    </rPh>
    <rPh sb="6" eb="8">
      <t>シンシン</t>
    </rPh>
    <rPh sb="8" eb="10">
      <t>ショウガイ</t>
    </rPh>
    <rPh sb="10" eb="12">
      <t>イリョウ</t>
    </rPh>
    <rPh sb="12" eb="13">
      <t>ヒ</t>
    </rPh>
    <rPh sb="13" eb="15">
      <t>キュウフ</t>
    </rPh>
    <rPh sb="15" eb="17">
      <t>ジョウキョウ</t>
    </rPh>
    <phoneticPr fontId="8"/>
  </si>
  <si>
    <t>(3)  母子家庭等医療費給付状況</t>
    <rPh sb="5" eb="7">
      <t>ボシ</t>
    </rPh>
    <rPh sb="7" eb="9">
      <t>カテイ</t>
    </rPh>
    <rPh sb="9" eb="10">
      <t>ナド</t>
    </rPh>
    <rPh sb="10" eb="12">
      <t>イリョウ</t>
    </rPh>
    <rPh sb="12" eb="13">
      <t>ヒ</t>
    </rPh>
    <rPh sb="13" eb="15">
      <t>キュウフ</t>
    </rPh>
    <rPh sb="15" eb="17">
      <t>ジョウキョウ</t>
    </rPh>
    <phoneticPr fontId="8"/>
  </si>
  <si>
    <t>165 後期高齢者医療制度の状況</t>
    <rPh sb="4" eb="6">
      <t>コウキ</t>
    </rPh>
    <rPh sb="6" eb="9">
      <t>コウレイシャ</t>
    </rPh>
    <rPh sb="9" eb="11">
      <t>イリョウ</t>
    </rPh>
    <rPh sb="11" eb="13">
      <t>セイド</t>
    </rPh>
    <rPh sb="14" eb="16">
      <t>ジョウキョウ</t>
    </rPh>
    <phoneticPr fontId="8"/>
  </si>
  <si>
    <t>年度</t>
    <rPh sb="0" eb="1">
      <t>ネン</t>
    </rPh>
    <rPh sb="1" eb="2">
      <t>ド</t>
    </rPh>
    <phoneticPr fontId="5"/>
  </si>
  <si>
    <t>年度　</t>
    <rPh sb="0" eb="2">
      <t>ネンド</t>
    </rPh>
    <phoneticPr fontId="8"/>
  </si>
  <si>
    <t>１７４－1　温室効果ガス排出量及び太陽光発電施設普及率</t>
    <rPh sb="6" eb="8">
      <t>オンシツ</t>
    </rPh>
    <rPh sb="8" eb="10">
      <t>コウカ</t>
    </rPh>
    <rPh sb="12" eb="15">
      <t>ハイシュツリョウ</t>
    </rPh>
    <rPh sb="15" eb="16">
      <t>オヨ</t>
    </rPh>
    <rPh sb="17" eb="20">
      <t>タイヨウコウ</t>
    </rPh>
    <rPh sb="20" eb="22">
      <t>ハツデン</t>
    </rPh>
    <rPh sb="22" eb="24">
      <t>シセツ</t>
    </rPh>
    <rPh sb="24" eb="27">
      <t>フキュウリツ</t>
    </rPh>
    <phoneticPr fontId="8"/>
  </si>
  <si>
    <t>産業部門</t>
    <rPh sb="0" eb="2">
      <t>サンギョウ</t>
    </rPh>
    <rPh sb="2" eb="4">
      <t>ブモン</t>
    </rPh>
    <phoneticPr fontId="23"/>
  </si>
  <si>
    <t>民生家庭部門</t>
    <rPh sb="0" eb="2">
      <t>ミンセイ</t>
    </rPh>
    <rPh sb="2" eb="4">
      <t>カテイ</t>
    </rPh>
    <rPh sb="4" eb="6">
      <t>ブモン</t>
    </rPh>
    <phoneticPr fontId="23"/>
  </si>
  <si>
    <t>民生業務部門</t>
    <rPh sb="0" eb="2">
      <t>ミンセイ</t>
    </rPh>
    <rPh sb="2" eb="4">
      <t>ギョウム</t>
    </rPh>
    <rPh sb="4" eb="6">
      <t>ブモン</t>
    </rPh>
    <phoneticPr fontId="23"/>
  </si>
  <si>
    <t>運輸部門</t>
    <rPh sb="0" eb="2">
      <t>ウンユ</t>
    </rPh>
    <rPh sb="2" eb="4">
      <t>ブモン</t>
    </rPh>
    <phoneticPr fontId="23"/>
  </si>
  <si>
    <t>温室効果ガス排出量</t>
    <rPh sb="0" eb="2">
      <t>オンシツ</t>
    </rPh>
    <rPh sb="2" eb="4">
      <t>コウカ</t>
    </rPh>
    <rPh sb="6" eb="8">
      <t>ハイシュツ</t>
    </rPh>
    <rPh sb="8" eb="9">
      <t>リョウ</t>
    </rPh>
    <phoneticPr fontId="8"/>
  </si>
  <si>
    <t>飯田市内に存する太陽光発電施設容量（推計値、百kW）</t>
    <rPh sb="0" eb="3">
      <t>イイダシ</t>
    </rPh>
    <rPh sb="3" eb="4">
      <t>ナイ</t>
    </rPh>
    <rPh sb="5" eb="6">
      <t>ソン</t>
    </rPh>
    <rPh sb="8" eb="11">
      <t>タイヨウコウ</t>
    </rPh>
    <rPh sb="11" eb="13">
      <t>ハツデン</t>
    </rPh>
    <rPh sb="13" eb="15">
      <t>シセツ</t>
    </rPh>
    <rPh sb="15" eb="17">
      <t>ヨウリョウ</t>
    </rPh>
    <rPh sb="18" eb="20">
      <t>スイケイ</t>
    </rPh>
    <rPh sb="20" eb="21">
      <t>チ</t>
    </rPh>
    <rPh sb="22" eb="23">
      <t>ヒャク</t>
    </rPh>
    <phoneticPr fontId="8"/>
  </si>
  <si>
    <t>上記推計値に基づく年間温室効果ガス削減量（推計値）</t>
    <rPh sb="0" eb="2">
      <t>ジョウキ</t>
    </rPh>
    <rPh sb="2" eb="4">
      <t>スイケイ</t>
    </rPh>
    <rPh sb="4" eb="5">
      <t>チ</t>
    </rPh>
    <rPh sb="6" eb="7">
      <t>モト</t>
    </rPh>
    <rPh sb="9" eb="11">
      <t>ネンカン</t>
    </rPh>
    <rPh sb="11" eb="13">
      <t>オンシツ</t>
    </rPh>
    <rPh sb="13" eb="15">
      <t>コウカ</t>
    </rPh>
    <rPh sb="17" eb="19">
      <t>サクゲン</t>
    </rPh>
    <rPh sb="19" eb="20">
      <t>リョウ</t>
    </rPh>
    <rPh sb="21" eb="23">
      <t>スイケイ</t>
    </rPh>
    <rPh sb="23" eb="24">
      <t>アタイ</t>
    </rPh>
    <phoneticPr fontId="8"/>
  </si>
  <si>
    <t>173 老人保健施設入所者数の推移（月末在所者数）</t>
    <rPh sb="4" eb="6">
      <t>ロウジン</t>
    </rPh>
    <rPh sb="6" eb="8">
      <t>ホケン</t>
    </rPh>
    <rPh sb="8" eb="10">
      <t>シセツ</t>
    </rPh>
    <rPh sb="10" eb="13">
      <t>ニュウショシャ</t>
    </rPh>
    <rPh sb="13" eb="14">
      <t>スウ</t>
    </rPh>
    <rPh sb="15" eb="17">
      <t>スイイ</t>
    </rPh>
    <rPh sb="18" eb="20">
      <t>ゲツマツ</t>
    </rPh>
    <rPh sb="20" eb="22">
      <t>ザイショ</t>
    </rPh>
    <rPh sb="22" eb="23">
      <t>モノ</t>
    </rPh>
    <rPh sb="23" eb="24">
      <t>スウ</t>
    </rPh>
    <phoneticPr fontId="8"/>
  </si>
  <si>
    <t>（単位 人）</t>
    <rPh sb="1" eb="3">
      <t>タンイ</t>
    </rPh>
    <rPh sb="4" eb="5">
      <t>ニン</t>
    </rPh>
    <phoneticPr fontId="8"/>
  </si>
  <si>
    <t>　　　　月
年度</t>
    <rPh sb="4" eb="5">
      <t>ツキ</t>
    </rPh>
    <rPh sb="6" eb="8">
      <t>ネンド</t>
    </rPh>
    <phoneticPr fontId="8"/>
  </si>
  <si>
    <t>資料：飯田市立病院介護老人保健施設</t>
    <rPh sb="0" eb="2">
      <t>シリョウ</t>
    </rPh>
    <rPh sb="3" eb="5">
      <t>イイダ</t>
    </rPh>
    <rPh sb="5" eb="9">
      <t>シリツビョウイン</t>
    </rPh>
    <rPh sb="9" eb="11">
      <t>カイゴ</t>
    </rPh>
    <rPh sb="11" eb="13">
      <t>ロウジン</t>
    </rPh>
    <rPh sb="13" eb="15">
      <t>ホケン</t>
    </rPh>
    <rPh sb="15" eb="17">
      <t>シセツ</t>
    </rPh>
    <phoneticPr fontId="8"/>
  </si>
  <si>
    <t>172介護老人保健施設の概要（診療所併設型）</t>
    <phoneticPr fontId="5"/>
  </si>
  <si>
    <t>173老人保健施設入所者数の推移（月末在所者数）</t>
    <phoneticPr fontId="5"/>
  </si>
  <si>
    <t>資料：飯田保健福祉事務所</t>
    <rPh sb="0" eb="2">
      <t>シリョウ</t>
    </rPh>
    <rPh sb="3" eb="5">
      <t>イイダ</t>
    </rPh>
    <rPh sb="5" eb="7">
      <t>ホケン</t>
    </rPh>
    <rPh sb="7" eb="9">
      <t>フクシ</t>
    </rPh>
    <rPh sb="9" eb="11">
      <t>ジム</t>
    </rPh>
    <rPh sb="11" eb="12">
      <t>ショ</t>
    </rPh>
    <phoneticPr fontId="5"/>
  </si>
  <si>
    <t>146結核患者発生状況</t>
    <rPh sb="3" eb="5">
      <t>ケッカク</t>
    </rPh>
    <rPh sb="5" eb="7">
      <t>カンジャ</t>
    </rPh>
    <rPh sb="7" eb="9">
      <t>ハッセイ</t>
    </rPh>
    <rPh sb="9" eb="11">
      <t>ジョウキョウ</t>
    </rPh>
    <phoneticPr fontId="5"/>
  </si>
  <si>
    <t>146 結核患者発生状況</t>
    <rPh sb="4" eb="6">
      <t>ケッカク</t>
    </rPh>
    <rPh sb="6" eb="8">
      <t>カンジャ</t>
    </rPh>
    <rPh sb="8" eb="10">
      <t>ハッセイ</t>
    </rPh>
    <rPh sb="10" eb="12">
      <t>ジョウキョウ</t>
    </rPh>
    <phoneticPr fontId="8"/>
  </si>
  <si>
    <t>年</t>
    <rPh sb="0" eb="1">
      <t>ネン</t>
    </rPh>
    <phoneticPr fontId="5"/>
  </si>
  <si>
    <t>登録患者数</t>
    <rPh sb="0" eb="2">
      <t>トウロク</t>
    </rPh>
    <rPh sb="2" eb="4">
      <t>カンジャ</t>
    </rPh>
    <rPh sb="4" eb="5">
      <t>スウ</t>
    </rPh>
    <phoneticPr fontId="8"/>
  </si>
  <si>
    <t>結核発生数</t>
    <rPh sb="0" eb="2">
      <t>ケッカク</t>
    </rPh>
    <rPh sb="2" eb="4">
      <t>ハッセイ</t>
    </rPh>
    <rPh sb="4" eb="5">
      <t>スウ</t>
    </rPh>
    <phoneticPr fontId="8"/>
  </si>
  <si>
    <t>157 大腸がん検診結果</t>
    <phoneticPr fontId="8"/>
  </si>
  <si>
    <t>157大腸がん検診結果</t>
    <rPh sb="3" eb="5">
      <t>ダイチョウ</t>
    </rPh>
    <rPh sb="7" eb="9">
      <t>ケンシン</t>
    </rPh>
    <rPh sb="9" eb="11">
      <t>ケッカ</t>
    </rPh>
    <phoneticPr fontId="5"/>
  </si>
  <si>
    <t>158 肺がん検診結果</t>
    <phoneticPr fontId="8"/>
  </si>
  <si>
    <t>がん疑・未確定</t>
    <rPh sb="2" eb="3">
      <t>ウタガ</t>
    </rPh>
    <rPh sb="4" eb="5">
      <t>ミ</t>
    </rPh>
    <rPh sb="5" eb="7">
      <t>カクテイ</t>
    </rPh>
    <phoneticPr fontId="8"/>
  </si>
  <si>
    <t>158肺がん検診結果</t>
    <rPh sb="3" eb="4">
      <t>ハイ</t>
    </rPh>
    <rPh sb="6" eb="8">
      <t>ケンシン</t>
    </rPh>
    <rPh sb="8" eb="10">
      <t>ケッカ</t>
    </rPh>
    <phoneticPr fontId="17"/>
  </si>
  <si>
    <t>（2）　子ども医療費給付状況</t>
    <rPh sb="4" eb="5">
      <t>コ</t>
    </rPh>
    <rPh sb="7" eb="9">
      <t>イリョウ</t>
    </rPh>
    <rPh sb="9" eb="10">
      <t>ヒ</t>
    </rPh>
    <rPh sb="10" eb="12">
      <t>キュウフ</t>
    </rPh>
    <rPh sb="12" eb="14">
      <t>ジョウキョウ</t>
    </rPh>
    <phoneticPr fontId="8"/>
  </si>
  <si>
    <t>※　退職者医療制度は、経過措置が継続している。</t>
    <rPh sb="2" eb="5">
      <t>タイショクシャ</t>
    </rPh>
    <rPh sb="5" eb="7">
      <t>イリョウ</t>
    </rPh>
    <rPh sb="7" eb="9">
      <t>セイド</t>
    </rPh>
    <rPh sb="11" eb="13">
      <t>ケイカ</t>
    </rPh>
    <rPh sb="13" eb="15">
      <t>ソチ</t>
    </rPh>
    <rPh sb="16" eb="18">
      <t>ケイゾク</t>
    </rPh>
    <phoneticPr fontId="8"/>
  </si>
  <si>
    <t>166　合計特殊出生率</t>
    <rPh sb="4" eb="6">
      <t>ゴウケイ</t>
    </rPh>
    <rPh sb="6" eb="8">
      <t>トクシュ</t>
    </rPh>
    <rPh sb="8" eb="10">
      <t>シュッショウ</t>
    </rPh>
    <rPh sb="10" eb="11">
      <t>リツ</t>
    </rPh>
    <phoneticPr fontId="5"/>
  </si>
  <si>
    <t>飯田市</t>
    <rPh sb="0" eb="3">
      <t>イイダシ</t>
    </rPh>
    <phoneticPr fontId="5"/>
  </si>
  <si>
    <t>長野県</t>
    <rPh sb="0" eb="3">
      <t>ナガノケン</t>
    </rPh>
    <phoneticPr fontId="5"/>
  </si>
  <si>
    <t>全国</t>
    <rPh sb="0" eb="2">
      <t>ゼンコク</t>
    </rPh>
    <phoneticPr fontId="5"/>
  </si>
  <si>
    <t>◆ 所在地</t>
  </si>
  <si>
    <t>◆ 開設年月日</t>
  </si>
  <si>
    <t>平成 2年  7月 4日</t>
  </si>
  <si>
    <t>◆ 病床数</t>
  </si>
  <si>
    <t>4床</t>
  </si>
  <si>
    <t>32科</t>
  </si>
  <si>
    <t>　　　（昭和26年12月）</t>
  </si>
  <si>
    <t>リウマチ科</t>
  </si>
  <si>
    <t>　　　（昭和27年  6月）</t>
  </si>
  <si>
    <t>リハビリテーション科</t>
  </si>
  <si>
    <t>整形外科</t>
  </si>
  <si>
    <t>　　　（昭和29年  6月）</t>
  </si>
  <si>
    <t>歯科口腔外科</t>
  </si>
  <si>
    <t>麻酔科</t>
  </si>
  <si>
    <t>　　　（昭和48年  4月）</t>
  </si>
  <si>
    <t>循環器内科</t>
  </si>
  <si>
    <t>小児科</t>
  </si>
  <si>
    <t>　　　（昭和49年  1月）</t>
  </si>
  <si>
    <t>脳神経外科</t>
  </si>
  <si>
    <t>　　　（昭和51年  5月）</t>
  </si>
  <si>
    <t>脳神経内科</t>
  </si>
  <si>
    <t>　　　（昭和51年12月）</t>
  </si>
  <si>
    <t>呼吸器内科</t>
  </si>
  <si>
    <t>泌尿器科</t>
  </si>
  <si>
    <t>　　　（昭和53年  4月）</t>
  </si>
  <si>
    <t>消化器内科</t>
  </si>
  <si>
    <t>形成外科</t>
  </si>
  <si>
    <t>　　　（昭和54年  9月）</t>
  </si>
  <si>
    <t>内分泌内科</t>
  </si>
  <si>
    <t>眼科</t>
  </si>
  <si>
    <t>　　　（昭和63年10月）</t>
  </si>
  <si>
    <t>糖尿病代謝内科</t>
  </si>
  <si>
    <t>呼吸器外科</t>
  </si>
  <si>
    <t>　　　（平成元年  4月）</t>
  </si>
  <si>
    <t>腎臓内科</t>
  </si>
  <si>
    <t>心臓血管外科</t>
  </si>
  <si>
    <t>　　　（　　   〃　    　）</t>
  </si>
  <si>
    <t>消化器外科</t>
  </si>
  <si>
    <t>産婦人科</t>
  </si>
  <si>
    <t>乳腺外科</t>
  </si>
  <si>
    <t>耳鼻いんこう科</t>
  </si>
  <si>
    <t>　　　（平成元年10月）</t>
  </si>
  <si>
    <t>病理診断科</t>
  </si>
  <si>
    <t>放射線科</t>
  </si>
  <si>
    <t>　　　（平成 4年10月）</t>
  </si>
  <si>
    <t>臨床検査科</t>
  </si>
  <si>
    <t>皮膚科</t>
  </si>
  <si>
    <t>　　　（平成 5年  4月）</t>
  </si>
  <si>
    <t>救急科</t>
  </si>
  <si>
    <t>歯科</t>
  </si>
  <si>
    <t>　　　（平成 7年  7月）</t>
  </si>
  <si>
    <t>緩和ケア内科</t>
  </si>
  <si>
    <t>（平成21年 9月）</t>
  </si>
  <si>
    <t>（単位 人）</t>
  </si>
  <si>
    <t>ドック</t>
  </si>
  <si>
    <t>※「妊婦健診のみ」の患者数は産婦人科に含める。</t>
    <rPh sb="2" eb="4">
      <t>ニンプ</t>
    </rPh>
    <rPh sb="4" eb="6">
      <t>ケンシン</t>
    </rPh>
    <rPh sb="10" eb="13">
      <t>カンジャスウ</t>
    </rPh>
    <rPh sb="14" eb="18">
      <t>サンフジンカ</t>
    </rPh>
    <rPh sb="19" eb="20">
      <t>フク</t>
    </rPh>
    <phoneticPr fontId="8"/>
  </si>
  <si>
    <t>(2)ア　自動車騒音測定及び道路に面する地域における環境基準の達成状況</t>
    <rPh sb="5" eb="8">
      <t>ジドウシャ</t>
    </rPh>
    <rPh sb="8" eb="10">
      <t>ソウオン</t>
    </rPh>
    <rPh sb="10" eb="12">
      <t>ソクテイ</t>
    </rPh>
    <rPh sb="12" eb="13">
      <t>オヨ</t>
    </rPh>
    <rPh sb="14" eb="16">
      <t>ドウロ</t>
    </rPh>
    <rPh sb="17" eb="18">
      <t>メン</t>
    </rPh>
    <rPh sb="20" eb="22">
      <t>チイキ</t>
    </rPh>
    <rPh sb="26" eb="28">
      <t>カンキョウ</t>
    </rPh>
    <rPh sb="28" eb="30">
      <t>キジュン</t>
    </rPh>
    <rPh sb="31" eb="33">
      <t>タッセイ</t>
    </rPh>
    <rPh sb="33" eb="35">
      <t>ジョウキョウ</t>
    </rPh>
    <phoneticPr fontId="5"/>
  </si>
  <si>
    <t>地点番号</t>
    <phoneticPr fontId="5"/>
  </si>
  <si>
    <t>等価騒音ﾚﾍﾞﾙ昼間
　(ｄＢ)</t>
    <rPh sb="8" eb="10">
      <t>ヒルマ</t>
    </rPh>
    <phoneticPr fontId="5"/>
  </si>
  <si>
    <t>等価騒音ﾚﾍﾞﾙ夜間
　(ｄＢ)</t>
    <rPh sb="8" eb="10">
      <t>ヤカン</t>
    </rPh>
    <phoneticPr fontId="5"/>
  </si>
  <si>
    <t>環境基準達成戸数（昼夜とも）</t>
    <rPh sb="0" eb="2">
      <t>カンキョウ</t>
    </rPh>
    <rPh sb="2" eb="4">
      <t>キジュン</t>
    </rPh>
    <rPh sb="4" eb="6">
      <t>タッセイ</t>
    </rPh>
    <rPh sb="6" eb="8">
      <t>コスウ</t>
    </rPh>
    <rPh sb="9" eb="11">
      <t>チュウヤ</t>
    </rPh>
    <phoneticPr fontId="5"/>
  </si>
  <si>
    <t>環境基準達成戸数（昼間のみ）</t>
    <rPh sb="0" eb="2">
      <t>カンキョウ</t>
    </rPh>
    <rPh sb="2" eb="4">
      <t>キジュン</t>
    </rPh>
    <rPh sb="4" eb="6">
      <t>タッセイ</t>
    </rPh>
    <rPh sb="6" eb="8">
      <t>コスウ</t>
    </rPh>
    <rPh sb="9" eb="11">
      <t>ヒルマ</t>
    </rPh>
    <phoneticPr fontId="5"/>
  </si>
  <si>
    <t>環境基準達成戸数（夜間のみ）</t>
    <rPh sb="0" eb="2">
      <t>カンキョウ</t>
    </rPh>
    <rPh sb="2" eb="4">
      <t>キジュン</t>
    </rPh>
    <rPh sb="4" eb="6">
      <t>タッセイ</t>
    </rPh>
    <rPh sb="6" eb="8">
      <t>コスウ</t>
    </rPh>
    <rPh sb="9" eb="11">
      <t>ヤカン</t>
    </rPh>
    <phoneticPr fontId="5"/>
  </si>
  <si>
    <t>環境基準超過戸数（昼夜とも）</t>
    <rPh sb="0" eb="2">
      <t>カンキョウ</t>
    </rPh>
    <rPh sb="2" eb="4">
      <t>キジュン</t>
    </rPh>
    <rPh sb="4" eb="6">
      <t>チョウカ</t>
    </rPh>
    <rPh sb="6" eb="8">
      <t>コスウ</t>
    </rPh>
    <rPh sb="9" eb="11">
      <t>チュウヤ</t>
    </rPh>
    <phoneticPr fontId="5"/>
  </si>
  <si>
    <t>環境基準達成率（％）</t>
    <rPh sb="0" eb="2">
      <t>カンキョウ</t>
    </rPh>
    <rPh sb="2" eb="4">
      <t>キジュン</t>
    </rPh>
    <rPh sb="4" eb="7">
      <t>タッセイリツ</t>
    </rPh>
    <phoneticPr fontId="5"/>
  </si>
  <si>
    <t>※環境基準達成率（％）の合計は、全体の環境基準達成戸数（昼夜とも）を全評価対象で割った割合</t>
    <rPh sb="1" eb="3">
      <t>カンキョウ</t>
    </rPh>
    <rPh sb="3" eb="5">
      <t>キジュン</t>
    </rPh>
    <rPh sb="5" eb="8">
      <t>タッセイリツ</t>
    </rPh>
    <rPh sb="12" eb="14">
      <t>ゴウケイ</t>
    </rPh>
    <rPh sb="16" eb="18">
      <t>ゼンタイ</t>
    </rPh>
    <rPh sb="19" eb="21">
      <t>カンキョウ</t>
    </rPh>
    <rPh sb="21" eb="23">
      <t>キジュン</t>
    </rPh>
    <rPh sb="23" eb="25">
      <t>タッセイ</t>
    </rPh>
    <rPh sb="25" eb="27">
      <t>コスウ</t>
    </rPh>
    <rPh sb="28" eb="30">
      <t>チュウヤ</t>
    </rPh>
    <rPh sb="34" eb="35">
      <t>ゼン</t>
    </rPh>
    <rPh sb="35" eb="37">
      <t>ヒョウカ</t>
    </rPh>
    <rPh sb="37" eb="39">
      <t>タイショウ</t>
    </rPh>
    <rPh sb="40" eb="41">
      <t>ワ</t>
    </rPh>
    <rPh sb="43" eb="45">
      <t>ワリアイ</t>
    </rPh>
    <phoneticPr fontId="5"/>
  </si>
  <si>
    <t>国道256号線</t>
    <phoneticPr fontId="5"/>
  </si>
  <si>
    <t>※平成23年度まで隔年で一般地域、幹線道路沿いの測定を行っていたが、平成24年度より測定箇所を整理し</t>
    <rPh sb="1" eb="3">
      <t>ヘイセイ</t>
    </rPh>
    <rPh sb="5" eb="7">
      <t>ネンド</t>
    </rPh>
    <phoneticPr fontId="5"/>
  </si>
  <si>
    <t>※権限移譲により、平成24年度から道路に面する地域の測定は面的評価を実施。</t>
    <rPh sb="17" eb="19">
      <t>ドウロ</t>
    </rPh>
    <rPh sb="20" eb="21">
      <t>メン</t>
    </rPh>
    <rPh sb="23" eb="25">
      <t>チイキ</t>
    </rPh>
    <phoneticPr fontId="5"/>
  </si>
  <si>
    <t>１　処分場の概要</t>
  </si>
  <si>
    <t>　　(1)　名称</t>
    <phoneticPr fontId="5"/>
  </si>
  <si>
    <t>飯田市最終処分場　（愛称　グリーンバレー千代）</t>
    <phoneticPr fontId="5"/>
  </si>
  <si>
    <t>　　(2)　所在地　　　　　　</t>
    <phoneticPr fontId="5"/>
  </si>
  <si>
    <t>飯田市千栄1,677番地4</t>
    <phoneticPr fontId="5"/>
  </si>
  <si>
    <t>　　(3)　施設の規模　　</t>
    <phoneticPr fontId="5"/>
  </si>
  <si>
    <t>敷地面積　　５１，２５６㎡</t>
    <phoneticPr fontId="5"/>
  </si>
  <si>
    <t>　　　　　　　　　　 　　</t>
    <phoneticPr fontId="5"/>
  </si>
  <si>
    <t>埋立面積　　１３，８００㎡</t>
    <phoneticPr fontId="5"/>
  </si>
  <si>
    <t>埋立容量　１０１，０００㎥　</t>
    <phoneticPr fontId="5"/>
  </si>
  <si>
    <t>　　(4)　工事期間　　　　</t>
    <phoneticPr fontId="5"/>
  </si>
  <si>
    <t>平成18年度～平成20年度　</t>
    <phoneticPr fontId="5"/>
  </si>
  <si>
    <t>　　(5)　埋立対象物</t>
    <phoneticPr fontId="5"/>
  </si>
  <si>
    <t>不燃性埋立ごみ</t>
    <phoneticPr fontId="5"/>
  </si>
  <si>
    <t>　</t>
    <phoneticPr fontId="5"/>
  </si>
  <si>
    <t>　　(6)　埋立工法　　　　</t>
    <phoneticPr fontId="5"/>
  </si>
  <si>
    <t>セル・アンド・サンドイッチ方式</t>
    <phoneticPr fontId="5"/>
  </si>
  <si>
    <t>　　(7)　覆土方法　　　　</t>
    <phoneticPr fontId="5"/>
  </si>
  <si>
    <t>即日覆土、中間覆土、最終覆土</t>
    <phoneticPr fontId="5"/>
  </si>
  <si>
    <t>　　(8)　埋立期間　　　　</t>
    <phoneticPr fontId="5"/>
  </si>
  <si>
    <t>２　設備の概要　</t>
  </si>
  <si>
    <t>　　(1)　受付棟</t>
    <phoneticPr fontId="5"/>
  </si>
  <si>
    <t>　　 　①　構造</t>
    <phoneticPr fontId="5"/>
  </si>
  <si>
    <t>鉄骨造り平屋建鉄板葺き</t>
    <phoneticPr fontId="5"/>
  </si>
  <si>
    <t xml:space="preserve">　　 　②　建物面積   </t>
    <phoneticPr fontId="5"/>
  </si>
  <si>
    <t>290.73㎡</t>
    <phoneticPr fontId="5"/>
  </si>
  <si>
    <t xml:space="preserve">　　 　③　設備        </t>
    <phoneticPr fontId="5"/>
  </si>
  <si>
    <t>事務室、研修室、太陽光発電設備15ｋｗ</t>
    <phoneticPr fontId="5"/>
  </si>
  <si>
    <t>　　(2)　浸出水処理施設</t>
    <phoneticPr fontId="5"/>
  </si>
  <si>
    <t xml:space="preserve">　　 　①　構造　　　　  </t>
    <phoneticPr fontId="5"/>
  </si>
  <si>
    <t>鉄筋コンクリート造一部鉄骨造２階建カラー鉄板葺き</t>
    <phoneticPr fontId="5"/>
  </si>
  <si>
    <t xml:space="preserve">　　 　②　建物面積    </t>
    <phoneticPr fontId="5"/>
  </si>
  <si>
    <t>1,155.54㎡</t>
    <phoneticPr fontId="5"/>
  </si>
  <si>
    <t xml:space="preserve">　　 　③　設備　　　　  </t>
    <phoneticPr fontId="5"/>
  </si>
  <si>
    <t xml:space="preserve"> 調整槽合計容量3,600㎥、監視室、高度浸出水処理設備、脱水設備</t>
    <phoneticPr fontId="5"/>
  </si>
  <si>
    <t xml:space="preserve">　　 　④　処理方式　　 </t>
    <phoneticPr fontId="5"/>
  </si>
  <si>
    <t>カルシウム除去設備＋担体生物処理設備＋凝集沈殿・砂ろ過設備＋</t>
    <phoneticPr fontId="5"/>
  </si>
  <si>
    <t xml:space="preserve">　　　　　　　　　　      </t>
    <phoneticPr fontId="5"/>
  </si>
  <si>
    <t>高度処理（活性炭・キレート吸着）設備＋滅菌設備</t>
    <phoneticPr fontId="5"/>
  </si>
  <si>
    <r>
      <t>　　 　⑤　処理能力　　　</t>
    </r>
    <r>
      <rPr>
        <sz val="10.5"/>
        <color indexed="8"/>
        <rFont val="ＭＳ Ｐ明朝"/>
        <family val="1"/>
        <charset val="128"/>
      </rPr>
      <t/>
    </r>
    <phoneticPr fontId="5"/>
  </si>
  <si>
    <t>処理能力　６０㎥／日</t>
    <phoneticPr fontId="5"/>
  </si>
  <si>
    <t>　　 　⑥　設計計算上達成可能水質数値</t>
    <phoneticPr fontId="5"/>
  </si>
  <si>
    <t>　　　　　　　　　　     　　　　　　　　　　</t>
    <phoneticPr fontId="5"/>
  </si>
  <si>
    <t>水素イオン濃度（ＰＨ）                      ５．８～８．６</t>
    <phoneticPr fontId="5"/>
  </si>
  <si>
    <t>生物化学的酸素要求量（ＢＯＤ）　　60ｍｇ／L以下</t>
    <phoneticPr fontId="5"/>
  </si>
  <si>
    <t xml:space="preserve">　　　　　　　　　　     </t>
    <phoneticPr fontId="5"/>
  </si>
  <si>
    <t>化学的酸素要求量（ＣＯＤ）           90ｍｇ／L以下</t>
    <phoneticPr fontId="5"/>
  </si>
  <si>
    <t>浮遊物質量（ＳＳ）                        60ｍｇ／L以下</t>
    <phoneticPr fontId="5"/>
  </si>
  <si>
    <t>全窒素（Ｔ―Ｎ）                          120ｍｇ／L以下</t>
    <phoneticPr fontId="5"/>
  </si>
  <si>
    <t>ダイオキシン類（ＤＸＮｓ)              　10ｐｇ―ＴＥＱ／L以下</t>
    <phoneticPr fontId="5"/>
  </si>
  <si>
    <t>重金属類等　　　　　　　　　　      　　省令排水基準値以下</t>
    <phoneticPr fontId="5"/>
  </si>
  <si>
    <t xml:space="preserve">  資料：環境課</t>
    <phoneticPr fontId="5"/>
  </si>
  <si>
    <t>　　　　　　　　　　　　　年度
項目</t>
    <rPh sb="13" eb="15">
      <t>ネンド</t>
    </rPh>
    <rPh sb="16" eb="18">
      <t>コウモク</t>
    </rPh>
    <phoneticPr fontId="8"/>
  </si>
  <si>
    <t>22年</t>
    <rPh sb="1" eb="2">
      <t>ネン</t>
    </rPh>
    <phoneticPr fontId="8"/>
  </si>
  <si>
    <t>23年度</t>
    <rPh sb="1" eb="3">
      <t>ネンド</t>
    </rPh>
    <phoneticPr fontId="8"/>
  </si>
  <si>
    <t>24年度</t>
    <rPh sb="1" eb="3">
      <t>ネンド</t>
    </rPh>
    <phoneticPr fontId="8"/>
  </si>
  <si>
    <t>25年度</t>
    <rPh sb="2" eb="4">
      <t>ネンド</t>
    </rPh>
    <phoneticPr fontId="8"/>
  </si>
  <si>
    <t>26年度</t>
    <rPh sb="2" eb="4">
      <t>ネンド</t>
    </rPh>
    <phoneticPr fontId="8"/>
  </si>
  <si>
    <t>飯田市へ権限移譲済み</t>
    <rPh sb="0" eb="3">
      <t>イイダシ</t>
    </rPh>
    <rPh sb="4" eb="6">
      <t>ケンゲン</t>
    </rPh>
    <rPh sb="6" eb="8">
      <t>イジョウ</t>
    </rPh>
    <rPh sb="8" eb="9">
      <t>ズ</t>
    </rPh>
    <phoneticPr fontId="8"/>
  </si>
  <si>
    <t>※　平成２３年より年度での集計に変更</t>
    <rPh sb="2" eb="4">
      <t>ヘイセイ</t>
    </rPh>
    <rPh sb="6" eb="7">
      <t>ネン</t>
    </rPh>
    <rPh sb="9" eb="11">
      <t>ネンド</t>
    </rPh>
    <rPh sb="13" eb="15">
      <t>シュウケイ</t>
    </rPh>
    <rPh sb="16" eb="18">
      <t>ヘンコウ</t>
    </rPh>
    <phoneticPr fontId="8"/>
  </si>
  <si>
    <t>年度</t>
    <rPh sb="0" eb="1">
      <t>ネン</t>
    </rPh>
    <rPh sb="1" eb="2">
      <t>ド</t>
    </rPh>
    <phoneticPr fontId="50"/>
  </si>
  <si>
    <t>申請者数（人）</t>
    <rPh sb="5" eb="6">
      <t>ニン</t>
    </rPh>
    <phoneticPr fontId="50"/>
  </si>
  <si>
    <t>申請件数（件）</t>
    <rPh sb="0" eb="2">
      <t>シンセイ</t>
    </rPh>
    <rPh sb="2" eb="3">
      <t>ケン</t>
    </rPh>
    <rPh sb="5" eb="6">
      <t>ケン</t>
    </rPh>
    <phoneticPr fontId="50"/>
  </si>
  <si>
    <t>助成金額　(円)</t>
    <rPh sb="0" eb="2">
      <t>ジョセイ</t>
    </rPh>
    <phoneticPr fontId="50"/>
  </si>
  <si>
    <t>資料：保健課健康推進係</t>
    <rPh sb="0" eb="2">
      <t>シリョウ</t>
    </rPh>
    <rPh sb="3" eb="6">
      <t>ホケンカ</t>
    </rPh>
    <rPh sb="6" eb="8">
      <t>ケンコウ</t>
    </rPh>
    <rPh sb="8" eb="10">
      <t>スイシン</t>
    </rPh>
    <rPh sb="10" eb="11">
      <t>カカリ</t>
    </rPh>
    <phoneticPr fontId="50"/>
  </si>
  <si>
    <t>◆ 診療科目</t>
  </si>
  <si>
    <t>（　　  〃 　 　）</t>
  </si>
  <si>
    <t>（　　  〃　  　）</t>
  </si>
  <si>
    <t>◆ 敷地面積 　40,376.50㎡　　　総敷地面積　　75,703.67㎡</t>
    <phoneticPr fontId="5"/>
  </si>
  <si>
    <t>◆ 建築延べ面積</t>
    <phoneticPr fontId="5"/>
  </si>
  <si>
    <t>本館棟　　　　　　　　　　　　　26,470.90㎡　 鉄骨鉄筋コンクリート造　地下1階  地上6階</t>
    <phoneticPr fontId="5"/>
  </si>
  <si>
    <t>南棟　　　　　　　　　　　　　　 4,801.89 ㎡　 鉄骨造　地上4階</t>
    <phoneticPr fontId="5"/>
  </si>
  <si>
    <t>場外離着陸場　　   　　　　　33.0ｍ×33.0ｍ</t>
    <phoneticPr fontId="5"/>
  </si>
  <si>
    <t>医師住宅　　　　　　 　　　　　木造2階建　8戸</t>
    <phoneticPr fontId="5"/>
  </si>
  <si>
    <t>看護師宿舎　                　393.60 ㎡　鉄筋コンクリート造3階建1棟15戸</t>
    <phoneticPr fontId="5"/>
  </si>
  <si>
    <t>職員宿舎　　　　　　　　 　　　380.70 ㎡　鉄筋コンクリート造3階建1棟9戸</t>
    <phoneticPr fontId="5"/>
  </si>
  <si>
    <t>評価区間番号</t>
    <phoneticPr fontId="5"/>
  </si>
  <si>
    <t>測定地点</t>
    <phoneticPr fontId="5"/>
  </si>
  <si>
    <t>路線名</t>
    <phoneticPr fontId="5"/>
  </si>
  <si>
    <t>評価対象住居等戸数</t>
    <phoneticPr fontId="5"/>
  </si>
  <si>
    <t>測定年度</t>
    <phoneticPr fontId="5"/>
  </si>
  <si>
    <t>国道153号線</t>
    <phoneticPr fontId="5"/>
  </si>
  <si>
    <t>国道151号線</t>
    <phoneticPr fontId="5"/>
  </si>
  <si>
    <t>名称</t>
    <rPh sb="0" eb="2">
      <t>メイショウ</t>
    </rPh>
    <phoneticPr fontId="5"/>
  </si>
  <si>
    <t>：</t>
    <phoneticPr fontId="5"/>
  </si>
  <si>
    <t>飯田市立病院介護老人保健施設</t>
    <rPh sb="0" eb="2">
      <t>イイダ</t>
    </rPh>
    <rPh sb="2" eb="4">
      <t>シリツ</t>
    </rPh>
    <rPh sb="4" eb="6">
      <t>ビョウイン</t>
    </rPh>
    <rPh sb="6" eb="8">
      <t>カイゴ</t>
    </rPh>
    <rPh sb="8" eb="10">
      <t>ロウジン</t>
    </rPh>
    <rPh sb="10" eb="12">
      <t>ホケン</t>
    </rPh>
    <rPh sb="12" eb="14">
      <t>シセツ</t>
    </rPh>
    <phoneticPr fontId="5"/>
  </si>
  <si>
    <t>位置</t>
    <rPh sb="0" eb="2">
      <t>イチ</t>
    </rPh>
    <phoneticPr fontId="5"/>
  </si>
  <si>
    <t>飯田市上郷黒田341番地</t>
    <rPh sb="0" eb="3">
      <t>イイダシ</t>
    </rPh>
    <rPh sb="3" eb="5">
      <t>カミサト</t>
    </rPh>
    <rPh sb="5" eb="7">
      <t>クロダ</t>
    </rPh>
    <rPh sb="10" eb="12">
      <t>バンチ</t>
    </rPh>
    <phoneticPr fontId="5"/>
  </si>
  <si>
    <t>構造</t>
    <rPh sb="0" eb="2">
      <t>コウゾウ</t>
    </rPh>
    <phoneticPr fontId="5"/>
  </si>
  <si>
    <t>鉄筋コンクリート造　3階建</t>
    <rPh sb="0" eb="2">
      <t>テッキン</t>
    </rPh>
    <rPh sb="8" eb="9">
      <t>ツク</t>
    </rPh>
    <rPh sb="11" eb="12">
      <t>カイ</t>
    </rPh>
    <rPh sb="12" eb="13">
      <t>タ</t>
    </rPh>
    <phoneticPr fontId="5"/>
  </si>
  <si>
    <t>延床面積</t>
    <rPh sb="0" eb="1">
      <t>ノ</t>
    </rPh>
    <rPh sb="1" eb="2">
      <t>ユカ</t>
    </rPh>
    <rPh sb="2" eb="4">
      <t>メンセキ</t>
    </rPh>
    <phoneticPr fontId="5"/>
  </si>
  <si>
    <t>定員</t>
    <rPh sb="0" eb="2">
      <t>テイイン</t>
    </rPh>
    <phoneticPr fontId="5"/>
  </si>
  <si>
    <t>入所　100人</t>
    <rPh sb="0" eb="2">
      <t>ニュウショ</t>
    </rPh>
    <rPh sb="6" eb="7">
      <t>ニン</t>
    </rPh>
    <phoneticPr fontId="5"/>
  </si>
  <si>
    <t>通所　 40人</t>
    <rPh sb="0" eb="2">
      <t>ツウショ</t>
    </rPh>
    <rPh sb="6" eb="7">
      <t>ニン</t>
    </rPh>
    <phoneticPr fontId="5"/>
  </si>
  <si>
    <t>開所</t>
    <rPh sb="0" eb="2">
      <t>カイショ</t>
    </rPh>
    <phoneticPr fontId="5"/>
  </si>
  <si>
    <t>平成5年4月1日</t>
    <rPh sb="0" eb="2">
      <t>ヘイセイ</t>
    </rPh>
    <rPh sb="3" eb="4">
      <t>ネン</t>
    </rPh>
    <rPh sb="5" eb="6">
      <t>ガツ</t>
    </rPh>
    <rPh sb="7" eb="8">
      <t>ニチ</t>
    </rPh>
    <phoneticPr fontId="5"/>
  </si>
  <si>
    <t>-</t>
    <phoneticPr fontId="8"/>
  </si>
  <si>
    <t>Hib（ヒブ）感染症</t>
    <phoneticPr fontId="8"/>
  </si>
  <si>
    <t>Ｂ型肝炎</t>
    <rPh sb="1" eb="2">
      <t>カタ</t>
    </rPh>
    <rPh sb="2" eb="4">
      <t>カンエン</t>
    </rPh>
    <phoneticPr fontId="8"/>
  </si>
  <si>
    <t>４～５</t>
    <phoneticPr fontId="8"/>
  </si>
  <si>
    <t>６～７</t>
    <phoneticPr fontId="8"/>
  </si>
  <si>
    <t>159-1 不妊治療費助成</t>
    <rPh sb="10" eb="11">
      <t>ヒ</t>
    </rPh>
    <rPh sb="11" eb="13">
      <t>ジョセイ</t>
    </rPh>
    <phoneticPr fontId="50"/>
  </si>
  <si>
    <t>159-2 不育症治療費助成</t>
    <rPh sb="6" eb="8">
      <t>フイク</t>
    </rPh>
    <rPh sb="8" eb="9">
      <t>ショウ</t>
    </rPh>
    <rPh sb="11" eb="12">
      <t>ヒ</t>
    </rPh>
    <rPh sb="12" eb="14">
      <t>ジョセイ</t>
    </rPh>
    <phoneticPr fontId="50"/>
  </si>
  <si>
    <t>159-1不妊治療費助成</t>
    <rPh sb="5" eb="7">
      <t>フニン</t>
    </rPh>
    <rPh sb="7" eb="9">
      <t>チリョウ</t>
    </rPh>
    <rPh sb="9" eb="10">
      <t>ヒ</t>
    </rPh>
    <rPh sb="10" eb="12">
      <t>ジョセイ</t>
    </rPh>
    <phoneticPr fontId="17"/>
  </si>
  <si>
    <t>159-2不育症治療費助成</t>
    <rPh sb="5" eb="8">
      <t>フイクショウ</t>
    </rPh>
    <rPh sb="8" eb="11">
      <t>チリョウヒ</t>
    </rPh>
    <rPh sb="11" eb="13">
      <t>ジョセイ</t>
    </rPh>
    <phoneticPr fontId="5"/>
  </si>
  <si>
    <r>
      <t>200</t>
    </r>
    <r>
      <rPr>
        <sz val="11"/>
        <color theme="1"/>
        <rFont val="ＭＳ Ｐゴシック"/>
        <family val="3"/>
        <charset val="128"/>
        <scheme val="minor"/>
      </rPr>
      <t>mL</t>
    </r>
    <phoneticPr fontId="8"/>
  </si>
  <si>
    <r>
      <t>400</t>
    </r>
    <r>
      <rPr>
        <sz val="11"/>
        <color theme="1"/>
        <rFont val="ＭＳ Ｐゴシック"/>
        <family val="3"/>
        <charset val="128"/>
        <scheme val="minor"/>
      </rPr>
      <t>mL</t>
    </r>
    <phoneticPr fontId="8"/>
  </si>
  <si>
    <t>費用額</t>
    <phoneticPr fontId="8"/>
  </si>
  <si>
    <t>退職者等</t>
    <phoneticPr fontId="8"/>
  </si>
  <si>
    <t>収　入</t>
    <phoneticPr fontId="8"/>
  </si>
  <si>
    <t>総　額</t>
    <phoneticPr fontId="8"/>
  </si>
  <si>
    <t>保険税</t>
    <phoneticPr fontId="8"/>
  </si>
  <si>
    <t>国庫支出金</t>
    <phoneticPr fontId="8"/>
  </si>
  <si>
    <t>その他</t>
    <phoneticPr fontId="8"/>
  </si>
  <si>
    <t>（単位 千円）</t>
    <phoneticPr fontId="8"/>
  </si>
  <si>
    <t>臨床研修棟　 　　　　　　　　    606.31 ㎡　 鉄骨造　地下1階  地上2階</t>
    <phoneticPr fontId="5"/>
  </si>
  <si>
    <t>北棟　　　　　　　　　　 　 　　　1,779.68㎡　 鉄骨造　地下1階　地上2階</t>
    <phoneticPr fontId="5"/>
  </si>
  <si>
    <t>感染症病棟　　　　　 　 　　　　 744.98㎡　 鉄筋コンクリート造　地下1階　地上1階</t>
    <phoneticPr fontId="5"/>
  </si>
  <si>
    <t>附属棟　　　　　　　　　　　 　   501.26 ㎡  鉄筋コンクリート造  地下1階  地上1階</t>
    <phoneticPr fontId="5"/>
  </si>
  <si>
    <t>在宅介護支援センター　 　   324.96 ㎡　 鉄骨造　地上2階</t>
    <phoneticPr fontId="5"/>
  </si>
  <si>
    <t>ＡＴＭコーナー　　            　  62.10㎡ 　鉄骨造　地上1階</t>
    <phoneticPr fontId="5"/>
  </si>
  <si>
    <t>自転車置場　             　   　　32.14㎡　 アルミ既製品　地上1階</t>
    <phoneticPr fontId="5"/>
  </si>
  <si>
    <t>プロパンボンベ庫　　         　　19.20㎡　 鉄筋コンクリート造  地上1階</t>
    <phoneticPr fontId="5"/>
  </si>
  <si>
    <t>液酸タンク置場                     6.00㎡　 鉄筋コンクリート造  地上1階</t>
    <phoneticPr fontId="5"/>
  </si>
  <si>
    <t>身障者駐車場　            　   136.15㎡   鉄骨造　地上1階</t>
    <phoneticPr fontId="5"/>
  </si>
  <si>
    <t>西棟(旧車庫上屋含む)　　 　 890.80㎡　 鉄骨造(一部鉄骨鉄筋コンクリート造及び鉄筋コンクリート造)</t>
    <phoneticPr fontId="5"/>
  </si>
  <si>
    <t xml:space="preserve">                                                     地上1階</t>
    <phoneticPr fontId="5"/>
  </si>
  <si>
    <t xml:space="preserve">                       総計　　36,376.37㎡</t>
    <phoneticPr fontId="5"/>
  </si>
  <si>
    <t>院内保育所                 　　258.37㎡　木造平屋建</t>
    <phoneticPr fontId="5"/>
  </si>
  <si>
    <t>17
（基準年）</t>
    <rPh sb="4" eb="6">
      <t>キジュン</t>
    </rPh>
    <rPh sb="6" eb="7">
      <t>ネン</t>
    </rPh>
    <phoneticPr fontId="5"/>
  </si>
  <si>
    <t>※「温室効果ガス排出量」については、エネルギー起源の二酸化炭素を対象としている。</t>
    <rPh sb="4" eb="6">
      <t>コウカ</t>
    </rPh>
    <rPh sb="23" eb="25">
      <t>キゲン</t>
    </rPh>
    <rPh sb="26" eb="29">
      <t>ニサンカ</t>
    </rPh>
    <rPh sb="29" eb="31">
      <t>タンソ</t>
    </rPh>
    <rPh sb="32" eb="34">
      <t>タイショウ</t>
    </rPh>
    <phoneticPr fontId="8"/>
  </si>
  <si>
    <t>測定地点（用途地域）</t>
    <phoneticPr fontId="5"/>
  </si>
  <si>
    <t>　毎年測定を行うこととした。</t>
    <phoneticPr fontId="24"/>
  </si>
  <si>
    <t>(t)</t>
    <phoneticPr fontId="8"/>
  </si>
  <si>
    <t>ホテル</t>
    <phoneticPr fontId="8"/>
  </si>
  <si>
    <t>（４）クリーニング</t>
    <phoneticPr fontId="8"/>
  </si>
  <si>
    <t>147 感染症届出状況</t>
    <rPh sb="4" eb="7">
      <t>カンセンショウ</t>
    </rPh>
    <rPh sb="7" eb="9">
      <t>トドケデ</t>
    </rPh>
    <rPh sb="9" eb="11">
      <t>ジョウキョウ</t>
    </rPh>
    <phoneticPr fontId="8"/>
  </si>
  <si>
    <t>（単位：人）</t>
    <rPh sb="1" eb="3">
      <t>タンイ</t>
    </rPh>
    <rPh sb="4" eb="5">
      <t>ニン</t>
    </rPh>
    <phoneticPr fontId="28"/>
  </si>
  <si>
    <t>疾病名</t>
    <rPh sb="0" eb="2">
      <t>シッペイ</t>
    </rPh>
    <rPh sb="2" eb="3">
      <t>メイ</t>
    </rPh>
    <phoneticPr fontId="28"/>
  </si>
  <si>
    <t>二類感染症</t>
    <rPh sb="0" eb="1">
      <t>ニ</t>
    </rPh>
    <rPh sb="1" eb="2">
      <t>ルイ</t>
    </rPh>
    <rPh sb="2" eb="5">
      <t>カンセンショウ</t>
    </rPh>
    <phoneticPr fontId="5"/>
  </si>
  <si>
    <t>結核</t>
    <rPh sb="0" eb="2">
      <t>ケッカク</t>
    </rPh>
    <phoneticPr fontId="5"/>
  </si>
  <si>
    <t>三類感染症</t>
    <rPh sb="0" eb="1">
      <t>サン</t>
    </rPh>
    <rPh sb="1" eb="2">
      <t>ルイ</t>
    </rPh>
    <rPh sb="2" eb="4">
      <t>カンセン</t>
    </rPh>
    <rPh sb="4" eb="5">
      <t>ショウ</t>
    </rPh>
    <phoneticPr fontId="28"/>
  </si>
  <si>
    <t>細菌性赤痢</t>
    <rPh sb="0" eb="3">
      <t>サイキンセイ</t>
    </rPh>
    <rPh sb="3" eb="5">
      <t>セキリ</t>
    </rPh>
    <phoneticPr fontId="28"/>
  </si>
  <si>
    <t>腸管出血性大腸菌感染症</t>
    <rPh sb="0" eb="2">
      <t>チョウカン</t>
    </rPh>
    <rPh sb="2" eb="5">
      <t>シュッケツセイ</t>
    </rPh>
    <rPh sb="5" eb="8">
      <t>ダイチョウキン</t>
    </rPh>
    <rPh sb="8" eb="10">
      <t>カンセン</t>
    </rPh>
    <rPh sb="10" eb="11">
      <t>ショウ</t>
    </rPh>
    <phoneticPr fontId="28"/>
  </si>
  <si>
    <t>四類感染症</t>
    <rPh sb="0" eb="1">
      <t>ヨン</t>
    </rPh>
    <rPh sb="1" eb="2">
      <t>ルイ</t>
    </rPh>
    <rPh sb="2" eb="4">
      <t>カンセン</t>
    </rPh>
    <rPh sb="4" eb="5">
      <t>ショウ</t>
    </rPh>
    <phoneticPr fontId="28"/>
  </si>
  <si>
    <t>Ｅ型肝炎</t>
    <rPh sb="1" eb="2">
      <t>ガタ</t>
    </rPh>
    <rPh sb="2" eb="4">
      <t>カンエン</t>
    </rPh>
    <phoneticPr fontId="28"/>
  </si>
  <si>
    <t>マラリア</t>
    <phoneticPr fontId="28"/>
  </si>
  <si>
    <t>Ａ型肝炎</t>
    <rPh sb="1" eb="2">
      <t>ガタ</t>
    </rPh>
    <rPh sb="2" eb="4">
      <t>カンエン</t>
    </rPh>
    <phoneticPr fontId="28"/>
  </si>
  <si>
    <t>つつが虫病</t>
    <rPh sb="3" eb="4">
      <t>ムシ</t>
    </rPh>
    <rPh sb="4" eb="5">
      <t>ビョウ</t>
    </rPh>
    <phoneticPr fontId="28"/>
  </si>
  <si>
    <t>レジオネラ症</t>
    <rPh sb="5" eb="6">
      <t>ショウ</t>
    </rPh>
    <phoneticPr fontId="28"/>
  </si>
  <si>
    <t>五類感染症</t>
    <rPh sb="0" eb="1">
      <t>ゴ</t>
    </rPh>
    <rPh sb="1" eb="2">
      <t>ルイ</t>
    </rPh>
    <rPh sb="2" eb="4">
      <t>カンセン</t>
    </rPh>
    <rPh sb="4" eb="5">
      <t>ショウ</t>
    </rPh>
    <phoneticPr fontId="28"/>
  </si>
  <si>
    <t>アメーバ赤痢</t>
    <rPh sb="4" eb="6">
      <t>セキリ</t>
    </rPh>
    <phoneticPr fontId="28"/>
  </si>
  <si>
    <t>急性ウイルス肝炎（除A･E型）</t>
    <rPh sb="0" eb="2">
      <t>キュウセイ</t>
    </rPh>
    <rPh sb="6" eb="8">
      <t>カンエン</t>
    </rPh>
    <rPh sb="9" eb="10">
      <t>ノゾ</t>
    </rPh>
    <rPh sb="13" eb="14">
      <t>ガタ</t>
    </rPh>
    <phoneticPr fontId="28"/>
  </si>
  <si>
    <t>劇症型溶血性レンサ球菌感染症</t>
    <rPh sb="0" eb="3">
      <t>ゲキショウガタ</t>
    </rPh>
    <rPh sb="3" eb="4">
      <t>ヨウ</t>
    </rPh>
    <rPh sb="4" eb="5">
      <t>チ</t>
    </rPh>
    <rPh sb="5" eb="6">
      <t>セイ</t>
    </rPh>
    <rPh sb="9" eb="11">
      <t>キュウキン</t>
    </rPh>
    <rPh sb="11" eb="14">
      <t>カンセンショウ</t>
    </rPh>
    <phoneticPr fontId="28"/>
  </si>
  <si>
    <t>クロイツフェルト・ヤコブ病</t>
    <rPh sb="12" eb="13">
      <t>ビョウ</t>
    </rPh>
    <phoneticPr fontId="28"/>
  </si>
  <si>
    <t>急性脳炎</t>
    <rPh sb="0" eb="2">
      <t>キュウセイ</t>
    </rPh>
    <rPh sb="2" eb="4">
      <t>ノウエン</t>
    </rPh>
    <phoneticPr fontId="28"/>
  </si>
  <si>
    <t>後天性免疫不全症候群</t>
    <rPh sb="0" eb="3">
      <t>コウテンセイ</t>
    </rPh>
    <rPh sb="3" eb="5">
      <t>メンエキ</t>
    </rPh>
    <rPh sb="5" eb="7">
      <t>フゼン</t>
    </rPh>
    <rPh sb="7" eb="10">
      <t>ショウコウグン</t>
    </rPh>
    <phoneticPr fontId="5"/>
  </si>
  <si>
    <t>侵襲性肺炎球菌感染症</t>
    <phoneticPr fontId="5"/>
  </si>
  <si>
    <t>梅毒</t>
    <rPh sb="0" eb="2">
      <t>バイドク</t>
    </rPh>
    <phoneticPr fontId="28"/>
  </si>
  <si>
    <t>破傷風</t>
    <rPh sb="0" eb="3">
      <t>ハショウフウ</t>
    </rPh>
    <phoneticPr fontId="28"/>
  </si>
  <si>
    <t>バンコマイシン耐性腸球菌</t>
    <rPh sb="7" eb="9">
      <t>タイセイ</t>
    </rPh>
    <rPh sb="9" eb="10">
      <t>チョウ</t>
    </rPh>
    <rPh sb="10" eb="12">
      <t>キュウキン</t>
    </rPh>
    <phoneticPr fontId="5"/>
  </si>
  <si>
    <t>風しん</t>
    <rPh sb="0" eb="1">
      <t>フウ</t>
    </rPh>
    <phoneticPr fontId="28"/>
  </si>
  <si>
    <t>合計</t>
    <rPh sb="0" eb="2">
      <t>ゴウケイ</t>
    </rPh>
    <phoneticPr fontId="28"/>
  </si>
  <si>
    <t>※飯田市及び下伊那郡の数値</t>
    <rPh sb="1" eb="3">
      <t>イイダ</t>
    </rPh>
    <rPh sb="3" eb="4">
      <t>シ</t>
    </rPh>
    <rPh sb="4" eb="5">
      <t>オヨ</t>
    </rPh>
    <rPh sb="6" eb="9">
      <t>シモイナ</t>
    </rPh>
    <rPh sb="9" eb="10">
      <t>グン</t>
    </rPh>
    <rPh sb="11" eb="13">
      <t>スウチ</t>
    </rPh>
    <phoneticPr fontId="8"/>
  </si>
  <si>
    <t>147感染症届出状況</t>
    <rPh sb="3" eb="6">
      <t>カンセンショウ</t>
    </rPh>
    <rPh sb="6" eb="8">
      <t>トドケデ</t>
    </rPh>
    <rPh sb="8" eb="10">
      <t>ジョウキョウ</t>
    </rPh>
    <phoneticPr fontId="17"/>
  </si>
  <si>
    <t>再生可能エネルギー（太陽光）</t>
    <rPh sb="0" eb="2">
      <t>サイセイ</t>
    </rPh>
    <rPh sb="2" eb="4">
      <t>カノウ</t>
    </rPh>
    <rPh sb="10" eb="13">
      <t>タイヨウコウ</t>
    </rPh>
    <phoneticPr fontId="8"/>
  </si>
  <si>
    <t>太陽光発電設備設置数 （累計）※1</t>
    <rPh sb="0" eb="3">
      <t>タイヨウコウ</t>
    </rPh>
    <rPh sb="3" eb="5">
      <t>ハツデン</t>
    </rPh>
    <rPh sb="5" eb="7">
      <t>セツビ</t>
    </rPh>
    <rPh sb="7" eb="9">
      <t>セッチ</t>
    </rPh>
    <rPh sb="9" eb="10">
      <t>カズ</t>
    </rPh>
    <rPh sb="12" eb="14">
      <t>ルイケイ</t>
    </rPh>
    <phoneticPr fontId="8"/>
  </si>
  <si>
    <t xml:space="preserve">太陽光発電設備容量（累計・百kW）※1 </t>
    <rPh sb="0" eb="3">
      <t>タイヨウコウ</t>
    </rPh>
    <rPh sb="3" eb="5">
      <t>ハツデン</t>
    </rPh>
    <rPh sb="5" eb="7">
      <t>セツビ</t>
    </rPh>
    <rPh sb="7" eb="9">
      <t>ヨウリョウ</t>
    </rPh>
    <rPh sb="10" eb="12">
      <t>ルイケイ</t>
    </rPh>
    <rPh sb="13" eb="14">
      <t>ヒャク</t>
    </rPh>
    <phoneticPr fontId="8"/>
  </si>
  <si>
    <t>太陽光発電を設置した世帯数が飯田市世帯数に占める割合（%)</t>
    <rPh sb="0" eb="3">
      <t>タイヨウコウ</t>
    </rPh>
    <rPh sb="3" eb="5">
      <t>ハツデン</t>
    </rPh>
    <rPh sb="6" eb="8">
      <t>セッチ</t>
    </rPh>
    <rPh sb="10" eb="13">
      <t>セタイスウ</t>
    </rPh>
    <rPh sb="14" eb="17">
      <t>イイダシ</t>
    </rPh>
    <rPh sb="17" eb="20">
      <t>セタイスウ</t>
    </rPh>
    <rPh sb="21" eb="22">
      <t>シ</t>
    </rPh>
    <rPh sb="24" eb="26">
      <t>ワリアイ</t>
    </rPh>
    <phoneticPr fontId="8"/>
  </si>
  <si>
    <t>太陽光発電量を世帯に換算した場合の世帯数 ※2</t>
    <rPh sb="0" eb="3">
      <t>タイヨウコウ</t>
    </rPh>
    <rPh sb="3" eb="5">
      <t>ハツデン</t>
    </rPh>
    <rPh sb="5" eb="6">
      <t>リョウ</t>
    </rPh>
    <rPh sb="7" eb="9">
      <t>セタイ</t>
    </rPh>
    <rPh sb="10" eb="12">
      <t>カンサン</t>
    </rPh>
    <rPh sb="14" eb="16">
      <t>バアイ</t>
    </rPh>
    <rPh sb="17" eb="20">
      <t>セタイスウ</t>
    </rPh>
    <phoneticPr fontId="8"/>
  </si>
  <si>
    <r>
      <t>上記世帯数が飯田市世帯数に占める割合(%）</t>
    </r>
    <r>
      <rPr>
        <sz val="11"/>
        <color rgb="FFFF0000"/>
        <rFont val="ＭＳ 明朝"/>
        <family val="1"/>
        <charset val="128"/>
      </rPr>
      <t/>
    </r>
    <rPh sb="0" eb="2">
      <t>ジョウキ</t>
    </rPh>
    <rPh sb="2" eb="5">
      <t>セタイスウ</t>
    </rPh>
    <rPh sb="6" eb="9">
      <t>イイダシ</t>
    </rPh>
    <rPh sb="9" eb="12">
      <t>セタイスウ</t>
    </rPh>
    <rPh sb="13" eb="14">
      <t>シ</t>
    </rPh>
    <rPh sb="16" eb="18">
      <t>ワリアイ</t>
    </rPh>
    <phoneticPr fontId="8"/>
  </si>
  <si>
    <t>太陽光発電による年間温室効果ガス削減量(t-CO2) ※2</t>
    <rPh sb="0" eb="3">
      <t>タイヨウコウ</t>
    </rPh>
    <rPh sb="3" eb="5">
      <t>ハツデン</t>
    </rPh>
    <rPh sb="8" eb="10">
      <t>ネンカン</t>
    </rPh>
    <rPh sb="10" eb="12">
      <t>オンシツ</t>
    </rPh>
    <rPh sb="12" eb="14">
      <t>コウカ</t>
    </rPh>
    <rPh sb="16" eb="18">
      <t>サクゲン</t>
    </rPh>
    <rPh sb="18" eb="19">
      <t>リョウ</t>
    </rPh>
    <phoneticPr fontId="8"/>
  </si>
  <si>
    <t>蓄電システム設置数（累計）※1</t>
    <rPh sb="0" eb="2">
      <t>チクデン</t>
    </rPh>
    <rPh sb="6" eb="8">
      <t>セッチ</t>
    </rPh>
    <rPh sb="8" eb="9">
      <t>スウ</t>
    </rPh>
    <rPh sb="10" eb="12">
      <t>ルイケイ</t>
    </rPh>
    <phoneticPr fontId="50"/>
  </si>
  <si>
    <t>太陽熱温水器設置数（累計）※1</t>
    <rPh sb="0" eb="3">
      <t>タイヨウネツ</t>
    </rPh>
    <rPh sb="3" eb="6">
      <t>オンスイキ</t>
    </rPh>
    <rPh sb="6" eb="8">
      <t>セッチ</t>
    </rPh>
    <rPh sb="8" eb="9">
      <t>スウ</t>
    </rPh>
    <rPh sb="10" eb="12">
      <t>ルイケイ</t>
    </rPh>
    <phoneticPr fontId="50"/>
  </si>
  <si>
    <t>※1 飯田市の補助金制度（H9からの利子補給制度を含む）を利用して設置された設備をさす。</t>
    <rPh sb="3" eb="6">
      <t>イイダシ</t>
    </rPh>
    <rPh sb="7" eb="10">
      <t>ホジョキン</t>
    </rPh>
    <rPh sb="10" eb="12">
      <t>セイド</t>
    </rPh>
    <rPh sb="18" eb="20">
      <t>リシ</t>
    </rPh>
    <rPh sb="20" eb="22">
      <t>ホキュウ</t>
    </rPh>
    <rPh sb="22" eb="24">
      <t>セイド</t>
    </rPh>
    <rPh sb="25" eb="26">
      <t>フク</t>
    </rPh>
    <rPh sb="29" eb="31">
      <t>リヨウ</t>
    </rPh>
    <rPh sb="33" eb="35">
      <t>セッチ</t>
    </rPh>
    <rPh sb="38" eb="40">
      <t>セツビ</t>
    </rPh>
    <phoneticPr fontId="50"/>
  </si>
  <si>
    <t>※2 太陽光発電量は年間発電時間1,100時間で換算。１家庭の使用量を283.6kWh／月(平成21年の全国平均値）として換算。</t>
    <rPh sb="3" eb="6">
      <t>タイヨウコウ</t>
    </rPh>
    <rPh sb="6" eb="8">
      <t>ハツデン</t>
    </rPh>
    <rPh sb="8" eb="9">
      <t>リョウ</t>
    </rPh>
    <rPh sb="10" eb="12">
      <t>ネンカン</t>
    </rPh>
    <rPh sb="12" eb="14">
      <t>ハツデン</t>
    </rPh>
    <rPh sb="14" eb="16">
      <t>ジカン</t>
    </rPh>
    <rPh sb="21" eb="23">
      <t>ジカン</t>
    </rPh>
    <rPh sb="24" eb="26">
      <t>カンサン</t>
    </rPh>
    <phoneticPr fontId="8"/>
  </si>
  <si>
    <t>再生可能エネルギー（木質バイオマス）</t>
    <rPh sb="0" eb="2">
      <t>サイセイ</t>
    </rPh>
    <rPh sb="2" eb="4">
      <t>カノウ</t>
    </rPh>
    <rPh sb="10" eb="12">
      <t>モクシツ</t>
    </rPh>
    <phoneticPr fontId="8"/>
  </si>
  <si>
    <t>薪ストーブ設置数 ※1</t>
    <rPh sb="0" eb="1">
      <t>マキ</t>
    </rPh>
    <rPh sb="5" eb="7">
      <t>セッチ</t>
    </rPh>
    <rPh sb="7" eb="8">
      <t>スウ</t>
    </rPh>
    <phoneticPr fontId="8"/>
  </si>
  <si>
    <t>ペレットストーブ設置数（民間）※1</t>
    <rPh sb="8" eb="10">
      <t>セッチ</t>
    </rPh>
    <rPh sb="10" eb="11">
      <t>スウ</t>
    </rPh>
    <rPh sb="12" eb="14">
      <t>ミンカン</t>
    </rPh>
    <phoneticPr fontId="8"/>
  </si>
  <si>
    <t>ペレットストーブ設置数（公共施設）　＊廃棄・交換分含む</t>
    <rPh sb="8" eb="10">
      <t>セッチ</t>
    </rPh>
    <rPh sb="10" eb="11">
      <t>スウ</t>
    </rPh>
    <rPh sb="12" eb="14">
      <t>コウキョウ</t>
    </rPh>
    <rPh sb="14" eb="16">
      <t>シセツ</t>
    </rPh>
    <rPh sb="19" eb="21">
      <t>ハイキ</t>
    </rPh>
    <rPh sb="22" eb="24">
      <t>コウカン</t>
    </rPh>
    <rPh sb="24" eb="25">
      <t>ブン</t>
    </rPh>
    <rPh sb="25" eb="26">
      <t>フク</t>
    </rPh>
    <phoneticPr fontId="8"/>
  </si>
  <si>
    <t>公共施設ペレットストーブによるペレット使用量（t)</t>
    <rPh sb="0" eb="2">
      <t>コウキョウ</t>
    </rPh>
    <rPh sb="2" eb="4">
      <t>シセツ</t>
    </rPh>
    <rPh sb="19" eb="21">
      <t>シヨウ</t>
    </rPh>
    <rPh sb="21" eb="22">
      <t>リョウ</t>
    </rPh>
    <phoneticPr fontId="8"/>
  </si>
  <si>
    <t>ペレットボイラーによるペレット使用量(t）</t>
    <rPh sb="15" eb="17">
      <t>シヨウ</t>
    </rPh>
    <rPh sb="17" eb="18">
      <t>リョウ</t>
    </rPh>
    <phoneticPr fontId="8"/>
  </si>
  <si>
    <t>木質バイオマス使用機器による年間温室効果ガス削減量(t-CO2) ※2</t>
    <rPh sb="0" eb="2">
      <t>モクシツ</t>
    </rPh>
    <rPh sb="7" eb="9">
      <t>シヨウ</t>
    </rPh>
    <rPh sb="9" eb="11">
      <t>キキ</t>
    </rPh>
    <rPh sb="14" eb="16">
      <t>ネンカン</t>
    </rPh>
    <rPh sb="16" eb="18">
      <t>オンシツ</t>
    </rPh>
    <rPh sb="18" eb="20">
      <t>コウカ</t>
    </rPh>
    <rPh sb="22" eb="24">
      <t>サクゲン</t>
    </rPh>
    <rPh sb="24" eb="25">
      <t>リョウ</t>
    </rPh>
    <phoneticPr fontId="8"/>
  </si>
  <si>
    <t>※1 飯田市の補助金制度を利用して設置された設備をさす。</t>
    <rPh sb="3" eb="6">
      <t>イイダシ</t>
    </rPh>
    <rPh sb="7" eb="10">
      <t>ホジョキン</t>
    </rPh>
    <rPh sb="10" eb="12">
      <t>セイド</t>
    </rPh>
    <rPh sb="13" eb="15">
      <t>リヨウ</t>
    </rPh>
    <rPh sb="17" eb="19">
      <t>セッチ</t>
    </rPh>
    <rPh sb="22" eb="24">
      <t>セツビ</t>
    </rPh>
    <phoneticPr fontId="50"/>
  </si>
  <si>
    <t>※2 民間のペレットストーブは、1台当たりの年間800kgのペレットを使用すると仮定し、温室効果ガス削減量を計算。</t>
    <rPh sb="3" eb="5">
      <t>ミンカン</t>
    </rPh>
    <rPh sb="17" eb="18">
      <t>ダイ</t>
    </rPh>
    <rPh sb="18" eb="19">
      <t>ア</t>
    </rPh>
    <rPh sb="22" eb="24">
      <t>ネンカン</t>
    </rPh>
    <rPh sb="35" eb="37">
      <t>シヨウ</t>
    </rPh>
    <rPh sb="40" eb="42">
      <t>カテイ</t>
    </rPh>
    <rPh sb="44" eb="46">
      <t>オンシツ</t>
    </rPh>
    <rPh sb="46" eb="48">
      <t>コウカ</t>
    </rPh>
    <rPh sb="50" eb="52">
      <t>サクゲン</t>
    </rPh>
    <rPh sb="52" eb="53">
      <t>リョウ</t>
    </rPh>
    <rPh sb="54" eb="56">
      <t>ケイサン</t>
    </rPh>
    <phoneticPr fontId="8"/>
  </si>
  <si>
    <t>A</t>
    <phoneticPr fontId="5"/>
  </si>
  <si>
    <t>A+</t>
    <phoneticPr fontId="5"/>
  </si>
  <si>
    <t>資料：環境課</t>
    <phoneticPr fontId="8"/>
  </si>
  <si>
    <t>※人口・世帯数は毎年10月1日の値</t>
    <rPh sb="1" eb="3">
      <t>ジンコウ</t>
    </rPh>
    <rPh sb="4" eb="7">
      <t>セタイスウ</t>
    </rPh>
    <rPh sb="8" eb="10">
      <t>マイネン</t>
    </rPh>
    <rPh sb="12" eb="13">
      <t>ガツ</t>
    </rPh>
    <rPh sb="14" eb="15">
      <t>ニチ</t>
    </rPh>
    <rPh sb="16" eb="17">
      <t>アタイ</t>
    </rPh>
    <phoneticPr fontId="8"/>
  </si>
  <si>
    <t>※年間ごみ処理経費は、一般廃棄物処理実態調査による</t>
    <rPh sb="1" eb="3">
      <t>ネンカン</t>
    </rPh>
    <rPh sb="5" eb="7">
      <t>ショリ</t>
    </rPh>
    <rPh sb="7" eb="9">
      <t>ケイヒ</t>
    </rPh>
    <rPh sb="11" eb="13">
      <t>イッパン</t>
    </rPh>
    <rPh sb="13" eb="16">
      <t>ハイキブツ</t>
    </rPh>
    <rPh sb="16" eb="18">
      <t>ショリ</t>
    </rPh>
    <rPh sb="18" eb="20">
      <t>ジッタイ</t>
    </rPh>
    <rPh sb="20" eb="22">
      <t>チョウサ</t>
    </rPh>
    <phoneticPr fontId="8"/>
  </si>
  <si>
    <r>
      <t xml:space="preserve">（単位 </t>
    </r>
    <r>
      <rPr>
        <sz val="11"/>
        <rFont val="ＭＳ Ｐゴシック"/>
        <family val="3"/>
        <charset val="128"/>
        <scheme val="minor"/>
      </rPr>
      <t>kℓ）</t>
    </r>
    <rPh sb="1" eb="3">
      <t>タンイ</t>
    </rPh>
    <phoneticPr fontId="8"/>
  </si>
  <si>
    <t>旅館・ホテル</t>
    <rPh sb="0" eb="2">
      <t>リョカン</t>
    </rPh>
    <phoneticPr fontId="8"/>
  </si>
  <si>
    <t>※ 平成30年6月15日法改正により、ホテル及び旅館の区分が「旅館・ホテル」に変更となった</t>
    <rPh sb="2" eb="4">
      <t>ヘイセイ</t>
    </rPh>
    <rPh sb="6" eb="7">
      <t>ネン</t>
    </rPh>
    <rPh sb="8" eb="9">
      <t>ガツ</t>
    </rPh>
    <rPh sb="11" eb="12">
      <t>ニチ</t>
    </rPh>
    <rPh sb="12" eb="15">
      <t>ホウカイセイ</t>
    </rPh>
    <rPh sb="22" eb="23">
      <t>オヨ</t>
    </rPh>
    <rPh sb="24" eb="26">
      <t>リョカン</t>
    </rPh>
    <rPh sb="27" eb="29">
      <t>クブン</t>
    </rPh>
    <rPh sb="31" eb="33">
      <t>リョカン</t>
    </rPh>
    <rPh sb="39" eb="41">
      <t>ヘンコウ</t>
    </rPh>
    <phoneticPr fontId="8"/>
  </si>
  <si>
    <r>
      <t>クリーニング</t>
    </r>
    <r>
      <rPr>
        <sz val="11"/>
        <rFont val="ＭＳ Ｐゴシック"/>
        <family val="3"/>
        <charset val="128"/>
        <scheme val="minor"/>
      </rPr>
      <t>所</t>
    </r>
    <rPh sb="6" eb="7">
      <t>ショ</t>
    </rPh>
    <phoneticPr fontId="8"/>
  </si>
  <si>
    <t>目　次</t>
    <rPh sb="0" eb="1">
      <t>メ</t>
    </rPh>
    <rPh sb="2" eb="3">
      <t>ツギ</t>
    </rPh>
    <phoneticPr fontId="48"/>
  </si>
  <si>
    <t>31（1）</t>
    <phoneticPr fontId="8"/>
  </si>
  <si>
    <t>31（1）</t>
    <phoneticPr fontId="48"/>
  </si>
  <si>
    <t>31(1)</t>
    <phoneticPr fontId="8"/>
  </si>
  <si>
    <t>事業費納付金</t>
    <rPh sb="0" eb="3">
      <t>ジギョウヒ</t>
    </rPh>
    <rPh sb="3" eb="6">
      <t>ノウフキン</t>
    </rPh>
    <phoneticPr fontId="8"/>
  </si>
  <si>
    <t>心外</t>
    <rPh sb="0" eb="2">
      <t>シンガイガイ</t>
    </rPh>
    <phoneticPr fontId="8"/>
  </si>
  <si>
    <t>4,438.2平方メートル（高松診療所を含む）</t>
    <rPh sb="7" eb="9">
      <t>ヘイホウ</t>
    </rPh>
    <rPh sb="14" eb="16">
      <t>タカマツ</t>
    </rPh>
    <rPh sb="16" eb="19">
      <t>シンリョウジョ</t>
    </rPh>
    <rPh sb="20" eb="21">
      <t>フク</t>
    </rPh>
    <phoneticPr fontId="5"/>
  </si>
  <si>
    <t>平成21年度4月1日供用開始から　令和5年度（15年間）の予定</t>
    <rPh sb="17" eb="19">
      <t>レイワ</t>
    </rPh>
    <phoneticPr fontId="5"/>
  </si>
  <si>
    <t>大腸菌群数　　　　　　       　　　 　　3,000個／㎖以下</t>
    <rPh sb="25" eb="30">
      <t>０００コ</t>
    </rPh>
    <phoneticPr fontId="5"/>
  </si>
  <si>
    <t>目 次</t>
    <rPh sb="0" eb="1">
      <t>メ</t>
    </rPh>
    <rPh sb="2" eb="3">
      <t>ツギ</t>
    </rPh>
    <phoneticPr fontId="48"/>
  </si>
  <si>
    <t>31（1）</t>
  </si>
  <si>
    <t>各年4月1日現在</t>
    <rPh sb="0" eb="2">
      <t>カクトシ</t>
    </rPh>
    <rPh sb="3" eb="4">
      <t>ガツ</t>
    </rPh>
    <rPh sb="5" eb="6">
      <t>ニチ</t>
    </rPh>
    <rPh sb="6" eb="8">
      <t>ゲンザイ</t>
    </rPh>
    <phoneticPr fontId="8"/>
  </si>
  <si>
    <t>※令和2年のデータ提供なし</t>
    <rPh sb="1" eb="3">
      <t>レイワ</t>
    </rPh>
    <rPh sb="4" eb="5">
      <t>ネン</t>
    </rPh>
    <rPh sb="9" eb="11">
      <t>テイキョウ</t>
    </rPh>
    <phoneticPr fontId="48"/>
  </si>
  <si>
    <t>水痘</t>
    <rPh sb="0" eb="2">
      <t>スイトウ</t>
    </rPh>
    <phoneticPr fontId="48"/>
  </si>
  <si>
    <t>百日咳</t>
    <rPh sb="0" eb="3">
      <t>ヒャクニチゼキ</t>
    </rPh>
    <phoneticPr fontId="48"/>
  </si>
  <si>
    <t>播種性クリプトコックス症</t>
    <rPh sb="0" eb="2">
      <t>ハシュ</t>
    </rPh>
    <rPh sb="2" eb="3">
      <t>セイ</t>
    </rPh>
    <rPh sb="11" eb="12">
      <t>ショウ</t>
    </rPh>
    <phoneticPr fontId="28"/>
  </si>
  <si>
    <t>新型インフルエンザ等感染症</t>
    <rPh sb="0" eb="2">
      <t>シンガタ</t>
    </rPh>
    <rPh sb="9" eb="10">
      <t>トウ</t>
    </rPh>
    <rPh sb="10" eb="13">
      <t>カンセンショウ</t>
    </rPh>
    <phoneticPr fontId="48"/>
  </si>
  <si>
    <t>新型コロナウイルス感染症</t>
    <rPh sb="0" eb="2">
      <t>シンガタ</t>
    </rPh>
    <rPh sb="9" eb="12">
      <t>カンセンショウ</t>
    </rPh>
    <phoneticPr fontId="28"/>
  </si>
  <si>
    <t>カルバペネム耐性腸内細菌科細菌感染症</t>
    <rPh sb="6" eb="8">
      <t>タイセイ</t>
    </rPh>
    <rPh sb="8" eb="10">
      <t>チョウナイ</t>
    </rPh>
    <rPh sb="10" eb="12">
      <t>サイキン</t>
    </rPh>
    <rPh sb="12" eb="13">
      <t>カ</t>
    </rPh>
    <rPh sb="13" eb="15">
      <t>サイキン</t>
    </rPh>
    <rPh sb="15" eb="18">
      <t>カンセンショウ</t>
    </rPh>
    <phoneticPr fontId="5"/>
  </si>
  <si>
    <t>※飯田市及び下伊那郡の数値</t>
    <rPh sb="1" eb="4">
      <t>イイダシ</t>
    </rPh>
    <rPh sb="4" eb="5">
      <t>オヨ</t>
    </rPh>
    <rPh sb="6" eb="10">
      <t>シモイナグン</t>
    </rPh>
    <rPh sb="11" eb="13">
      <t>スウチ</t>
    </rPh>
    <phoneticPr fontId="8"/>
  </si>
  <si>
    <t>31(R1)</t>
  </si>
  <si>
    <t>－</t>
    <phoneticPr fontId="48"/>
  </si>
  <si>
    <t>※令和2年の「採血個所数」、「成分献血者数」のデータ提供なし</t>
    <rPh sb="1" eb="3">
      <t>レイワ</t>
    </rPh>
    <rPh sb="4" eb="5">
      <t>ネン</t>
    </rPh>
    <rPh sb="7" eb="9">
      <t>サイケツ</t>
    </rPh>
    <rPh sb="9" eb="11">
      <t>カショ</t>
    </rPh>
    <rPh sb="11" eb="12">
      <t>スウ</t>
    </rPh>
    <rPh sb="15" eb="17">
      <t>セイブン</t>
    </rPh>
    <rPh sb="17" eb="19">
      <t>ケンケツ</t>
    </rPh>
    <rPh sb="19" eb="20">
      <t>シャ</t>
    </rPh>
    <rPh sb="20" eb="21">
      <t>スウ</t>
    </rPh>
    <rPh sb="26" eb="28">
      <t>テイキョウ</t>
    </rPh>
    <phoneticPr fontId="48"/>
  </si>
  <si>
    <t>※飯田市のデータ提供無し</t>
    <rPh sb="1" eb="4">
      <t>イイダシ</t>
    </rPh>
    <rPh sb="8" eb="10">
      <t>テイキョウ</t>
    </rPh>
    <rPh sb="10" eb="11">
      <t>ナ</t>
    </rPh>
    <phoneticPr fontId="48"/>
  </si>
  <si>
    <t>（単位 人・千円）</t>
    <rPh sb="1" eb="3">
      <t>タンイ</t>
    </rPh>
    <rPh sb="4" eb="5">
      <t>ニン</t>
    </rPh>
    <rPh sb="6" eb="8">
      <t>センエン</t>
    </rPh>
    <phoneticPr fontId="8"/>
  </si>
  <si>
    <t>※世帯数及び被保険者数は、年間平均</t>
    <rPh sb="1" eb="4">
      <t>セタイスウ</t>
    </rPh>
    <rPh sb="4" eb="5">
      <t>オヨ</t>
    </rPh>
    <rPh sb="6" eb="10">
      <t>ヒホケンシャ</t>
    </rPh>
    <rPh sb="10" eb="11">
      <t>スウ</t>
    </rPh>
    <rPh sb="13" eb="15">
      <t>ネンカン</t>
    </rPh>
    <rPh sb="15" eb="17">
      <t>ヘイキン</t>
    </rPh>
    <phoneticPr fontId="8"/>
  </si>
  <si>
    <t>－</t>
    <phoneticPr fontId="8"/>
  </si>
  <si>
    <t>※平成20年４月の高齢者医療制度の創設に伴い、老人保健制度は廃止された。</t>
    <rPh sb="1" eb="3">
      <t>ヘイセイ</t>
    </rPh>
    <rPh sb="5" eb="6">
      <t>ネン</t>
    </rPh>
    <rPh sb="7" eb="8">
      <t>ガツ</t>
    </rPh>
    <rPh sb="9" eb="12">
      <t>コウレイシャ</t>
    </rPh>
    <rPh sb="12" eb="14">
      <t>イリョウ</t>
    </rPh>
    <rPh sb="14" eb="16">
      <t>セイド</t>
    </rPh>
    <rPh sb="17" eb="19">
      <t>ソウセツ</t>
    </rPh>
    <rPh sb="20" eb="21">
      <t>トモナ</t>
    </rPh>
    <rPh sb="23" eb="25">
      <t>ロウジン</t>
    </rPh>
    <rPh sb="25" eb="27">
      <t>ホケン</t>
    </rPh>
    <rPh sb="27" eb="29">
      <t>セイド</t>
    </rPh>
    <rPh sb="30" eb="32">
      <t>ハイシ</t>
    </rPh>
    <phoneticPr fontId="8"/>
  </si>
  <si>
    <t>※平成30年度からの国民健康保険制度の変更により、支出科目及び仕組みが変わった。</t>
    <rPh sb="1" eb="3">
      <t>ヘイセイ</t>
    </rPh>
    <rPh sb="5" eb="7">
      <t>ネンド</t>
    </rPh>
    <rPh sb="10" eb="12">
      <t>コクミン</t>
    </rPh>
    <rPh sb="12" eb="14">
      <t>ケンコウ</t>
    </rPh>
    <rPh sb="14" eb="16">
      <t>ホケン</t>
    </rPh>
    <rPh sb="16" eb="18">
      <t>セイド</t>
    </rPh>
    <rPh sb="19" eb="21">
      <t>ヘンコウ</t>
    </rPh>
    <rPh sb="25" eb="27">
      <t>シシュツ</t>
    </rPh>
    <rPh sb="27" eb="29">
      <t>カモク</t>
    </rPh>
    <rPh sb="29" eb="30">
      <t>オヨ</t>
    </rPh>
    <rPh sb="31" eb="33">
      <t>シク</t>
    </rPh>
    <rPh sb="35" eb="36">
      <t>カ</t>
    </rPh>
    <phoneticPr fontId="8"/>
  </si>
  <si>
    <t>・</t>
    <phoneticPr fontId="8"/>
  </si>
  <si>
    <t>自己紹介と情報共有</t>
    <rPh sb="0" eb="2">
      <t>ジコ</t>
    </rPh>
    <rPh sb="2" eb="4">
      <t>ショウカイ</t>
    </rPh>
    <rPh sb="5" eb="7">
      <t>ジョウホウ</t>
    </rPh>
    <rPh sb="7" eb="9">
      <t>キョウユウ</t>
    </rPh>
    <phoneticPr fontId="8"/>
  </si>
  <si>
    <t>妊娠期の過ごし方</t>
    <rPh sb="0" eb="2">
      <t>ニンシン</t>
    </rPh>
    <rPh sb="2" eb="3">
      <t>キ</t>
    </rPh>
    <rPh sb="4" eb="5">
      <t>ス</t>
    </rPh>
    <rPh sb="7" eb="8">
      <t>カタ</t>
    </rPh>
    <phoneticPr fontId="8"/>
  </si>
  <si>
    <t>妊娠中の食事と歯の健康</t>
    <rPh sb="0" eb="3">
      <t>ニンシンチュウ</t>
    </rPh>
    <rPh sb="4" eb="6">
      <t>ショクジ</t>
    </rPh>
    <rPh sb="7" eb="8">
      <t>ハ</t>
    </rPh>
    <rPh sb="9" eb="11">
      <t>ケンコウ</t>
    </rPh>
    <phoneticPr fontId="8"/>
  </si>
  <si>
    <t>先輩ママの話</t>
    <rPh sb="0" eb="2">
      <t>センパイ</t>
    </rPh>
    <rPh sb="5" eb="6">
      <t>ハナシ</t>
    </rPh>
    <phoneticPr fontId="8"/>
  </si>
  <si>
    <t>パパの妊婦・育児体験</t>
    <rPh sb="3" eb="5">
      <t>ニンプ</t>
    </rPh>
    <rPh sb="6" eb="8">
      <t>イクジ</t>
    </rPh>
    <rPh sb="8" eb="10">
      <t>タイケン</t>
    </rPh>
    <phoneticPr fontId="8"/>
  </si>
  <si>
    <t>4ゕ月児</t>
    <rPh sb="2" eb="3">
      <t>ツキ</t>
    </rPh>
    <rPh sb="3" eb="4">
      <t>ジ</t>
    </rPh>
    <phoneticPr fontId="8"/>
  </si>
  <si>
    <t>7ゕ月児</t>
    <rPh sb="2" eb="3">
      <t>ツキ</t>
    </rPh>
    <rPh sb="3" eb="4">
      <t>ジ</t>
    </rPh>
    <phoneticPr fontId="8"/>
  </si>
  <si>
    <t>12ゕ月児</t>
    <rPh sb="3" eb="4">
      <t>ツキ</t>
    </rPh>
    <rPh sb="4" eb="5">
      <t>ジ</t>
    </rPh>
    <phoneticPr fontId="8"/>
  </si>
  <si>
    <t>1歳6ゕ月児</t>
    <rPh sb="1" eb="2">
      <t>サイ</t>
    </rPh>
    <rPh sb="4" eb="5">
      <t>ツキ</t>
    </rPh>
    <rPh sb="5" eb="6">
      <t>ジ</t>
    </rPh>
    <phoneticPr fontId="8"/>
  </si>
  <si>
    <t>R2年度は、新型コロナ感染症の影響で集団検診を中止にした期間があり。</t>
    <rPh sb="2" eb="4">
      <t>ネンド</t>
    </rPh>
    <rPh sb="6" eb="8">
      <t>シンガタ</t>
    </rPh>
    <rPh sb="11" eb="14">
      <t>カンセンショウ</t>
    </rPh>
    <rPh sb="15" eb="17">
      <t>エイキョウ</t>
    </rPh>
    <rPh sb="18" eb="20">
      <t>シュウダン</t>
    </rPh>
    <rPh sb="20" eb="22">
      <t>ケンシン</t>
    </rPh>
    <rPh sb="23" eb="25">
      <t>チュウシ</t>
    </rPh>
    <rPh sb="28" eb="30">
      <t>キカン</t>
    </rPh>
    <phoneticPr fontId="8"/>
  </si>
  <si>
    <t>Ｒ２年度は、新型コロナ感染症の流行により、事業を中止した期間あり。</t>
    <rPh sb="2" eb="3">
      <t>ネン</t>
    </rPh>
    <rPh sb="3" eb="4">
      <t>ド</t>
    </rPh>
    <rPh sb="6" eb="8">
      <t>シンガタ</t>
    </rPh>
    <rPh sb="11" eb="14">
      <t>カンセンショウ</t>
    </rPh>
    <rPh sb="15" eb="17">
      <t>リュウコウ</t>
    </rPh>
    <rPh sb="21" eb="23">
      <t>ジギョウ</t>
    </rPh>
    <rPh sb="24" eb="26">
      <t>チュウシ</t>
    </rPh>
    <rPh sb="28" eb="30">
      <t>キカン</t>
    </rPh>
    <phoneticPr fontId="8"/>
  </si>
  <si>
    <t>31
（暫定値）</t>
    <rPh sb="4" eb="7">
      <t>ザンテイチ</t>
    </rPh>
    <phoneticPr fontId="5"/>
  </si>
  <si>
    <t>※H30及びR2に一部統計データの推計方法が変更されたため、全年度の遡及改訂を行った。</t>
    <phoneticPr fontId="8"/>
  </si>
  <si>
    <t>31(1)</t>
    <phoneticPr fontId="50"/>
  </si>
  <si>
    <r>
      <t xml:space="preserve">     </t>
    </r>
    <r>
      <rPr>
        <sz val="9"/>
        <rFont val="ＭＳ Ｐ明朝"/>
        <family val="1"/>
        <charset val="128"/>
      </rPr>
      <t xml:space="preserve">  </t>
    </r>
    <r>
      <rPr>
        <sz val="11"/>
        <rFont val="ＭＳ Ｐ明朝"/>
        <family val="1"/>
        <charset val="128"/>
      </rPr>
      <t>薪ストーブは年間3t-CO₂の削減に貢献すると仮定。</t>
    </r>
    <rPh sb="7" eb="8">
      <t>マキ</t>
    </rPh>
    <rPh sb="13" eb="15">
      <t>ネンカン</t>
    </rPh>
    <rPh sb="22" eb="24">
      <t>サクゲン</t>
    </rPh>
    <rPh sb="25" eb="27">
      <t>コウケン</t>
    </rPh>
    <rPh sb="30" eb="32">
      <t>カテイ</t>
    </rPh>
    <phoneticPr fontId="8"/>
  </si>
  <si>
    <t>31(1)</t>
    <phoneticPr fontId="5"/>
  </si>
  <si>
    <t>AA</t>
    <phoneticPr fontId="5"/>
  </si>
  <si>
    <t>令和2年度</t>
    <rPh sb="0" eb="2">
      <t>レイワ</t>
    </rPh>
    <rPh sb="3" eb="5">
      <t>ネンド</t>
    </rPh>
    <phoneticPr fontId="8"/>
  </si>
  <si>
    <t>2015-23080-1</t>
  </si>
  <si>
    <t>飯田市上郷飯沼</t>
    <rPh sb="0" eb="3">
      <t>イイダシ</t>
    </rPh>
    <rPh sb="3" eb="5">
      <t>カミサト</t>
    </rPh>
    <rPh sb="5" eb="7">
      <t>イイヌマ</t>
    </rPh>
    <phoneticPr fontId="6"/>
  </si>
  <si>
    <t>国道153号線　上郷飯沼</t>
    <rPh sb="0" eb="2">
      <t>コクドウ</t>
    </rPh>
    <rPh sb="5" eb="6">
      <t>ゴウ</t>
    </rPh>
    <rPh sb="6" eb="7">
      <t>セン</t>
    </rPh>
    <rPh sb="8" eb="10">
      <t>カミサト</t>
    </rPh>
    <rPh sb="10" eb="12">
      <t>イイヌマ</t>
    </rPh>
    <phoneticPr fontId="6"/>
  </si>
  <si>
    <t>2015-23050-1</t>
  </si>
  <si>
    <t>飯田市上殿岡</t>
    <rPh sb="0" eb="3">
      <t>イイダシ</t>
    </rPh>
    <rPh sb="3" eb="6">
      <t>カミトノオカ</t>
    </rPh>
    <phoneticPr fontId="6"/>
  </si>
  <si>
    <t>国道153号線　育良町</t>
    <rPh sb="0" eb="2">
      <t>コクドウ</t>
    </rPh>
    <rPh sb="5" eb="6">
      <t>ゴウ</t>
    </rPh>
    <rPh sb="6" eb="7">
      <t>セン</t>
    </rPh>
    <rPh sb="8" eb="11">
      <t>イクラチョウ</t>
    </rPh>
    <phoneticPr fontId="6"/>
  </si>
  <si>
    <t>飯田市育良町3丁目2</t>
    <rPh sb="0" eb="3">
      <t>イイダシ</t>
    </rPh>
    <rPh sb="3" eb="6">
      <t>イクラチョウ</t>
    </rPh>
    <rPh sb="7" eb="9">
      <t>チョウメ</t>
    </rPh>
    <phoneticPr fontId="6"/>
  </si>
  <si>
    <t>2015-26070-1</t>
  </si>
  <si>
    <t>飯田市松尾城</t>
    <rPh sb="0" eb="3">
      <t>イイダシ</t>
    </rPh>
    <rPh sb="3" eb="5">
      <t>マツオ</t>
    </rPh>
    <rPh sb="5" eb="6">
      <t>ジョウ</t>
    </rPh>
    <phoneticPr fontId="6"/>
  </si>
  <si>
    <t>国道256号線　松尾城</t>
    <rPh sb="0" eb="2">
      <t>コクドウ</t>
    </rPh>
    <rPh sb="5" eb="6">
      <t>ゴウ</t>
    </rPh>
    <rPh sb="6" eb="7">
      <t>セン</t>
    </rPh>
    <rPh sb="8" eb="10">
      <t>マツオ</t>
    </rPh>
    <rPh sb="10" eb="11">
      <t>ジョウ</t>
    </rPh>
    <phoneticPr fontId="6"/>
  </si>
  <si>
    <r>
      <t>31</t>
    </r>
    <r>
      <rPr>
        <sz val="8"/>
        <rFont val="ＭＳ Ｐ明朝"/>
        <family val="1"/>
        <charset val="128"/>
      </rPr>
      <t>(1)</t>
    </r>
    <phoneticPr fontId="8"/>
  </si>
  <si>
    <t>資料：環境課</t>
  </si>
  <si>
    <t>&lt;10</t>
    <phoneticPr fontId="8"/>
  </si>
  <si>
    <t>１７５－１　ごみ等処理の状況</t>
    <rPh sb="8" eb="9">
      <t>トウ</t>
    </rPh>
    <rPh sb="9" eb="11">
      <t>ショリ</t>
    </rPh>
    <rPh sb="12" eb="14">
      <t>ジョウキョウ</t>
    </rPh>
    <phoneticPr fontId="8"/>
  </si>
  <si>
    <r>
      <t>(</t>
    </r>
    <r>
      <rPr>
        <sz val="8"/>
        <rFont val="ＭＳ Ｐ明朝"/>
        <family val="1"/>
        <charset val="128"/>
      </rPr>
      <t>千円</t>
    </r>
    <r>
      <rPr>
        <sz val="10"/>
        <rFont val="ＭＳ Ｐ明朝"/>
        <family val="1"/>
        <charset val="128"/>
      </rPr>
      <t>)</t>
    </r>
    <phoneticPr fontId="8"/>
  </si>
  <si>
    <r>
      <t>(</t>
    </r>
    <r>
      <rPr>
        <sz val="8"/>
        <rFont val="ＭＳ Ｐ明朝"/>
        <family val="1"/>
        <charset val="128"/>
      </rPr>
      <t>世帯</t>
    </r>
    <r>
      <rPr>
        <sz val="10"/>
        <rFont val="ＭＳ Ｐ明朝"/>
        <family val="1"/>
        <charset val="128"/>
      </rPr>
      <t>)</t>
    </r>
    <rPh sb="1" eb="3">
      <t>セタイ</t>
    </rPh>
    <phoneticPr fontId="8"/>
  </si>
  <si>
    <r>
      <t>(</t>
    </r>
    <r>
      <rPr>
        <sz val="8"/>
        <rFont val="ＭＳ Ｐ明朝"/>
        <family val="1"/>
        <charset val="128"/>
      </rPr>
      <t>人</t>
    </r>
    <r>
      <rPr>
        <sz val="10"/>
        <rFont val="ＭＳ Ｐ明朝"/>
        <family val="1"/>
        <charset val="128"/>
      </rPr>
      <t>)</t>
    </r>
    <rPh sb="1" eb="2">
      <t>ニン</t>
    </rPh>
    <phoneticPr fontId="8"/>
  </si>
  <si>
    <r>
      <t>１人当たり年間ごみ処理経費 (</t>
    </r>
    <r>
      <rPr>
        <sz val="8"/>
        <rFont val="ＭＳ Ｐ明朝"/>
        <family val="1"/>
        <charset val="128"/>
      </rPr>
      <t>円</t>
    </r>
    <r>
      <rPr>
        <sz val="11"/>
        <color theme="1"/>
        <rFont val="ＭＳ Ｐ明朝"/>
        <family val="1"/>
        <charset val="128"/>
      </rPr>
      <t>)</t>
    </r>
    <rPh sb="1" eb="2">
      <t>ニン</t>
    </rPh>
    <rPh sb="2" eb="3">
      <t>ア</t>
    </rPh>
    <rPh sb="5" eb="7">
      <t>ネンカン</t>
    </rPh>
    <rPh sb="9" eb="11">
      <t>ショリ</t>
    </rPh>
    <rPh sb="11" eb="13">
      <t>ケイヒ</t>
    </rPh>
    <rPh sb="15" eb="16">
      <t>エン</t>
    </rPh>
    <phoneticPr fontId="8"/>
  </si>
  <si>
    <t>175－2　飯田市一般廃棄物最終処分場概要</t>
    <phoneticPr fontId="5"/>
  </si>
  <si>
    <r>
      <t xml:space="preserve">31
</t>
    </r>
    <r>
      <rPr>
        <sz val="8"/>
        <rFont val="ＭＳ Ｐゴシック"/>
        <family val="3"/>
        <charset val="128"/>
      </rPr>
      <t>(R1)</t>
    </r>
    <phoneticPr fontId="8"/>
  </si>
  <si>
    <t>令和3年3月31日現在</t>
    <rPh sb="0" eb="2">
      <t>レイワ</t>
    </rPh>
    <rPh sb="3" eb="4">
      <t>ネン</t>
    </rPh>
    <rPh sb="5" eb="6">
      <t>ガツ</t>
    </rPh>
    <rPh sb="8" eb="9">
      <t>ニチゲン</t>
    </rPh>
    <rPh sb="9" eb="11">
      <t>ゲンザイ</t>
    </rPh>
    <phoneticPr fontId="8"/>
  </si>
  <si>
    <t>許可数</t>
    <rPh sb="0" eb="2">
      <t>キョカ</t>
    </rPh>
    <rPh sb="2" eb="3">
      <t>カズ</t>
    </rPh>
    <phoneticPr fontId="8"/>
  </si>
  <si>
    <r>
      <t>資料：飯田保健福祉事務所・</t>
    </r>
    <r>
      <rPr>
        <sz val="10.5"/>
        <rFont val="ＭＳ Ｐ明朝"/>
        <family val="1"/>
        <charset val="128"/>
      </rPr>
      <t>飯田市環境課</t>
    </r>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8"/>
  </si>
  <si>
    <t>※ 簡易宿所はベッド貸しのため客室数の表現はなし。下宿も同様。</t>
    <rPh sb="2" eb="6">
      <t>カンイシュクショ</t>
    </rPh>
    <rPh sb="10" eb="11">
      <t>ガ</t>
    </rPh>
    <rPh sb="15" eb="18">
      <t>キャクシツスウ</t>
    </rPh>
    <rPh sb="19" eb="21">
      <t>ヒョウゲン</t>
    </rPh>
    <rPh sb="25" eb="27">
      <t>ゲシュク</t>
    </rPh>
    <rPh sb="28" eb="30">
      <t>ドウヨウ</t>
    </rPh>
    <phoneticPr fontId="8"/>
  </si>
  <si>
    <t>31
(1)</t>
    <phoneticPr fontId="8"/>
  </si>
  <si>
    <r>
      <t xml:space="preserve">31
</t>
    </r>
    <r>
      <rPr>
        <sz val="8"/>
        <rFont val="ＭＳ Ｐゴシック"/>
        <family val="3"/>
        <charset val="128"/>
      </rPr>
      <t>(1)</t>
    </r>
    <phoneticPr fontId="8"/>
  </si>
  <si>
    <t>（令和3年10月1日現在）</t>
    <rPh sb="1" eb="2">
      <t>レイ</t>
    </rPh>
    <rPh sb="2" eb="3">
      <t>ワ</t>
    </rPh>
    <phoneticPr fontId="5"/>
  </si>
  <si>
    <t>資料：飯田市立病院　庶務課</t>
    <rPh sb="0" eb="2">
      <t>シリョウ</t>
    </rPh>
    <rPh sb="3" eb="9">
      <t>イイダシリツビョウイン</t>
    </rPh>
    <rPh sb="10" eb="13">
      <t>ショムカ</t>
    </rPh>
    <phoneticPr fontId="8"/>
  </si>
  <si>
    <r>
      <t>172</t>
    </r>
    <r>
      <rPr>
        <sz val="12"/>
        <rFont val="Times New Roman"/>
        <family val="1"/>
      </rPr>
      <t xml:space="preserve">  </t>
    </r>
    <r>
      <rPr>
        <sz val="12"/>
        <rFont val="ＭＳ Ｐゴシック"/>
        <family val="3"/>
        <charset val="128"/>
      </rPr>
      <t xml:space="preserve">介護老人保健施設の概要 (診療所併設型) </t>
    </r>
  </si>
  <si>
    <t>５期</t>
    <rPh sb="1" eb="2">
      <t>キ</t>
    </rPh>
    <phoneticPr fontId="8"/>
  </si>
  <si>
    <t>（次年度公表）</t>
    <rPh sb="1" eb="4">
      <t>ジネンド</t>
    </rPh>
    <rPh sb="4" eb="6">
      <t>コウヒョウ</t>
    </rPh>
    <phoneticPr fontId="8"/>
  </si>
  <si>
    <t>ロタウイルス</t>
    <phoneticPr fontId="8"/>
  </si>
  <si>
    <t>ロタリックス</t>
    <phoneticPr fontId="8"/>
  </si>
  <si>
    <t>ロタテック</t>
    <phoneticPr fontId="8"/>
  </si>
  <si>
    <t>焼却灰（主灰）</t>
    <rPh sb="0" eb="3">
      <t>ショウキャクバイ</t>
    </rPh>
    <rPh sb="4" eb="5">
      <t>シュ</t>
    </rPh>
    <rPh sb="5" eb="6">
      <t>ハイ</t>
    </rPh>
    <phoneticPr fontId="5"/>
  </si>
  <si>
    <t>31(1)</t>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</si>
</sst>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0;[Red]\-#,##0.0"/>
    <numFmt numFmtId="177" formatCode="0.0%"/>
    <numFmt numFmtId="178" formatCode="0_ "/>
    <numFmt numFmtId="179" formatCode="0.00_ "/>
    <numFmt numFmtId="180" formatCode="#,##0_ "/>
    <numFmt numFmtId="181" formatCode="0.0_ "/>
    <numFmt numFmtId="182" formatCode="#,##0;;\-"/>
    <numFmt numFmtId="183" formatCode="#,##0;[Red]\(#,##0\);\-"/>
    <numFmt numFmtId="184" formatCode="0;;\-"/>
    <numFmt numFmtId="185" formatCode="#,##0_);\(#,##0\)"/>
    <numFmt numFmtId="186" formatCode="#,##0_);[Red]\(#,##0\)"/>
    <numFmt numFmtId="187" formatCode="#,##0_ ;[Red]\-#,##0\ "/>
    <numFmt numFmtId="188" formatCode="0.0"/>
  </numFmts>
  <fonts count="7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5"/>
      <name val="ＭＳ Ｐゴシック"/>
      <family val="3"/>
      <charset val="128"/>
    </font>
    <font>
      <sz val="10.5"/>
      <color indexed="10"/>
      <name val="ＭＳ Ｐ明朝"/>
      <family val="1"/>
      <charset val="128"/>
    </font>
    <font>
      <sz val="9"/>
      <name val="ＭＳ Ｐ明朝"/>
      <family val="1"/>
      <charset val="128"/>
    </font>
    <font>
      <sz val="8"/>
      <name val="ＭＳ Ｐ明朝"/>
      <family val="1"/>
      <charset val="128"/>
    </font>
    <font>
      <sz val="9"/>
      <color indexed="10"/>
      <name val="ＭＳ Ｐ明朝"/>
      <family val="1"/>
      <charset val="128"/>
    </font>
    <font>
      <sz val="10"/>
      <name val="ＭＳ Ｐ明朝"/>
      <family val="1"/>
      <charset val="128"/>
    </font>
    <font>
      <strike/>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0.5"/>
      <color indexed="8"/>
      <name val="ＭＳ Ｐ明朝"/>
      <family val="1"/>
      <charset val="128"/>
    </font>
    <font>
      <sz val="10.5"/>
      <color indexed="9"/>
      <name val="ＭＳ Ｐ明朝"/>
      <family val="1"/>
      <charset val="128"/>
    </font>
    <font>
      <sz val="11"/>
      <name val="Arial"/>
      <family val="2"/>
    </font>
    <font>
      <sz val="10.5"/>
      <name val="Arial"/>
      <family val="2"/>
    </font>
    <font>
      <sz val="10"/>
      <color indexed="10"/>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2"/>
      <name val="ＭＳ Ｐ明朝"/>
      <family val="1"/>
      <charset val="128"/>
    </font>
    <font>
      <sz val="6"/>
      <name val="ＭＳ 明朝"/>
      <family val="1"/>
      <charset val="128"/>
    </font>
    <font>
      <sz val="10.5"/>
      <color indexed="10"/>
      <name val="ＭＳ Ｐゴシック"/>
      <family val="3"/>
      <charset val="128"/>
    </font>
    <font>
      <b/>
      <sz val="10.5"/>
      <color indexed="10"/>
      <name val="ＭＳ Ｐ明朝"/>
      <family val="1"/>
      <charset val="128"/>
    </font>
    <font>
      <b/>
      <sz val="10.5"/>
      <color indexed="10"/>
      <name val="ＭＳ Ｐゴシック"/>
      <family val="3"/>
      <charset val="128"/>
    </font>
    <font>
      <sz val="16"/>
      <name val="ＭＳ Ｐゴシック"/>
      <family val="3"/>
      <charset val="128"/>
    </font>
    <font>
      <sz val="11"/>
      <color indexed="8"/>
      <name val="ＭＳ Ｐ明朝"/>
      <family val="1"/>
      <charset val="128"/>
    </font>
    <font>
      <sz val="11"/>
      <color indexed="10"/>
      <name val="ＭＳ Ｐ明朝"/>
      <family val="1"/>
      <charset val="128"/>
    </font>
    <font>
      <sz val="10"/>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0.5"/>
      <color rgb="FFFF0000"/>
      <name val="ＭＳ Ｐ明朝"/>
      <family val="1"/>
      <charset val="128"/>
    </font>
    <font>
      <sz val="10.5"/>
      <color rgb="FFFF0000"/>
      <name val="ＭＳ Ｐゴシック"/>
      <family val="3"/>
      <charset val="128"/>
    </font>
    <font>
      <sz val="10.5"/>
      <color theme="1"/>
      <name val="ＭＳ Ｐ明朝"/>
      <family val="1"/>
      <charset val="128"/>
    </font>
    <font>
      <sz val="11"/>
      <color theme="1"/>
      <name val="ＭＳ Ｐ明朝"/>
      <family val="1"/>
      <charset val="128"/>
    </font>
    <font>
      <sz val="10.5"/>
      <color theme="1"/>
      <name val="ＭＳ 明朝"/>
      <family val="1"/>
      <charset val="128"/>
    </font>
    <font>
      <sz val="16"/>
      <color theme="1"/>
      <name val="ＭＳ Ｐゴシック"/>
      <family val="3"/>
      <charset val="128"/>
      <scheme val="minor"/>
    </font>
    <font>
      <u/>
      <sz val="16"/>
      <color theme="10"/>
      <name val="ＭＳ Ｐゴシック"/>
      <family val="3"/>
      <charset val="128"/>
    </font>
    <font>
      <strike/>
      <sz val="9"/>
      <color rgb="FFFF0000"/>
      <name val="ＭＳ Ｐ明朝"/>
      <family val="1"/>
      <charset val="128"/>
    </font>
    <font>
      <sz val="14"/>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6"/>
      <name val="ＭＳ Ｐゴシック"/>
      <family val="2"/>
      <charset val="128"/>
      <scheme val="minor"/>
    </font>
    <font>
      <sz val="10.5"/>
      <color rgb="FF0070C0"/>
      <name val="ＭＳ Ｐ明朝"/>
      <family val="1"/>
      <charset val="128"/>
    </font>
    <font>
      <u/>
      <sz val="14"/>
      <color theme="10"/>
      <name val="ＭＳ Ｐ明朝"/>
      <family val="1"/>
      <charset val="128"/>
    </font>
    <font>
      <sz val="11"/>
      <color theme="1"/>
      <name val="ＭＳ 明朝"/>
      <family val="1"/>
      <charset val="128"/>
    </font>
    <font>
      <sz val="11"/>
      <name val="ＭＳ Ｐゴシック"/>
      <family val="2"/>
      <charset val="128"/>
      <scheme val="minor"/>
    </font>
    <font>
      <sz val="10.5"/>
      <name val="ＭＳ 明朝"/>
      <family val="1"/>
      <charset val="128"/>
    </font>
    <font>
      <sz val="11"/>
      <color rgb="FFFF0000"/>
      <name val="ＭＳ 明朝"/>
      <family val="1"/>
      <charset val="128"/>
    </font>
    <font>
      <sz val="8"/>
      <color rgb="FF0070C0"/>
      <name val="ＭＳ Ｐ明朝"/>
      <family val="1"/>
      <charset val="128"/>
    </font>
    <font>
      <sz val="20"/>
      <color theme="1"/>
      <name val="HGS創英角ｺﾞｼｯｸUB"/>
      <family val="3"/>
      <charset val="128"/>
    </font>
    <font>
      <strike/>
      <sz val="10.5"/>
      <color rgb="FFFF0000"/>
      <name val="ＭＳ Ｐ明朝"/>
      <family val="1"/>
      <charset val="128"/>
    </font>
    <font>
      <sz val="10"/>
      <name val="ＭＳ 明朝"/>
      <family val="1"/>
      <charset val="128"/>
    </font>
    <font>
      <sz val="8"/>
      <name val="ＭＳ Ｐゴシック"/>
      <family val="3"/>
      <charset val="128"/>
    </font>
    <font>
      <sz val="9"/>
      <name val="ＭＳ Ｐゴシック"/>
      <family val="3"/>
      <charset val="128"/>
    </font>
    <font>
      <sz val="10.5"/>
      <name val="ＭＳ Ｐゴシック"/>
      <family val="3"/>
      <charset val="128"/>
      <scheme val="minor"/>
    </font>
    <font>
      <b/>
      <sz val="10.5"/>
      <name val="ＭＳ Ｐ明朝"/>
      <family val="1"/>
      <charset val="128"/>
    </font>
    <font>
      <sz val="12"/>
      <name val="Times New Roman"/>
      <family val="1"/>
    </font>
    <font>
      <sz val="11"/>
      <color theme="1"/>
      <name val="ＭＳ Ｐゴシック"/>
      <family val="3"/>
      <charset val="128"/>
    </font>
    <font>
      <sz val="10"/>
      <name val="ＭＳ Ｐゴシック"/>
      <family val="3"/>
      <charset val="128"/>
    </font>
    <font>
      <sz val="9"/>
      <color theme="1"/>
      <name val="ＭＳ Ｐ明朝"/>
      <family val="1"/>
      <charset val="128"/>
    </font>
    <font>
      <sz val="12"/>
      <color theme="1"/>
      <name val="ＭＳ Ｐゴシック"/>
      <family val="3"/>
      <charset val="128"/>
      <scheme val="minor"/>
    </font>
    <font>
      <sz val="10"/>
      <color theme="1"/>
      <name val="ＭＳ Ｐ明朝"/>
      <family val="1"/>
      <charset val="128"/>
    </font>
    <font>
      <b/>
      <sz val="12"/>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71">
    <border>
      <left/>
      <right/>
      <top/>
      <bottom/>
      <diagonal/>
    </border>
    <border>
      <left style="thin">
        <color indexed="64"/>
      </left>
      <right/>
      <top style="medium">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14">
    <xf numFmtId="0" fontId="0" fillId="0" borderId="0">
      <alignment vertical="center"/>
    </xf>
    <xf numFmtId="9" fontId="6" fillId="0" borderId="0" applyFont="0" applyFill="0" applyBorder="0" applyAlignment="0" applyProtection="0"/>
    <xf numFmtId="0" fontId="37" fillId="0" borderId="0" applyNumberFormat="0" applyFill="0" applyBorder="0" applyAlignment="0" applyProtection="0">
      <alignment vertical="top"/>
      <protection locked="0"/>
    </xf>
    <xf numFmtId="38" fontId="6" fillId="0" borderId="0" applyFont="0" applyFill="0" applyBorder="0" applyAlignment="0" applyProtection="0"/>
    <xf numFmtId="0" fontId="6" fillId="0" borderId="0"/>
    <xf numFmtId="0" fontId="16" fillId="0" borderId="0"/>
    <xf numFmtId="0" fontId="36" fillId="0" borderId="0">
      <alignment vertical="center"/>
    </xf>
    <xf numFmtId="0" fontId="4" fillId="0" borderId="0">
      <alignment vertical="center"/>
    </xf>
    <xf numFmtId="0" fontId="16" fillId="0" borderId="0"/>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38" fontId="36" fillId="0" borderId="0" applyFont="0" applyFill="0" applyBorder="0" applyAlignment="0" applyProtection="0">
      <alignment vertical="center"/>
    </xf>
  </cellStyleXfs>
  <cellXfs count="1067">
    <xf numFmtId="0" fontId="0" fillId="0" borderId="0" xfId="0">
      <alignment vertical="center"/>
    </xf>
    <xf numFmtId="0" fontId="7" fillId="0" borderId="0" xfId="4" applyFont="1"/>
    <xf numFmtId="0" fontId="6" fillId="0" borderId="0" xfId="4" applyFont="1"/>
    <xf numFmtId="0" fontId="6" fillId="0" borderId="1" xfId="4" applyFont="1" applyFill="1" applyBorder="1" applyAlignment="1">
      <alignment horizontal="distributed" vertical="center" wrapText="1" justifyLastLine="1"/>
    </xf>
    <xf numFmtId="0" fontId="6" fillId="0" borderId="1" xfId="4" applyFont="1" applyFill="1" applyBorder="1" applyAlignment="1">
      <alignment horizontal="distributed" vertical="center" wrapText="1"/>
    </xf>
    <xf numFmtId="0" fontId="6" fillId="0" borderId="0" xfId="4" applyFont="1" applyFill="1"/>
    <xf numFmtId="0" fontId="6" fillId="0" borderId="0" xfId="4" quotePrefix="1" applyFont="1" applyBorder="1" applyAlignment="1">
      <alignment horizontal="center"/>
    </xf>
    <xf numFmtId="0" fontId="39" fillId="0" borderId="0" xfId="4" applyFont="1"/>
    <xf numFmtId="0" fontId="7" fillId="0" borderId="0" xfId="4" applyFont="1" applyFill="1"/>
    <xf numFmtId="0" fontId="6" fillId="0" borderId="0" xfId="4" quotePrefix="1" applyFont="1" applyFill="1" applyBorder="1" applyAlignment="1">
      <alignment horizontal="center"/>
    </xf>
    <xf numFmtId="0" fontId="6" fillId="0" borderId="2" xfId="4" quotePrefix="1" applyFont="1" applyFill="1" applyBorder="1" applyAlignment="1">
      <alignment horizontal="center"/>
    </xf>
    <xf numFmtId="0" fontId="6" fillId="0" borderId="0" xfId="4" applyFont="1" applyFill="1" applyBorder="1"/>
    <xf numFmtId="0" fontId="9" fillId="0" borderId="0" xfId="4" applyFont="1" applyFill="1" applyBorder="1"/>
    <xf numFmtId="38" fontId="9" fillId="0" borderId="0" xfId="3" applyFont="1" applyFill="1" applyBorder="1"/>
    <xf numFmtId="0" fontId="10" fillId="0" borderId="0" xfId="4" applyFont="1" applyFill="1" applyBorder="1"/>
    <xf numFmtId="0" fontId="6" fillId="0" borderId="3" xfId="4" applyFont="1" applyFill="1" applyBorder="1" applyAlignment="1">
      <alignment horizontal="distributed" vertical="center"/>
    </xf>
    <xf numFmtId="0" fontId="11" fillId="0" borderId="1" xfId="4" applyFont="1" applyFill="1" applyBorder="1" applyAlignment="1">
      <alignment horizontal="center" vertical="distributed" textRotation="255" wrapText="1" justifyLastLine="1"/>
    </xf>
    <xf numFmtId="0" fontId="11" fillId="0" borderId="1" xfId="4" applyFont="1" applyFill="1" applyBorder="1" applyAlignment="1">
      <alignment horizontal="center" vertical="distributed" textRotation="255" justifyLastLine="1"/>
    </xf>
    <xf numFmtId="38" fontId="9" fillId="0" borderId="0" xfId="3" applyFont="1" applyBorder="1" applyAlignment="1">
      <alignment horizontal="right"/>
    </xf>
    <xf numFmtId="38" fontId="6" fillId="0" borderId="0" xfId="4" applyNumberFormat="1" applyFont="1"/>
    <xf numFmtId="0" fontId="6" fillId="0" borderId="0" xfId="4" applyFont="1" applyBorder="1" applyAlignment="1"/>
    <xf numFmtId="0" fontId="6" fillId="0" borderId="4" xfId="4" applyFont="1" applyFill="1" applyBorder="1" applyAlignment="1">
      <alignment vertical="center"/>
    </xf>
    <xf numFmtId="0" fontId="6" fillId="0" borderId="5" xfId="4" applyFont="1" applyFill="1" applyBorder="1" applyAlignment="1">
      <alignment vertical="center"/>
    </xf>
    <xf numFmtId="38" fontId="9" fillId="0" borderId="6" xfId="3" applyFont="1" applyBorder="1"/>
    <xf numFmtId="0" fontId="6" fillId="0" borderId="0" xfId="4" applyFont="1" applyAlignment="1">
      <alignment horizontal="left"/>
    </xf>
    <xf numFmtId="0" fontId="6" fillId="0" borderId="0" xfId="4" applyFont="1" applyAlignment="1">
      <alignment horizontal="right"/>
    </xf>
    <xf numFmtId="0" fontId="9" fillId="0" borderId="0" xfId="4" applyFont="1" applyFill="1"/>
    <xf numFmtId="38" fontId="6" fillId="0" borderId="0" xfId="3" applyFont="1" applyBorder="1" applyAlignment="1">
      <alignment horizontal="right"/>
    </xf>
    <xf numFmtId="0" fontId="6" fillId="0" borderId="0" xfId="4" applyFont="1" applyBorder="1"/>
    <xf numFmtId="38" fontId="40" fillId="0" borderId="0" xfId="3" applyFont="1" applyBorder="1" applyAlignment="1">
      <alignment horizontal="right"/>
    </xf>
    <xf numFmtId="38" fontId="6" fillId="0" borderId="0" xfId="4" applyNumberFormat="1" applyFont="1" applyFill="1"/>
    <xf numFmtId="38" fontId="9" fillId="0" borderId="0" xfId="4" applyNumberFormat="1" applyFont="1" applyFill="1"/>
    <xf numFmtId="0" fontId="9" fillId="0" borderId="0" xfId="4" applyFont="1"/>
    <xf numFmtId="0" fontId="6" fillId="0" borderId="0" xfId="4" applyFont="1" applyFill="1" applyBorder="1" applyAlignment="1">
      <alignment horizontal="distributed" vertical="center" justifyLastLine="1"/>
    </xf>
    <xf numFmtId="0" fontId="6" fillId="0" borderId="0" xfId="4" applyFont="1" applyFill="1" applyBorder="1" applyAlignment="1">
      <alignment horizontal="center" vertical="center"/>
    </xf>
    <xf numFmtId="0" fontId="6" fillId="0" borderId="0" xfId="4" applyFont="1" applyBorder="1" applyAlignment="1">
      <alignment horizontal="left"/>
    </xf>
    <xf numFmtId="0" fontId="6" fillId="0" borderId="0" xfId="4" applyFont="1" applyFill="1" applyBorder="1" applyAlignment="1">
      <alignment horizontal="center" textRotation="255"/>
    </xf>
    <xf numFmtId="0" fontId="6" fillId="0" borderId="0" xfId="4" applyFont="1" applyAlignment="1">
      <alignment vertical="top"/>
    </xf>
    <xf numFmtId="0" fontId="6" fillId="0" borderId="0" xfId="4" applyFont="1" applyAlignment="1">
      <alignment horizontal="distributed"/>
    </xf>
    <xf numFmtId="177" fontId="9" fillId="0" borderId="0" xfId="1" applyNumberFormat="1" applyFont="1" applyBorder="1"/>
    <xf numFmtId="0" fontId="6" fillId="0" borderId="0" xfId="4"/>
    <xf numFmtId="178" fontId="6" fillId="0" borderId="0" xfId="4" applyNumberFormat="1" applyFont="1"/>
    <xf numFmtId="0" fontId="13" fillId="0" borderId="0" xfId="4" applyFont="1"/>
    <xf numFmtId="0" fontId="12" fillId="0" borderId="0" xfId="4" applyFont="1"/>
    <xf numFmtId="0" fontId="6" fillId="0" borderId="0" xfId="4" applyFont="1" applyFill="1" applyAlignment="1"/>
    <xf numFmtId="0" fontId="10" fillId="0" borderId="0" xfId="4" applyFont="1" applyFill="1"/>
    <xf numFmtId="0" fontId="6" fillId="0" borderId="0" xfId="4" applyFont="1" applyAlignment="1"/>
    <xf numFmtId="0" fontId="6" fillId="0" borderId="0" xfId="4" applyFill="1"/>
    <xf numFmtId="0" fontId="6" fillId="0" borderId="0" xfId="4" applyFill="1" applyBorder="1"/>
    <xf numFmtId="38" fontId="6" fillId="0" borderId="0" xfId="3" applyFont="1" applyFill="1" applyBorder="1" applyAlignment="1">
      <alignment horizontal="right" justifyLastLine="1"/>
    </xf>
    <xf numFmtId="38" fontId="40" fillId="0" borderId="0" xfId="3" applyFont="1" applyFill="1" applyBorder="1"/>
    <xf numFmtId="0" fontId="6" fillId="0" borderId="0" xfId="4" applyBorder="1"/>
    <xf numFmtId="38" fontId="6" fillId="0" borderId="0" xfId="3" applyFont="1" applyFill="1" applyBorder="1"/>
    <xf numFmtId="38" fontId="6" fillId="0" borderId="0" xfId="3" applyFont="1" applyBorder="1"/>
    <xf numFmtId="38" fontId="6" fillId="0" borderId="0" xfId="4" applyNumberFormat="1"/>
    <xf numFmtId="0" fontId="7" fillId="0" borderId="0" xfId="5" applyFont="1"/>
    <xf numFmtId="0" fontId="18" fillId="0" borderId="0" xfId="5" applyFont="1"/>
    <xf numFmtId="0" fontId="16" fillId="0" borderId="0" xfId="5" applyFont="1"/>
    <xf numFmtId="0" fontId="18" fillId="0" borderId="20" xfId="5" applyFont="1" applyFill="1" applyBorder="1" applyAlignment="1">
      <alignment horizontal="center"/>
    </xf>
    <xf numFmtId="0" fontId="18" fillId="0" borderId="15" xfId="5" applyFont="1" applyFill="1" applyBorder="1" applyAlignment="1">
      <alignment horizontal="center"/>
    </xf>
    <xf numFmtId="0" fontId="18" fillId="0" borderId="1" xfId="5" applyFont="1" applyFill="1" applyBorder="1" applyAlignment="1">
      <alignment horizontal="center"/>
    </xf>
    <xf numFmtId="0" fontId="16" fillId="0" borderId="0" xfId="5" applyFont="1" applyFill="1"/>
    <xf numFmtId="0" fontId="18" fillId="0" borderId="4" xfId="5" applyFont="1" applyBorder="1"/>
    <xf numFmtId="0" fontId="16" fillId="0" borderId="0" xfId="5" applyFont="1" applyAlignment="1">
      <alignment horizontal="center"/>
    </xf>
    <xf numFmtId="0" fontId="36" fillId="0" borderId="0" xfId="6">
      <alignment vertical="center"/>
    </xf>
    <xf numFmtId="0" fontId="21" fillId="0" borderId="0" xfId="4" applyFont="1" applyFill="1" applyBorder="1" applyAlignment="1">
      <alignment vertical="center"/>
    </xf>
    <xf numFmtId="38" fontId="21" fillId="0" borderId="0" xfId="3" applyNumberFormat="1" applyFont="1" applyFill="1" applyBorder="1"/>
    <xf numFmtId="180" fontId="6" fillId="0" borderId="0" xfId="4" applyNumberFormat="1" applyFont="1" applyFill="1" applyBorder="1"/>
    <xf numFmtId="0" fontId="22" fillId="0" borderId="0" xfId="4" applyFont="1" applyFill="1"/>
    <xf numFmtId="0" fontId="22" fillId="0" borderId="0" xfId="4" applyFont="1" applyFill="1" applyBorder="1"/>
    <xf numFmtId="0" fontId="14" fillId="0" borderId="0" xfId="4" applyFont="1" applyFill="1" applyBorder="1"/>
    <xf numFmtId="0" fontId="14" fillId="0" borderId="0" xfId="4" applyFont="1" applyFill="1"/>
    <xf numFmtId="0" fontId="40" fillId="0" borderId="0" xfId="4" applyFont="1" applyFill="1"/>
    <xf numFmtId="0" fontId="14" fillId="0" borderId="0" xfId="4" applyFont="1" applyFill="1" applyBorder="1" applyAlignment="1">
      <alignment vertical="center"/>
    </xf>
    <xf numFmtId="0" fontId="16" fillId="0" borderId="0" xfId="4" applyFont="1" applyFill="1"/>
    <xf numFmtId="0" fontId="6" fillId="0" borderId="0" xfId="4" applyFont="1" applyFill="1" applyAlignment="1">
      <alignment horizontal="center"/>
    </xf>
    <xf numFmtId="0" fontId="6" fillId="0" borderId="0" xfId="4" applyFont="1" applyFill="1" applyBorder="1" applyAlignment="1">
      <alignment horizontal="center"/>
    </xf>
    <xf numFmtId="0" fontId="39" fillId="0" borderId="0" xfId="4" applyFont="1" applyFill="1"/>
    <xf numFmtId="0" fontId="14" fillId="0" borderId="0" xfId="4" applyFont="1" applyFill="1" applyBorder="1" applyAlignment="1">
      <alignment vertical="top" wrapText="1" shrinkToFit="1"/>
    </xf>
    <xf numFmtId="0" fontId="14" fillId="0" borderId="0" xfId="4" applyFont="1" applyFill="1" applyBorder="1" applyAlignment="1">
      <alignment vertical="center" shrinkToFit="1"/>
    </xf>
    <xf numFmtId="181" fontId="6" fillId="0" borderId="0" xfId="4" applyNumberFormat="1" applyFont="1" applyFill="1" applyBorder="1" applyAlignment="1">
      <alignment horizontal="center" vertical="center"/>
    </xf>
    <xf numFmtId="181" fontId="39" fillId="0" borderId="0" xfId="4" applyNumberFormat="1" applyFont="1" applyFill="1" applyBorder="1" applyAlignment="1">
      <alignment horizontal="center" vertical="center"/>
    </xf>
    <xf numFmtId="0" fontId="6" fillId="0" borderId="0" xfId="4" applyFont="1" applyFill="1" applyAlignment="1">
      <alignment vertical="center"/>
    </xf>
    <xf numFmtId="0" fontId="25" fillId="0" borderId="0" xfId="4" applyFont="1" applyBorder="1" applyAlignment="1"/>
    <xf numFmtId="0" fontId="6" fillId="0" borderId="0" xfId="4" applyFont="1" applyFill="1" applyBorder="1" applyAlignment="1">
      <alignment vertical="center"/>
    </xf>
    <xf numFmtId="0" fontId="26" fillId="0" borderId="0" xfId="4" applyFont="1" applyBorder="1" applyAlignment="1">
      <alignment horizontal="left" vertical="center" wrapText="1"/>
    </xf>
    <xf numFmtId="0" fontId="23" fillId="0" borderId="0" xfId="4" applyFont="1" applyFill="1" applyBorder="1"/>
    <xf numFmtId="0" fontId="23" fillId="0" borderId="0" xfId="4" applyFont="1" applyFill="1"/>
    <xf numFmtId="0" fontId="27" fillId="0" borderId="0" xfId="8" applyFont="1" applyFill="1"/>
    <xf numFmtId="0" fontId="14" fillId="0" borderId="8" xfId="8" applyFont="1" applyFill="1" applyBorder="1" applyAlignment="1">
      <alignment horizontal="center" vertical="center"/>
    </xf>
    <xf numFmtId="49" fontId="14" fillId="0" borderId="8" xfId="8" applyNumberFormat="1" applyFont="1" applyFill="1" applyBorder="1" applyAlignment="1">
      <alignment horizontal="center" vertical="center"/>
    </xf>
    <xf numFmtId="0" fontId="14" fillId="0" borderId="8" xfId="8" applyFont="1" applyFill="1" applyBorder="1" applyAlignment="1">
      <alignment vertical="center" shrinkToFit="1"/>
    </xf>
    <xf numFmtId="0" fontId="14" fillId="0" borderId="8" xfId="8" applyFont="1" applyFill="1" applyBorder="1" applyAlignment="1">
      <alignment horizontal="center" vertical="center" shrinkToFit="1"/>
    </xf>
    <xf numFmtId="0" fontId="14" fillId="0" borderId="8" xfId="8" applyFont="1" applyFill="1" applyBorder="1" applyAlignment="1">
      <alignment horizontal="center"/>
    </xf>
    <xf numFmtId="0" fontId="14" fillId="0" borderId="0" xfId="8" applyFont="1" applyFill="1"/>
    <xf numFmtId="0" fontId="39" fillId="0" borderId="0" xfId="4" applyFont="1" applyFill="1" applyAlignment="1">
      <alignment vertical="center"/>
    </xf>
    <xf numFmtId="0" fontId="14" fillId="0" borderId="29" xfId="8" applyFont="1" applyFill="1" applyBorder="1" applyAlignment="1">
      <alignment horizontal="center" vertical="center"/>
    </xf>
    <xf numFmtId="181" fontId="14" fillId="0" borderId="29" xfId="8" applyNumberFormat="1" applyFont="1" applyFill="1" applyBorder="1" applyAlignment="1">
      <alignment horizontal="center" vertical="center"/>
    </xf>
    <xf numFmtId="49" fontId="14" fillId="0" borderId="8" xfId="8" applyNumberFormat="1" applyFont="1" applyFill="1" applyBorder="1" applyAlignment="1">
      <alignment horizontal="center"/>
    </xf>
    <xf numFmtId="0" fontId="14" fillId="0" borderId="8" xfId="8" applyFont="1" applyFill="1" applyBorder="1" applyAlignment="1">
      <alignment shrinkToFit="1"/>
    </xf>
    <xf numFmtId="0" fontId="14" fillId="0" borderId="8" xfId="8" applyFont="1" applyFill="1" applyBorder="1" applyAlignment="1">
      <alignment horizontal="center" shrinkToFit="1"/>
    </xf>
    <xf numFmtId="0" fontId="18" fillId="0" borderId="12" xfId="8" applyFont="1" applyFill="1" applyBorder="1" applyAlignment="1">
      <alignment horizontal="center"/>
    </xf>
    <xf numFmtId="181" fontId="14" fillId="0" borderId="12" xfId="8" applyNumberFormat="1" applyFont="1" applyFill="1" applyBorder="1" applyAlignment="1">
      <alignment horizontal="center" vertical="center"/>
    </xf>
    <xf numFmtId="0" fontId="29" fillId="0" borderId="0" xfId="4" applyFont="1" applyFill="1"/>
    <xf numFmtId="180" fontId="6" fillId="0" borderId="0" xfId="4" applyNumberFormat="1" applyFont="1" applyFill="1" applyBorder="1" applyAlignment="1"/>
    <xf numFmtId="0" fontId="30" fillId="0" borderId="0" xfId="4" applyFont="1" applyFill="1"/>
    <xf numFmtId="0" fontId="31" fillId="0" borderId="0" xfId="4" applyFont="1" applyFill="1"/>
    <xf numFmtId="0" fontId="6" fillId="0" borderId="0" xfId="4" applyFont="1" applyFill="1" applyAlignment="1">
      <alignment horizontal="left"/>
    </xf>
    <xf numFmtId="0" fontId="9" fillId="0" borderId="35" xfId="4" quotePrefix="1" applyFont="1" applyFill="1" applyBorder="1" applyAlignment="1">
      <alignment horizontal="center"/>
    </xf>
    <xf numFmtId="38" fontId="9" fillId="0" borderId="6" xfId="3" applyFont="1" applyBorder="1" applyAlignment="1">
      <alignment horizontal="right"/>
    </xf>
    <xf numFmtId="176" fontId="9" fillId="0" borderId="6" xfId="3" applyNumberFormat="1" applyFont="1" applyFill="1" applyBorder="1" applyAlignment="1">
      <alignment horizontal="right"/>
    </xf>
    <xf numFmtId="38" fontId="9" fillId="0" borderId="36" xfId="3" applyFont="1" applyBorder="1" applyAlignment="1">
      <alignment horizontal="right"/>
    </xf>
    <xf numFmtId="38" fontId="9" fillId="0" borderId="36" xfId="3" applyFont="1" applyBorder="1"/>
    <xf numFmtId="38" fontId="9" fillId="0" borderId="36" xfId="3" applyFont="1" applyFill="1" applyBorder="1"/>
    <xf numFmtId="38" fontId="9" fillId="0" borderId="6" xfId="3" applyFont="1" applyFill="1" applyBorder="1"/>
    <xf numFmtId="0" fontId="9" fillId="0" borderId="6" xfId="4" applyFont="1" applyFill="1" applyBorder="1"/>
    <xf numFmtId="38" fontId="9" fillId="0" borderId="0" xfId="3" applyFont="1"/>
    <xf numFmtId="38" fontId="21" fillId="0" borderId="0" xfId="3" applyNumberFormat="1" applyFont="1" applyFill="1" applyBorder="1" applyAlignment="1">
      <alignment horizontal="left"/>
    </xf>
    <xf numFmtId="0" fontId="6" fillId="0" borderId="3" xfId="4" applyFont="1" applyFill="1" applyBorder="1" applyAlignment="1"/>
    <xf numFmtId="0" fontId="6" fillId="0" borderId="20" xfId="4" applyFont="1" applyFill="1" applyBorder="1" applyAlignment="1">
      <alignment horizontal="right" vertical="center"/>
    </xf>
    <xf numFmtId="38" fontId="6" fillId="0" borderId="21" xfId="3" applyFont="1" applyFill="1" applyBorder="1"/>
    <xf numFmtId="38" fontId="6" fillId="0" borderId="30" xfId="3" applyFont="1" applyFill="1" applyBorder="1"/>
    <xf numFmtId="38" fontId="6" fillId="0" borderId="36" xfId="3" applyFont="1" applyFill="1" applyBorder="1"/>
    <xf numFmtId="38" fontId="9" fillId="0" borderId="18" xfId="3" applyFont="1" applyFill="1" applyBorder="1"/>
    <xf numFmtId="38" fontId="18" fillId="0" borderId="15" xfId="3" applyNumberFormat="1" applyFont="1" applyFill="1" applyBorder="1" applyAlignment="1">
      <alignment horizontal="center" vertical="center"/>
    </xf>
    <xf numFmtId="10" fontId="9" fillId="0" borderId="0" xfId="1" applyNumberFormat="1" applyFont="1" applyFill="1" applyBorder="1"/>
    <xf numFmtId="38" fontId="9" fillId="0" borderId="0" xfId="3" applyFont="1" applyFill="1" applyBorder="1" applyAlignment="1">
      <alignment horizontal="right"/>
    </xf>
    <xf numFmtId="0" fontId="24" fillId="0" borderId="4" xfId="4" applyFont="1" applyFill="1" applyBorder="1" applyAlignment="1">
      <alignment vertical="center" wrapText="1"/>
    </xf>
    <xf numFmtId="0" fontId="24" fillId="0" borderId="4" xfId="4" applyFont="1" applyFill="1" applyBorder="1" applyAlignment="1">
      <alignment vertical="center"/>
    </xf>
    <xf numFmtId="0" fontId="24" fillId="0" borderId="5" xfId="4" applyFont="1" applyFill="1" applyBorder="1" applyAlignment="1">
      <alignment vertical="center" wrapText="1"/>
    </xf>
    <xf numFmtId="0" fontId="24" fillId="0" borderId="5" xfId="4" applyFont="1" applyFill="1" applyBorder="1" applyAlignment="1">
      <alignment vertical="center"/>
    </xf>
    <xf numFmtId="0" fontId="24" fillId="0" borderId="18" xfId="4" applyFont="1" applyFill="1" applyBorder="1" applyAlignment="1"/>
    <xf numFmtId="0" fontId="24" fillId="0" borderId="0" xfId="4" applyFont="1" applyFill="1" applyBorder="1" applyAlignment="1"/>
    <xf numFmtId="0" fontId="24" fillId="0" borderId="6" xfId="4" applyFont="1" applyFill="1" applyBorder="1" applyAlignment="1">
      <alignment horizontal="left" wrapText="1"/>
    </xf>
    <xf numFmtId="0" fontId="24" fillId="0" borderId="6" xfId="4" applyFont="1" applyFill="1" applyBorder="1" applyAlignment="1"/>
    <xf numFmtId="0" fontId="24" fillId="0" borderId="3" xfId="4" applyFont="1" applyFill="1" applyBorder="1" applyAlignment="1"/>
    <xf numFmtId="0" fontId="24" fillId="0" borderId="20" xfId="4" applyFont="1" applyFill="1" applyBorder="1" applyAlignment="1">
      <alignment horizontal="right" vertical="center"/>
    </xf>
    <xf numFmtId="0" fontId="24" fillId="0" borderId="37" xfId="4" applyFont="1" applyFill="1" applyBorder="1" applyAlignment="1"/>
    <xf numFmtId="0" fontId="24" fillId="0" borderId="8" xfId="4" applyFont="1" applyFill="1" applyBorder="1" applyAlignment="1"/>
    <xf numFmtId="0" fontId="18" fillId="0" borderId="0" xfId="4" applyFont="1" applyFill="1"/>
    <xf numFmtId="0" fontId="16" fillId="0" borderId="6" xfId="4" applyFont="1" applyFill="1" applyBorder="1" applyAlignment="1">
      <alignment horizontal="left"/>
    </xf>
    <xf numFmtId="0" fontId="44" fillId="0" borderId="0" xfId="6" applyFont="1">
      <alignment vertical="center"/>
    </xf>
    <xf numFmtId="185" fontId="9" fillId="0" borderId="6" xfId="3" applyNumberFormat="1" applyFont="1" applyFill="1" applyBorder="1" applyAlignment="1">
      <alignment horizontal="center"/>
    </xf>
    <xf numFmtId="0" fontId="45" fillId="0" borderId="0" xfId="2" applyFont="1" applyAlignment="1" applyProtection="1">
      <alignment vertical="center"/>
    </xf>
    <xf numFmtId="0" fontId="44" fillId="0" borderId="0" xfId="6" applyFont="1">
      <alignment vertical="center"/>
    </xf>
    <xf numFmtId="0" fontId="6" fillId="0" borderId="4" xfId="4" applyFont="1" applyFill="1" applyBorder="1" applyAlignment="1">
      <alignment horizontal="right" vertical="center"/>
    </xf>
    <xf numFmtId="0" fontId="6" fillId="0" borderId="0" xfId="4" applyFont="1" applyAlignment="1">
      <alignment horizontal="center"/>
    </xf>
    <xf numFmtId="0" fontId="33" fillId="0" borderId="0" xfId="7" applyFont="1">
      <alignment vertical="center"/>
    </xf>
    <xf numFmtId="0" fontId="18" fillId="0" borderId="0" xfId="7" applyFont="1" applyAlignment="1">
      <alignment vertical="center"/>
    </xf>
    <xf numFmtId="0" fontId="18" fillId="0" borderId="0" xfId="7" applyFont="1" applyAlignment="1">
      <alignment horizontal="right" vertical="center"/>
    </xf>
    <xf numFmtId="0" fontId="34" fillId="0" borderId="0" xfId="7" applyFont="1" applyAlignment="1">
      <alignment vertical="center"/>
    </xf>
    <xf numFmtId="0" fontId="33" fillId="0" borderId="0" xfId="7" applyFont="1" applyAlignment="1">
      <alignment vertical="top"/>
    </xf>
    <xf numFmtId="0" fontId="33" fillId="0" borderId="0" xfId="7" applyFont="1" applyAlignment="1">
      <alignment vertical="top" shrinkToFit="1"/>
    </xf>
    <xf numFmtId="0" fontId="33" fillId="0" borderId="0" xfId="7" applyFont="1" applyBorder="1" applyAlignment="1">
      <alignment vertical="center"/>
    </xf>
    <xf numFmtId="0" fontId="35" fillId="0" borderId="0" xfId="7" applyFont="1" applyBorder="1" applyAlignment="1">
      <alignment horizontal="justify" vertical="center" wrapText="1"/>
    </xf>
    <xf numFmtId="0" fontId="33" fillId="0" borderId="0" xfId="7" applyFont="1" applyBorder="1">
      <alignment vertical="center"/>
    </xf>
    <xf numFmtId="0" fontId="35" fillId="0" borderId="0" xfId="7" applyFont="1" applyBorder="1" applyAlignment="1">
      <alignment vertical="center"/>
    </xf>
    <xf numFmtId="0" fontId="35" fillId="0" borderId="0" xfId="7" applyFont="1" applyAlignment="1">
      <alignment vertical="center" wrapText="1"/>
    </xf>
    <xf numFmtId="0" fontId="10" fillId="0" borderId="0" xfId="4" applyFont="1" applyAlignment="1"/>
    <xf numFmtId="58" fontId="20" fillId="0" borderId="0" xfId="4" applyNumberFormat="1" applyFont="1" applyAlignment="1"/>
    <xf numFmtId="0" fontId="20" fillId="0" borderId="0" xfId="4" applyFont="1" applyAlignment="1"/>
    <xf numFmtId="186" fontId="6" fillId="0" borderId="18" xfId="3" applyNumberFormat="1" applyFont="1" applyFill="1" applyBorder="1" applyAlignment="1">
      <alignment horizontal="right"/>
    </xf>
    <xf numFmtId="186" fontId="9" fillId="0" borderId="18" xfId="3" applyNumberFormat="1" applyFont="1" applyFill="1" applyBorder="1"/>
    <xf numFmtId="186" fontId="9" fillId="0" borderId="0" xfId="3" applyNumberFormat="1" applyFont="1" applyFill="1" applyBorder="1"/>
    <xf numFmtId="186" fontId="9" fillId="0" borderId="6" xfId="3" applyNumberFormat="1" applyFont="1" applyFill="1" applyBorder="1"/>
    <xf numFmtId="186" fontId="6" fillId="0" borderId="0" xfId="3" applyNumberFormat="1" applyFont="1" applyFill="1" applyBorder="1" applyAlignment="1">
      <alignment horizontal="right"/>
    </xf>
    <xf numFmtId="0" fontId="42" fillId="0" borderId="0" xfId="0" applyFont="1">
      <alignment vertical="center"/>
    </xf>
    <xf numFmtId="0" fontId="41" fillId="0" borderId="0" xfId="0" applyFont="1" applyAlignment="1">
      <alignment horizontal="justify" vertical="center"/>
    </xf>
    <xf numFmtId="0" fontId="38" fillId="0" borderId="0" xfId="0" applyFont="1">
      <alignment vertical="center"/>
    </xf>
    <xf numFmtId="0" fontId="6" fillId="0" borderId="0" xfId="0" applyFont="1" applyAlignment="1">
      <alignment vertical="center"/>
    </xf>
    <xf numFmtId="0" fontId="6" fillId="0" borderId="0" xfId="0" applyFont="1" applyAlignment="1">
      <alignment horizontal="justify" vertical="center"/>
    </xf>
    <xf numFmtId="38" fontId="0" fillId="0" borderId="0" xfId="3" applyFont="1" applyFill="1" applyBorder="1"/>
    <xf numFmtId="0" fontId="37" fillId="0" borderId="0" xfId="2" applyFill="1" applyAlignment="1" applyProtection="1"/>
    <xf numFmtId="38" fontId="0" fillId="0" borderId="0" xfId="3" applyFont="1" applyBorder="1" applyAlignment="1">
      <alignment horizontal="right"/>
    </xf>
    <xf numFmtId="0" fontId="37" fillId="0" borderId="0" xfId="2" applyAlignment="1" applyProtection="1"/>
    <xf numFmtId="38" fontId="6" fillId="0" borderId="0" xfId="3" applyFont="1"/>
    <xf numFmtId="38" fontId="6" fillId="0" borderId="6" xfId="3" applyFont="1" applyBorder="1"/>
    <xf numFmtId="38" fontId="0" fillId="0" borderId="0" xfId="3" applyFont="1" applyBorder="1" applyAlignment="1">
      <alignment horizontal="left" vertical="center" wrapText="1"/>
    </xf>
    <xf numFmtId="38" fontId="0" fillId="0" borderId="4" xfId="3" applyFont="1" applyBorder="1" applyAlignment="1">
      <alignment horizontal="left" vertical="center" wrapText="1"/>
    </xf>
    <xf numFmtId="177" fontId="0" fillId="0" borderId="0" xfId="1" applyNumberFormat="1" applyFont="1"/>
    <xf numFmtId="177" fontId="0" fillId="0" borderId="0" xfId="1" applyNumberFormat="1" applyFont="1" applyBorder="1"/>
    <xf numFmtId="0" fontId="37" fillId="0" borderId="0" xfId="2" applyBorder="1" applyAlignment="1" applyProtection="1"/>
    <xf numFmtId="0" fontId="37" fillId="0" borderId="0" xfId="2" applyAlignment="1" applyProtection="1">
      <alignment vertical="center"/>
    </xf>
    <xf numFmtId="38" fontId="0" fillId="0" borderId="0" xfId="3" applyNumberFormat="1" applyFont="1" applyBorder="1" applyAlignment="1">
      <alignment horizontal="right"/>
    </xf>
    <xf numFmtId="38" fontId="0" fillId="0" borderId="0" xfId="3" applyFont="1" applyAlignment="1">
      <alignment horizontal="right"/>
    </xf>
    <xf numFmtId="186" fontId="0" fillId="0" borderId="0" xfId="3" applyNumberFormat="1" applyFont="1" applyFill="1" applyBorder="1" applyAlignment="1">
      <alignment horizontal="right"/>
    </xf>
    <xf numFmtId="0" fontId="37" fillId="0" borderId="0" xfId="2" applyFill="1" applyAlignment="1" applyProtection="1">
      <alignment vertical="center"/>
    </xf>
    <xf numFmtId="0" fontId="51" fillId="0" borderId="0" xfId="4" applyFont="1" applyFill="1" applyBorder="1" applyAlignment="1">
      <alignment horizontal="center"/>
    </xf>
    <xf numFmtId="38" fontId="6" fillId="0" borderId="0" xfId="3" applyFont="1" applyFill="1" applyBorder="1" applyAlignment="1">
      <alignment horizontal="center"/>
    </xf>
    <xf numFmtId="180" fontId="6" fillId="0" borderId="0" xfId="4" applyNumberFormat="1" applyFont="1" applyFill="1" applyBorder="1" applyAlignment="1">
      <alignment horizontal="center"/>
    </xf>
    <xf numFmtId="0" fontId="18" fillId="0" borderId="0" xfId="0" applyFont="1">
      <alignment vertical="center"/>
    </xf>
    <xf numFmtId="38" fontId="9" fillId="0" borderId="34" xfId="3" applyFont="1" applyFill="1" applyBorder="1"/>
    <xf numFmtId="38" fontId="18" fillId="0" borderId="30" xfId="3" applyFont="1" applyFill="1" applyBorder="1" applyAlignment="1">
      <alignment horizontal="right"/>
    </xf>
    <xf numFmtId="0" fontId="0" fillId="0" borderId="0" xfId="0" applyAlignment="1">
      <alignment vertical="center"/>
    </xf>
    <xf numFmtId="179" fontId="6" fillId="0" borderId="0" xfId="4" applyNumberFormat="1" applyFont="1"/>
    <xf numFmtId="0" fontId="49" fillId="0" borderId="0" xfId="0" applyFont="1">
      <alignment vertical="center"/>
    </xf>
    <xf numFmtId="0" fontId="18" fillId="0" borderId="0" xfId="0" applyFont="1" applyAlignment="1">
      <alignment horizontal="right" vertical="center"/>
    </xf>
    <xf numFmtId="0" fontId="45" fillId="0" borderId="0" xfId="2" applyFont="1" applyAlignment="1" applyProtection="1">
      <alignment vertical="center"/>
    </xf>
    <xf numFmtId="0" fontId="52" fillId="0" borderId="0" xfId="2" applyFont="1" applyFill="1" applyAlignment="1" applyProtection="1">
      <alignment horizontal="center"/>
    </xf>
    <xf numFmtId="10" fontId="9" fillId="0" borderId="0" xfId="4" applyNumberFormat="1" applyFont="1" applyFill="1" applyBorder="1"/>
    <xf numFmtId="0" fontId="6" fillId="0" borderId="0" xfId="4" applyFont="1" applyFill="1" applyBorder="1" applyAlignment="1">
      <alignment horizontal="right"/>
    </xf>
    <xf numFmtId="0" fontId="6" fillId="0" borderId="1" xfId="4" applyFont="1" applyFill="1" applyBorder="1" applyAlignment="1">
      <alignment horizontal="distributed" vertical="center" justifyLastLine="1"/>
    </xf>
    <xf numFmtId="0" fontId="6" fillId="0" borderId="3" xfId="4" applyFont="1" applyFill="1" applyBorder="1" applyAlignment="1">
      <alignment horizontal="distributed" vertical="center" justifyLastLine="1"/>
    </xf>
    <xf numFmtId="0" fontId="6" fillId="0" borderId="7" xfId="4" applyFont="1" applyFill="1" applyBorder="1" applyAlignment="1">
      <alignment horizontal="center" vertical="center"/>
    </xf>
    <xf numFmtId="0" fontId="6" fillId="0" borderId="0" xfId="4" applyFont="1" applyBorder="1" applyAlignment="1">
      <alignment horizontal="right"/>
    </xf>
    <xf numFmtId="0" fontId="6" fillId="0" borderId="4" xfId="4" applyFont="1" applyBorder="1" applyAlignment="1">
      <alignment horizontal="right"/>
    </xf>
    <xf numFmtId="0" fontId="6" fillId="0" borderId="6" xfId="4" applyFont="1" applyBorder="1" applyAlignment="1">
      <alignment horizontal="right"/>
    </xf>
    <xf numFmtId="0" fontId="24" fillId="0" borderId="0" xfId="4" applyFont="1" applyFill="1" applyBorder="1" applyAlignment="1">
      <alignment horizontal="left" vertical="center" wrapText="1"/>
    </xf>
    <xf numFmtId="0" fontId="21" fillId="0" borderId="0" xfId="4" applyFont="1" applyFill="1" applyBorder="1" applyAlignment="1">
      <alignment horizontal="left" vertical="center" wrapText="1"/>
    </xf>
    <xf numFmtId="0" fontId="14" fillId="0" borderId="0" xfId="4" applyFont="1" applyFill="1" applyBorder="1" applyAlignment="1">
      <alignment vertical="top"/>
    </xf>
    <xf numFmtId="0" fontId="11" fillId="0" borderId="0" xfId="4" applyFont="1" applyFill="1" applyBorder="1" applyAlignment="1">
      <alignment vertical="top" wrapText="1" shrinkToFit="1"/>
    </xf>
    <xf numFmtId="38" fontId="18" fillId="0" borderId="0" xfId="3" applyFont="1" applyFill="1" applyBorder="1" applyAlignment="1">
      <alignment horizontal="right"/>
    </xf>
    <xf numFmtId="38" fontId="49" fillId="0" borderId="0" xfId="3" applyFont="1" applyFill="1" applyBorder="1"/>
    <xf numFmtId="38" fontId="49" fillId="0" borderId="30" xfId="3" applyFont="1" applyBorder="1" applyAlignment="1">
      <alignment horizontal="right"/>
    </xf>
    <xf numFmtId="0" fontId="24" fillId="0" borderId="0" xfId="4" applyFont="1" applyAlignment="1">
      <alignment vertical="center"/>
    </xf>
    <xf numFmtId="0" fontId="6" fillId="0" borderId="0" xfId="4" applyFont="1" applyAlignment="1">
      <alignment vertical="center"/>
    </xf>
    <xf numFmtId="0" fontId="24" fillId="0" borderId="0" xfId="4" applyFont="1" applyAlignment="1">
      <alignment horizontal="right" vertical="center"/>
    </xf>
    <xf numFmtId="0" fontId="1" fillId="0" borderId="0" xfId="11">
      <alignment vertical="center"/>
    </xf>
    <xf numFmtId="0" fontId="43" fillId="0" borderId="0" xfId="11" applyFont="1" applyAlignment="1">
      <alignment horizontal="justify" vertical="center"/>
    </xf>
    <xf numFmtId="0" fontId="54" fillId="0" borderId="0" xfId="11" applyFont="1">
      <alignment vertical="center"/>
    </xf>
    <xf numFmtId="0" fontId="37" fillId="0" borderId="0" xfId="2" applyAlignment="1" applyProtection="1">
      <alignment horizontal="right"/>
    </xf>
    <xf numFmtId="10" fontId="6" fillId="0" borderId="0" xfId="4" applyNumberFormat="1" applyFont="1" applyFill="1" applyBorder="1"/>
    <xf numFmtId="10" fontId="6" fillId="0" borderId="0" xfId="1" applyNumberFormat="1" applyFont="1" applyFill="1" applyBorder="1"/>
    <xf numFmtId="0" fontId="24" fillId="0" borderId="8" xfId="4" applyFont="1" applyFill="1" applyBorder="1" applyAlignment="1">
      <alignment wrapText="1"/>
    </xf>
    <xf numFmtId="0" fontId="24" fillId="0" borderId="0" xfId="4" applyFont="1" applyFill="1" applyBorder="1" applyAlignment="1">
      <alignment wrapText="1"/>
    </xf>
    <xf numFmtId="38" fontId="24" fillId="0" borderId="0" xfId="3" applyFont="1" applyFill="1" applyBorder="1" applyAlignment="1">
      <alignment horizontal="right"/>
    </xf>
    <xf numFmtId="0" fontId="53" fillId="0" borderId="0" xfId="4" applyFont="1" applyFill="1"/>
    <xf numFmtId="0" fontId="24" fillId="0" borderId="0" xfId="4" applyFont="1" applyFill="1" applyAlignment="1"/>
    <xf numFmtId="179" fontId="24" fillId="0" borderId="0" xfId="4" applyNumberFormat="1" applyFont="1" applyFill="1" applyBorder="1" applyAlignment="1"/>
    <xf numFmtId="0" fontId="24" fillId="0" borderId="0" xfId="4" applyFont="1" applyFill="1" applyBorder="1"/>
    <xf numFmtId="0" fontId="24" fillId="0" borderId="0" xfId="4" applyFont="1" applyFill="1"/>
    <xf numFmtId="0" fontId="57" fillId="0" borderId="0" xfId="4" applyFont="1" applyFill="1" applyBorder="1"/>
    <xf numFmtId="0" fontId="12" fillId="0" borderId="0" xfId="4" applyFont="1" applyFill="1" applyBorder="1"/>
    <xf numFmtId="0" fontId="57" fillId="0" borderId="0" xfId="4" applyFont="1" applyFill="1" applyAlignment="1">
      <alignment vertical="center"/>
    </xf>
    <xf numFmtId="0" fontId="57" fillId="0" borderId="0" xfId="4" applyFont="1" applyFill="1" applyBorder="1" applyAlignment="1"/>
    <xf numFmtId="184" fontId="49" fillId="0" borderId="0" xfId="3" applyNumberFormat="1" applyFont="1" applyBorder="1" applyAlignment="1">
      <alignment horizontal="right"/>
    </xf>
    <xf numFmtId="38" fontId="18" fillId="0" borderId="30" xfId="3" applyFont="1" applyFill="1" applyBorder="1"/>
    <xf numFmtId="38" fontId="18" fillId="0" borderId="0" xfId="3" applyFont="1" applyFill="1" applyBorder="1"/>
    <xf numFmtId="185" fontId="18" fillId="0" borderId="0" xfId="3" applyNumberFormat="1" applyFont="1" applyFill="1" applyBorder="1" applyAlignment="1">
      <alignment horizontal="center"/>
    </xf>
    <xf numFmtId="38" fontId="18" fillId="0" borderId="0" xfId="3" applyFont="1" applyBorder="1" applyAlignment="1">
      <alignment horizontal="right"/>
    </xf>
    <xf numFmtId="187" fontId="9" fillId="0" borderId="6" xfId="3" applyNumberFormat="1" applyFont="1" applyBorder="1" applyAlignment="1">
      <alignment horizontal="right"/>
    </xf>
    <xf numFmtId="0" fontId="6" fillId="0" borderId="0" xfId="4" applyFont="1" applyFill="1" applyAlignment="1">
      <alignment horizontal="right"/>
    </xf>
    <xf numFmtId="38" fontId="18" fillId="0" borderId="0" xfId="3" applyFont="1" applyFill="1" applyBorder="1" applyAlignment="1">
      <alignment horizontal="right"/>
    </xf>
    <xf numFmtId="0" fontId="9" fillId="0" borderId="6" xfId="0" quotePrefix="1" applyFont="1" applyFill="1" applyBorder="1" applyAlignment="1">
      <alignment horizontal="center"/>
    </xf>
    <xf numFmtId="0" fontId="9" fillId="0" borderId="6" xfId="0" quotePrefix="1" applyFont="1" applyBorder="1" applyAlignment="1">
      <alignment horizontal="center"/>
    </xf>
    <xf numFmtId="38" fontId="6" fillId="0" borderId="30" xfId="3" applyFont="1" applyBorder="1" applyAlignment="1">
      <alignment horizontal="right"/>
    </xf>
    <xf numFmtId="0" fontId="9" fillId="0" borderId="35" xfId="0" quotePrefix="1" applyFont="1" applyFill="1" applyBorder="1" applyAlignment="1">
      <alignment horizontal="center"/>
    </xf>
    <xf numFmtId="38" fontId="41" fillId="0" borderId="0" xfId="3" applyFont="1" applyBorder="1" applyAlignment="1">
      <alignment horizontal="right"/>
    </xf>
    <xf numFmtId="38" fontId="41" fillId="0" borderId="30" xfId="3" applyFont="1" applyBorder="1"/>
    <xf numFmtId="0" fontId="9" fillId="0" borderId="35" xfId="0" applyFont="1" applyBorder="1" applyAlignment="1">
      <alignment horizontal="center"/>
    </xf>
    <xf numFmtId="177" fontId="9" fillId="0" borderId="6" xfId="0" applyNumberFormat="1" applyFont="1" applyBorder="1" applyAlignment="1"/>
    <xf numFmtId="0" fontId="9" fillId="0" borderId="6" xfId="0" applyFont="1" applyBorder="1" applyAlignment="1"/>
    <xf numFmtId="38" fontId="6" fillId="0" borderId="30" xfId="3" applyFont="1" applyBorder="1"/>
    <xf numFmtId="0" fontId="9" fillId="0" borderId="35" xfId="0" quotePrefix="1" applyFont="1" applyBorder="1" applyAlignment="1">
      <alignment horizontal="center"/>
    </xf>
    <xf numFmtId="0" fontId="9" fillId="0" borderId="6" xfId="0" applyFont="1" applyBorder="1" applyAlignment="1">
      <alignment horizontal="right"/>
    </xf>
    <xf numFmtId="0" fontId="42" fillId="0" borderId="2" xfId="0" applyFont="1" applyBorder="1" applyAlignment="1">
      <alignment horizontal="center" vertical="center" wrapText="1"/>
    </xf>
    <xf numFmtId="0" fontId="42" fillId="0" borderId="30" xfId="0" applyFont="1" applyBorder="1" applyAlignment="1">
      <alignment horizontal="right" vertical="center" wrapText="1"/>
    </xf>
    <xf numFmtId="0" fontId="42" fillId="0" borderId="0" xfId="0" applyFont="1" applyBorder="1" applyAlignment="1">
      <alignment horizontal="right" vertical="center" wrapText="1"/>
    </xf>
    <xf numFmtId="186" fontId="18" fillId="0" borderId="0" xfId="13" applyNumberFormat="1" applyFont="1" applyBorder="1" applyAlignment="1">
      <alignment horizontal="right" vertical="center" wrapText="1"/>
    </xf>
    <xf numFmtId="0" fontId="41" fillId="0" borderId="0" xfId="0" applyFont="1" applyFill="1" applyBorder="1" applyAlignment="1">
      <alignment horizontal="right"/>
    </xf>
    <xf numFmtId="38" fontId="6" fillId="0" borderId="30" xfId="3" applyFont="1" applyFill="1" applyBorder="1" applyAlignment="1">
      <alignment horizontal="right"/>
    </xf>
    <xf numFmtId="38" fontId="9" fillId="0" borderId="36" xfId="3" applyFont="1" applyFill="1" applyBorder="1" applyAlignment="1">
      <alignment horizontal="right"/>
    </xf>
    <xf numFmtId="38" fontId="9" fillId="0" borderId="30" xfId="3" applyFont="1" applyFill="1" applyBorder="1" applyAlignment="1">
      <alignment vertical="center"/>
    </xf>
    <xf numFmtId="38" fontId="9" fillId="0" borderId="0" xfId="3" applyFont="1" applyFill="1" applyBorder="1" applyAlignment="1">
      <alignment vertical="center"/>
    </xf>
    <xf numFmtId="0" fontId="6" fillId="0" borderId="4" xfId="0" applyFont="1" applyBorder="1" applyAlignment="1"/>
    <xf numFmtId="0" fontId="6" fillId="0" borderId="0" xfId="0" applyFont="1" applyAlignment="1"/>
    <xf numFmtId="0" fontId="6" fillId="0" borderId="2" xfId="0" applyFont="1" applyBorder="1" applyAlignment="1">
      <alignment horizontal="center"/>
    </xf>
    <xf numFmtId="179" fontId="6" fillId="0" borderId="0" xfId="0" applyNumberFormat="1" applyFont="1" applyBorder="1" applyAlignment="1">
      <alignment horizontal="right" indent="1"/>
    </xf>
    <xf numFmtId="0" fontId="6" fillId="0" borderId="0" xfId="0" applyFont="1" applyBorder="1" applyAlignment="1">
      <alignment horizontal="right" indent="1"/>
    </xf>
    <xf numFmtId="0" fontId="9" fillId="0" borderId="2" xfId="0" applyFont="1" applyBorder="1" applyAlignment="1">
      <alignment horizontal="center"/>
    </xf>
    <xf numFmtId="179" fontId="9" fillId="0" borderId="36" xfId="0" applyNumberFormat="1" applyFont="1" applyBorder="1" applyAlignment="1">
      <alignment horizontal="right" indent="1"/>
    </xf>
    <xf numFmtId="179" fontId="9" fillId="0" borderId="0" xfId="0" applyNumberFormat="1" applyFont="1" applyBorder="1" applyAlignment="1">
      <alignment horizontal="right" indent="1"/>
    </xf>
    <xf numFmtId="0" fontId="9" fillId="0" borderId="0" xfId="0" applyFont="1" applyBorder="1" applyAlignment="1">
      <alignment horizontal="right" indent="1"/>
    </xf>
    <xf numFmtId="0" fontId="6" fillId="0" borderId="4" xfId="5" applyFont="1" applyBorder="1" applyAlignment="1">
      <alignment horizontal="right"/>
    </xf>
    <xf numFmtId="38" fontId="18" fillId="0" borderId="1" xfId="3" applyNumberFormat="1" applyFont="1" applyFill="1" applyBorder="1" applyAlignment="1">
      <alignment horizontal="center" vertical="center"/>
    </xf>
    <xf numFmtId="0" fontId="6" fillId="0" borderId="0" xfId="0" applyFont="1" applyFill="1" applyAlignment="1">
      <alignment horizontal="right" vertical="center"/>
    </xf>
    <xf numFmtId="181" fontId="9" fillId="0" borderId="18" xfId="0" applyNumberFormat="1" applyFont="1" applyFill="1" applyBorder="1" applyAlignment="1">
      <alignment horizontal="center" vertical="center"/>
    </xf>
    <xf numFmtId="181" fontId="9" fillId="0" borderId="0" xfId="0" applyNumberFormat="1" applyFont="1" applyFill="1" applyBorder="1" applyAlignment="1">
      <alignment horizontal="center" vertical="center"/>
    </xf>
    <xf numFmtId="0" fontId="9" fillId="0" borderId="22"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0" xfId="0" applyFont="1" applyFill="1" applyAlignment="1">
      <alignment horizontal="center" vertical="center"/>
    </xf>
    <xf numFmtId="181" fontId="9" fillId="0" borderId="22" xfId="0" applyNumberFormat="1" applyFont="1" applyFill="1" applyBorder="1" applyAlignment="1">
      <alignment horizontal="center" vertical="center"/>
    </xf>
    <xf numFmtId="181" fontId="9" fillId="0" borderId="24" xfId="0" applyNumberFormat="1" applyFont="1" applyFill="1" applyBorder="1" applyAlignment="1">
      <alignment horizontal="center" vertical="center"/>
    </xf>
    <xf numFmtId="0" fontId="9" fillId="0" borderId="5" xfId="0" applyFont="1" applyFill="1" applyBorder="1" applyAlignment="1">
      <alignment horizontal="center" vertical="center"/>
    </xf>
    <xf numFmtId="0" fontId="9" fillId="0" borderId="18" xfId="0" applyFont="1" applyFill="1" applyBorder="1" applyAlignment="1">
      <alignment horizontal="center"/>
    </xf>
    <xf numFmtId="0" fontId="9" fillId="0" borderId="0" xfId="0" applyFont="1" applyFill="1" applyBorder="1" applyAlignment="1">
      <alignment horizontal="center"/>
    </xf>
    <xf numFmtId="0" fontId="9" fillId="0" borderId="5" xfId="0" applyFont="1" applyFill="1" applyBorder="1" applyAlignment="1">
      <alignment horizontal="center"/>
    </xf>
    <xf numFmtId="186" fontId="41" fillId="0" borderId="0" xfId="3" applyNumberFormat="1" applyFont="1" applyFill="1" applyBorder="1"/>
    <xf numFmtId="186" fontId="9" fillId="0" borderId="0" xfId="0" applyNumberFormat="1" applyFont="1" applyFill="1" applyBorder="1" applyAlignment="1"/>
    <xf numFmtId="0" fontId="9" fillId="0" borderId="0" xfId="0" applyFont="1" applyFill="1" applyAlignment="1"/>
    <xf numFmtId="0" fontId="6" fillId="0" borderId="0" xfId="0" applyFont="1" applyAlignment="1">
      <alignment horizontal="right"/>
    </xf>
    <xf numFmtId="182" fontId="6" fillId="0" borderId="34" xfId="0" applyNumberFormat="1" applyFont="1" applyFill="1" applyBorder="1" applyAlignment="1">
      <alignment horizontal="center"/>
    </xf>
    <xf numFmtId="182" fontId="6" fillId="0" borderId="6" xfId="0" applyNumberFormat="1" applyFont="1" applyFill="1" applyBorder="1" applyAlignment="1">
      <alignment horizontal="center"/>
    </xf>
    <xf numFmtId="182" fontId="6" fillId="0" borderId="6" xfId="0" applyNumberFormat="1" applyFont="1" applyBorder="1" applyAlignment="1">
      <alignment horizontal="center"/>
    </xf>
    <xf numFmtId="184" fontId="9" fillId="0" borderId="36" xfId="0" applyNumberFormat="1" applyFont="1" applyFill="1" applyBorder="1" applyAlignment="1">
      <alignment horizontal="right"/>
    </xf>
    <xf numFmtId="184" fontId="9" fillId="0" borderId="6" xfId="0" applyNumberFormat="1" applyFont="1" applyFill="1" applyBorder="1" applyAlignment="1">
      <alignment horizontal="right"/>
    </xf>
    <xf numFmtId="184" fontId="9" fillId="0" borderId="36" xfId="0" applyNumberFormat="1" applyFont="1" applyFill="1" applyBorder="1" applyAlignment="1"/>
    <xf numFmtId="184" fontId="9" fillId="0" borderId="6" xfId="0" applyNumberFormat="1" applyFont="1" applyFill="1" applyBorder="1" applyAlignment="1"/>
    <xf numFmtId="184" fontId="9" fillId="0" borderId="49" xfId="0" applyNumberFormat="1" applyFont="1" applyFill="1" applyBorder="1" applyAlignment="1"/>
    <xf numFmtId="188" fontId="9" fillId="0" borderId="18" xfId="0" applyNumberFormat="1" applyFont="1" applyBorder="1" applyAlignment="1">
      <alignment horizontal="center"/>
    </xf>
    <xf numFmtId="188" fontId="9" fillId="0" borderId="0" xfId="0" applyNumberFormat="1" applyFont="1" applyBorder="1" applyAlignment="1">
      <alignment horizontal="center"/>
    </xf>
    <xf numFmtId="188" fontId="9" fillId="0" borderId="24" xfId="0" applyNumberFormat="1" applyFont="1" applyBorder="1" applyAlignment="1">
      <alignment horizontal="center"/>
    </xf>
    <xf numFmtId="0" fontId="9" fillId="0" borderId="22" xfId="0" applyFont="1" applyFill="1" applyBorder="1" applyAlignment="1">
      <alignment horizontal="center"/>
    </xf>
    <xf numFmtId="0" fontId="9" fillId="0" borderId="24" xfId="0" applyFont="1" applyFill="1" applyBorder="1" applyAlignment="1">
      <alignment horizontal="center"/>
    </xf>
    <xf numFmtId="0" fontId="9" fillId="0" borderId="0" xfId="0" applyFont="1" applyFill="1" applyAlignment="1">
      <alignment horizontal="center"/>
    </xf>
    <xf numFmtId="0" fontId="9" fillId="0" borderId="26" xfId="0" applyFont="1" applyFill="1" applyBorder="1" applyAlignment="1">
      <alignment horizontal="center"/>
    </xf>
    <xf numFmtId="0" fontId="9" fillId="0" borderId="28" xfId="0" applyFont="1" applyFill="1" applyBorder="1" applyAlignment="1">
      <alignment horizontal="center"/>
    </xf>
    <xf numFmtId="0" fontId="16" fillId="0" borderId="35" xfId="0" applyFont="1" applyBorder="1" applyAlignment="1">
      <alignment horizontal="center"/>
    </xf>
    <xf numFmtId="0" fontId="16" fillId="0" borderId="36" xfId="0" applyFont="1" applyBorder="1" applyAlignment="1">
      <alignment horizontal="right" wrapText="1"/>
    </xf>
    <xf numFmtId="0" fontId="16" fillId="0" borderId="6" xfId="0" applyFont="1" applyBorder="1" applyAlignment="1">
      <alignment horizontal="right" wrapText="1"/>
    </xf>
    <xf numFmtId="186" fontId="16" fillId="0" borderId="6" xfId="0" applyNumberFormat="1" applyFont="1" applyBorder="1" applyAlignment="1">
      <alignment horizontal="right" vertical="center" wrapText="1"/>
    </xf>
    <xf numFmtId="41" fontId="6" fillId="0" borderId="9" xfId="4" applyNumberFormat="1" applyFont="1" applyBorder="1" applyAlignment="1">
      <alignment horizontal="center" vertical="center"/>
    </xf>
    <xf numFmtId="41" fontId="6" fillId="0" borderId="37" xfId="4" applyNumberFormat="1" applyFont="1" applyBorder="1" applyAlignment="1">
      <alignment horizontal="center" vertical="center"/>
    </xf>
    <xf numFmtId="41" fontId="9" fillId="0" borderId="9" xfId="0" applyNumberFormat="1" applyFont="1" applyBorder="1" applyAlignment="1">
      <alignment horizontal="center" vertical="center"/>
    </xf>
    <xf numFmtId="41" fontId="9" fillId="0" borderId="37" xfId="0" applyNumberFormat="1" applyFont="1" applyBorder="1" applyAlignment="1">
      <alignment horizontal="center" vertical="center"/>
    </xf>
    <xf numFmtId="49" fontId="9" fillId="0" borderId="36" xfId="3" applyNumberFormat="1" applyFont="1" applyBorder="1" applyAlignment="1">
      <alignment horizontal="right"/>
    </xf>
    <xf numFmtId="38" fontId="6" fillId="0" borderId="0" xfId="3" applyFont="1" applyFill="1" applyBorder="1" applyAlignment="1">
      <alignment horizontal="right"/>
    </xf>
    <xf numFmtId="38" fontId="9" fillId="0" borderId="6" xfId="3" applyFont="1" applyFill="1" applyBorder="1" applyAlignment="1">
      <alignment horizontal="right"/>
    </xf>
    <xf numFmtId="38" fontId="9" fillId="0" borderId="6" xfId="3" applyFont="1" applyBorder="1" applyAlignment="1">
      <alignment horizontal="center"/>
    </xf>
    <xf numFmtId="0" fontId="6" fillId="0" borderId="0" xfId="4" applyFont="1" applyFill="1" applyAlignment="1">
      <alignment horizontal="right"/>
    </xf>
    <xf numFmtId="0" fontId="24" fillId="0" borderId="0" xfId="4" applyFont="1" applyFill="1" applyBorder="1" applyAlignment="1">
      <alignment horizontal="left" wrapText="1"/>
    </xf>
    <xf numFmtId="0" fontId="21" fillId="0" borderId="0" xfId="4" applyFont="1" applyFill="1" applyBorder="1" applyAlignment="1">
      <alignment horizontal="left" wrapText="1"/>
    </xf>
    <xf numFmtId="38" fontId="6" fillId="0" borderId="0" xfId="3" applyFont="1" applyFill="1" applyBorder="1" applyAlignment="1">
      <alignment horizontal="right"/>
    </xf>
    <xf numFmtId="184" fontId="6" fillId="0" borderId="0" xfId="3" applyNumberFormat="1" applyFont="1" applyFill="1" applyBorder="1" applyAlignment="1">
      <alignment horizontal="right"/>
    </xf>
    <xf numFmtId="184" fontId="9" fillId="0" borderId="6" xfId="3" applyNumberFormat="1" applyFont="1" applyFill="1" applyBorder="1" applyAlignment="1">
      <alignment horizontal="right"/>
    </xf>
    <xf numFmtId="0" fontId="7" fillId="0" borderId="0" xfId="0" applyFont="1" applyAlignment="1"/>
    <xf numFmtId="0" fontId="0" fillId="0" borderId="0" xfId="0" applyFont="1" applyAlignment="1"/>
    <xf numFmtId="0" fontId="0" fillId="0" borderId="0" xfId="0" applyFont="1" applyFill="1" applyAlignment="1"/>
    <xf numFmtId="0" fontId="0" fillId="0" borderId="4" xfId="0" applyFont="1" applyFill="1" applyBorder="1" applyAlignment="1"/>
    <xf numFmtId="0" fontId="0" fillId="0" borderId="0" xfId="0" applyFont="1" applyFill="1" applyBorder="1" applyAlignment="1"/>
    <xf numFmtId="0" fontId="11" fillId="0" borderId="9" xfId="0" applyFont="1" applyFill="1" applyBorder="1" applyAlignment="1">
      <alignment horizontal="distributed" vertical="center" wrapText="1" justifyLastLine="1"/>
    </xf>
    <xf numFmtId="0" fontId="49" fillId="0" borderId="0" xfId="0" applyFont="1" applyAlignment="1"/>
    <xf numFmtId="0" fontId="49" fillId="0" borderId="0" xfId="0" applyFont="1" applyAlignment="1">
      <alignment horizontal="right"/>
    </xf>
    <xf numFmtId="0" fontId="49" fillId="0" borderId="0" xfId="0" applyFont="1" applyFill="1" applyAlignment="1"/>
    <xf numFmtId="0" fontId="49" fillId="0" borderId="0" xfId="0" applyFont="1" applyFill="1" applyBorder="1" applyAlignment="1"/>
    <xf numFmtId="0" fontId="49" fillId="0" borderId="7" xfId="0" applyFont="1" applyFill="1" applyBorder="1" applyAlignment="1">
      <alignment horizontal="center" vertical="center"/>
    </xf>
    <xf numFmtId="38" fontId="49" fillId="0" borderId="0" xfId="3" applyFont="1" applyBorder="1" applyAlignment="1">
      <alignment horizontal="right"/>
    </xf>
    <xf numFmtId="0" fontId="49" fillId="0" borderId="0" xfId="0" applyFont="1" applyBorder="1" applyAlignment="1"/>
    <xf numFmtId="0" fontId="49" fillId="0" borderId="0" xfId="0" applyFont="1" applyBorder="1" applyAlignment="1">
      <alignment horizontal="right"/>
    </xf>
    <xf numFmtId="0" fontId="18" fillId="0" borderId="7" xfId="0" applyFont="1" applyFill="1" applyBorder="1" applyAlignment="1">
      <alignment horizontal="center" vertical="center"/>
    </xf>
    <xf numFmtId="0" fontId="18" fillId="0" borderId="2" xfId="0" quotePrefix="1" applyFont="1" applyFill="1" applyBorder="1" applyAlignment="1">
      <alignment horizontal="center"/>
    </xf>
    <xf numFmtId="0" fontId="7" fillId="0" borderId="0" xfId="0" applyFont="1" applyFill="1" applyAlignment="1"/>
    <xf numFmtId="0" fontId="0" fillId="0" borderId="0" xfId="0" applyFont="1" applyFill="1" applyAlignment="1">
      <alignment horizontal="right"/>
    </xf>
    <xf numFmtId="0" fontId="0" fillId="0" borderId="0" xfId="0" quotePrefix="1" applyFont="1" applyFill="1" applyBorder="1" applyAlignment="1">
      <alignment horizontal="center"/>
    </xf>
    <xf numFmtId="38" fontId="0" fillId="0" borderId="30" xfId="3" applyFont="1" applyFill="1" applyBorder="1"/>
    <xf numFmtId="0" fontId="15" fillId="0" borderId="0" xfId="0" applyFont="1" applyFill="1" applyAlignment="1"/>
    <xf numFmtId="0" fontId="0" fillId="0" borderId="4" xfId="0" applyFont="1" applyFill="1" applyBorder="1" applyAlignment="1">
      <alignment horizontal="right"/>
    </xf>
    <xf numFmtId="0" fontId="0" fillId="0" borderId="0" xfId="0" applyFont="1" applyFill="1" applyBorder="1" applyAlignment="1">
      <alignment horizontal="left"/>
    </xf>
    <xf numFmtId="0" fontId="0" fillId="0" borderId="0" xfId="0" applyFont="1" applyFill="1" applyBorder="1" applyAlignment="1">
      <alignment horizontal="right"/>
    </xf>
    <xf numFmtId="0" fontId="42" fillId="0" borderId="20" xfId="0" applyFont="1" applyFill="1" applyBorder="1" applyAlignment="1">
      <alignment horizontal="distributed" vertical="center" justifyLastLine="1"/>
    </xf>
    <xf numFmtId="0" fontId="42" fillId="0" borderId="15" xfId="0" applyFont="1" applyFill="1" applyBorder="1" applyAlignment="1">
      <alignment horizontal="distributed" vertical="center" justifyLastLine="1"/>
    </xf>
    <xf numFmtId="0" fontId="42" fillId="0" borderId="1" xfId="0" applyFont="1" applyFill="1" applyBorder="1" applyAlignment="1">
      <alignment horizontal="distributed" vertical="center" justifyLastLine="1"/>
    </xf>
    <xf numFmtId="0" fontId="42" fillId="0" borderId="0" xfId="0" quotePrefix="1" applyFont="1" applyFill="1" applyBorder="1" applyAlignment="1">
      <alignment horizontal="center"/>
    </xf>
    <xf numFmtId="38" fontId="42" fillId="0" borderId="30" xfId="3" applyFont="1" applyFill="1" applyBorder="1"/>
    <xf numFmtId="38" fontId="42" fillId="0" borderId="0" xfId="3" applyFont="1" applyFill="1" applyBorder="1" applyAlignment="1">
      <alignment horizontal="right"/>
    </xf>
    <xf numFmtId="38" fontId="42" fillId="0" borderId="30" xfId="3" applyFont="1" applyFill="1" applyBorder="1" applyAlignment="1">
      <alignment horizontal="right"/>
    </xf>
    <xf numFmtId="0" fontId="42" fillId="0" borderId="4" xfId="0" applyFont="1" applyFill="1" applyBorder="1" applyAlignment="1">
      <alignment horizontal="right"/>
    </xf>
    <xf numFmtId="0" fontId="42" fillId="0" borderId="20"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2" xfId="0" quotePrefix="1" applyFont="1" applyBorder="1" applyAlignment="1">
      <alignment horizontal="center"/>
    </xf>
    <xf numFmtId="38" fontId="42" fillId="0" borderId="0" xfId="3" applyFont="1" applyBorder="1" applyAlignment="1">
      <alignment horizontal="right"/>
    </xf>
    <xf numFmtId="38" fontId="42" fillId="0" borderId="0" xfId="3" applyNumberFormat="1" applyFont="1" applyBorder="1" applyAlignment="1">
      <alignment horizontal="right"/>
    </xf>
    <xf numFmtId="0" fontId="42" fillId="0" borderId="2" xfId="0" quotePrefix="1" applyFont="1" applyBorder="1" applyAlignment="1">
      <alignment horizontal="center" wrapText="1"/>
    </xf>
    <xf numFmtId="38" fontId="53" fillId="0" borderId="0" xfId="3" applyFont="1" applyBorder="1" applyAlignment="1">
      <alignment horizontal="right"/>
    </xf>
    <xf numFmtId="0" fontId="42" fillId="0" borderId="0" xfId="0" applyFont="1" applyAlignment="1">
      <alignment horizontal="right"/>
    </xf>
    <xf numFmtId="0" fontId="9" fillId="0" borderId="35" xfId="0" quotePrefix="1" applyFont="1" applyBorder="1" applyAlignment="1">
      <alignment horizontal="center" wrapText="1"/>
    </xf>
    <xf numFmtId="0" fontId="0" fillId="0" borderId="0" xfId="0" applyAlignment="1"/>
    <xf numFmtId="0" fontId="0" fillId="0" borderId="0" xfId="0" applyAlignment="1">
      <alignment horizontal="right"/>
    </xf>
    <xf numFmtId="0" fontId="0" fillId="0" borderId="0" xfId="0" applyFill="1" applyAlignment="1"/>
    <xf numFmtId="0" fontId="6" fillId="0" borderId="7" xfId="0" applyFont="1" applyFill="1" applyBorder="1" applyAlignment="1">
      <alignment horizontal="distributed" vertical="center" justifyLastLine="1"/>
    </xf>
    <xf numFmtId="0" fontId="6" fillId="0" borderId="0" xfId="0" applyFont="1" applyFill="1" applyAlignment="1"/>
    <xf numFmtId="0" fontId="10" fillId="0" borderId="0" xfId="0" applyFont="1" applyFill="1" applyAlignment="1"/>
    <xf numFmtId="0" fontId="0" fillId="0" borderId="0" xfId="0" applyFill="1" applyBorder="1" applyAlignment="1"/>
    <xf numFmtId="0" fontId="0" fillId="0" borderId="0" xfId="0" applyBorder="1" applyAlignment="1"/>
    <xf numFmtId="0" fontId="0" fillId="0" borderId="4" xfId="0" applyBorder="1" applyAlignment="1"/>
    <xf numFmtId="0" fontId="9" fillId="0" borderId="2" xfId="0" quotePrefix="1" applyFont="1" applyFill="1" applyBorder="1" applyAlignment="1">
      <alignment horizontal="center" wrapText="1"/>
    </xf>
    <xf numFmtId="0" fontId="49" fillId="0" borderId="4" xfId="0" applyFont="1" applyBorder="1" applyAlignment="1"/>
    <xf numFmtId="0" fontId="42" fillId="0" borderId="0" xfId="0" applyFont="1" applyFill="1" applyBorder="1" applyAlignment="1">
      <alignment horizontal="right"/>
    </xf>
    <xf numFmtId="0" fontId="42" fillId="0" borderId="1" xfId="0" applyFont="1" applyFill="1" applyBorder="1" applyAlignment="1">
      <alignment horizontal="centerContinuous" vertical="center"/>
    </xf>
    <xf numFmtId="0" fontId="42" fillId="0" borderId="3" xfId="0" applyFont="1" applyFill="1" applyBorder="1" applyAlignment="1">
      <alignment horizontal="centerContinuous" vertical="center"/>
    </xf>
    <xf numFmtId="0" fontId="42" fillId="0" borderId="8" xfId="0" applyFont="1" applyFill="1" applyBorder="1" applyAlignment="1">
      <alignment horizontal="center" vertical="center"/>
    </xf>
    <xf numFmtId="0" fontId="42" fillId="0" borderId="16" xfId="0" applyFont="1" applyFill="1" applyBorder="1" applyAlignment="1">
      <alignment horizontal="centerContinuous" vertical="center"/>
    </xf>
    <xf numFmtId="0" fontId="42" fillId="0" borderId="2" xfId="0" quotePrefix="1" applyFont="1" applyFill="1" applyBorder="1" applyAlignment="1">
      <alignment horizontal="center"/>
    </xf>
    <xf numFmtId="38" fontId="42" fillId="0" borderId="0" xfId="3" applyFont="1" applyFill="1" applyBorder="1"/>
    <xf numFmtId="0" fontId="42" fillId="0" borderId="19" xfId="0" applyFont="1" applyFill="1" applyBorder="1" applyAlignment="1">
      <alignment horizontal="distributed" vertical="center"/>
    </xf>
    <xf numFmtId="0" fontId="42" fillId="0" borderId="5" xfId="0" applyFont="1" applyFill="1" applyBorder="1" applyAlignment="1">
      <alignment horizontal="center" vertical="center"/>
    </xf>
    <xf numFmtId="0" fontId="42" fillId="0" borderId="9" xfId="0" applyFont="1" applyFill="1" applyBorder="1" applyAlignment="1">
      <alignment horizontal="centerContinuous" vertical="center"/>
    </xf>
    <xf numFmtId="0" fontId="42" fillId="0" borderId="7" xfId="0" applyFont="1" applyFill="1" applyBorder="1" applyAlignment="1">
      <alignment horizontal="distributed" vertical="center"/>
    </xf>
    <xf numFmtId="38" fontId="42" fillId="0" borderId="30" xfId="3" applyFont="1" applyBorder="1"/>
    <xf numFmtId="38" fontId="42" fillId="0" borderId="0" xfId="3" applyFont="1" applyBorder="1"/>
    <xf numFmtId="0" fontId="42" fillId="0" borderId="0" xfId="0" applyFont="1" applyBorder="1" applyAlignment="1">
      <alignment horizontal="right"/>
    </xf>
    <xf numFmtId="0" fontId="42" fillId="0" borderId="0" xfId="0" applyFont="1" applyAlignment="1"/>
    <xf numFmtId="38" fontId="0" fillId="0" borderId="0" xfId="0" applyNumberFormat="1" applyFont="1" applyFill="1" applyAlignment="1"/>
    <xf numFmtId="0" fontId="6" fillId="0" borderId="2" xfId="0" quotePrefix="1" applyFont="1" applyFill="1" applyBorder="1" applyAlignment="1">
      <alignment horizontal="center"/>
    </xf>
    <xf numFmtId="38" fontId="49" fillId="0" borderId="0" xfId="0" applyNumberFormat="1" applyFont="1" applyFill="1" applyAlignment="1"/>
    <xf numFmtId="0" fontId="9" fillId="0" borderId="35" xfId="0" quotePrefix="1" applyFont="1" applyFill="1" applyBorder="1" applyAlignment="1">
      <alignment horizontal="center" wrapText="1"/>
    </xf>
    <xf numFmtId="0" fontId="18" fillId="0" borderId="0" xfId="0" applyFont="1" applyAlignment="1">
      <alignment horizontal="right"/>
    </xf>
    <xf numFmtId="0" fontId="18" fillId="0" borderId="3" xfId="0" applyFont="1" applyFill="1" applyBorder="1" applyAlignment="1">
      <alignment horizontal="centerContinuous" vertical="center"/>
    </xf>
    <xf numFmtId="0" fontId="18" fillId="0" borderId="37" xfId="0" applyFont="1" applyFill="1" applyBorder="1" applyAlignment="1">
      <alignment horizontal="centerContinuous" vertical="center"/>
    </xf>
    <xf numFmtId="0" fontId="18" fillId="0" borderId="9" xfId="0" applyFont="1" applyFill="1" applyBorder="1" applyAlignment="1">
      <alignment horizontal="centerContinuous" vertical="center"/>
    </xf>
    <xf numFmtId="0" fontId="18" fillId="0" borderId="0" xfId="0" applyFont="1" applyFill="1" applyAlignment="1"/>
    <xf numFmtId="0" fontId="18" fillId="0" borderId="0" xfId="0" applyFont="1" applyFill="1" applyAlignment="1">
      <alignment horizontal="right"/>
    </xf>
    <xf numFmtId="0" fontId="18" fillId="0" borderId="8" xfId="0" applyFont="1" applyFill="1" applyBorder="1" applyAlignment="1">
      <alignment horizontal="distributed" vertical="center" justifyLastLine="1"/>
    </xf>
    <xf numFmtId="0" fontId="18" fillId="0" borderId="9" xfId="0" applyFont="1" applyFill="1" applyBorder="1" applyAlignment="1">
      <alignment horizontal="distributed" vertical="center" justifyLastLine="1"/>
    </xf>
    <xf numFmtId="0" fontId="18" fillId="0" borderId="9" xfId="0" applyFont="1" applyFill="1" applyBorder="1" applyAlignment="1">
      <alignment horizontal="distributed" vertical="center" wrapText="1" justifyLastLine="1"/>
    </xf>
    <xf numFmtId="0" fontId="18" fillId="0" borderId="2" xfId="0" quotePrefix="1" applyFont="1" applyBorder="1" applyAlignment="1">
      <alignment horizontal="center"/>
    </xf>
    <xf numFmtId="38" fontId="18" fillId="0" borderId="0" xfId="3" applyFont="1" applyBorder="1"/>
    <xf numFmtId="0" fontId="18" fillId="0" borderId="0" xfId="0" applyFont="1" applyAlignment="1"/>
    <xf numFmtId="0" fontId="18" fillId="0" borderId="0" xfId="0" applyFont="1" applyBorder="1" applyAlignment="1">
      <alignment horizontal="right"/>
    </xf>
    <xf numFmtId="38" fontId="0" fillId="0" borderId="36" xfId="3" applyFont="1" applyBorder="1" applyAlignment="1">
      <alignment horizontal="right"/>
    </xf>
    <xf numFmtId="38" fontId="0" fillId="0" borderId="35" xfId="3" applyFont="1" applyBorder="1" applyAlignment="1">
      <alignment horizontal="right"/>
    </xf>
    <xf numFmtId="38" fontId="0" fillId="0" borderId="36" xfId="3" applyFont="1" applyBorder="1" applyAlignment="1">
      <alignment horizontal="right" vertical="center" wrapText="1"/>
    </xf>
    <xf numFmtId="0" fontId="46" fillId="0" borderId="0" xfId="0" applyFont="1" applyAlignment="1"/>
    <xf numFmtId="0" fontId="42" fillId="0" borderId="7" xfId="0" applyFont="1" applyFill="1" applyBorder="1" applyAlignment="1">
      <alignment horizontal="center" vertical="center"/>
    </xf>
    <xf numFmtId="176" fontId="42" fillId="0" borderId="0" xfId="3" applyNumberFormat="1" applyFont="1" applyFill="1" applyBorder="1" applyAlignment="1">
      <alignment horizontal="right"/>
    </xf>
    <xf numFmtId="0" fontId="42" fillId="0" borderId="3" xfId="0" applyFont="1" applyFill="1" applyBorder="1" applyAlignment="1">
      <alignment horizontal="distributed" vertical="center"/>
    </xf>
    <xf numFmtId="0" fontId="42" fillId="0" borderId="15" xfId="0" applyFont="1" applyFill="1" applyBorder="1" applyAlignment="1">
      <alignment horizontal="distributed" vertical="center"/>
    </xf>
    <xf numFmtId="0" fontId="42" fillId="0" borderId="0" xfId="0" quotePrefix="1" applyFont="1" applyBorder="1" applyAlignment="1">
      <alignment horizontal="center"/>
    </xf>
    <xf numFmtId="38" fontId="42" fillId="0" borderId="30" xfId="3" applyFont="1" applyBorder="1" applyAlignment="1">
      <alignment horizontal="right"/>
    </xf>
    <xf numFmtId="38" fontId="42" fillId="0" borderId="2" xfId="3" applyFont="1" applyBorder="1" applyAlignment="1">
      <alignment horizontal="right"/>
    </xf>
    <xf numFmtId="38" fontId="42" fillId="0" borderId="21" xfId="3" applyFont="1" applyBorder="1" applyAlignment="1">
      <alignment horizontal="right" vertical="center" wrapText="1"/>
    </xf>
    <xf numFmtId="38" fontId="42" fillId="0" borderId="30" xfId="3" applyFont="1" applyBorder="1" applyAlignment="1">
      <alignment horizontal="right" vertical="center" wrapText="1"/>
    </xf>
    <xf numFmtId="0" fontId="9" fillId="0" borderId="6" xfId="0" applyFont="1" applyBorder="1" applyAlignment="1">
      <alignment horizontal="distributed" justifyLastLine="1"/>
    </xf>
    <xf numFmtId="0" fontId="42" fillId="0" borderId="4" xfId="0" applyFont="1" applyFill="1" applyBorder="1" applyAlignment="1">
      <alignment horizontal="distributed" vertical="center" justifyLastLine="1"/>
    </xf>
    <xf numFmtId="0" fontId="42" fillId="0" borderId="0" xfId="0" applyFont="1" applyFill="1" applyBorder="1" applyAlignment="1">
      <alignment horizontal="distributed" vertical="center" justifyLastLine="1"/>
    </xf>
    <xf numFmtId="0" fontId="42" fillId="0" borderId="5" xfId="0" applyFont="1" applyFill="1" applyBorder="1" applyAlignment="1">
      <alignment horizontal="distributed" vertical="center" justifyLastLine="1"/>
    </xf>
    <xf numFmtId="0" fontId="42" fillId="0" borderId="12" xfId="0" applyFont="1" applyFill="1" applyBorder="1" applyAlignment="1">
      <alignment horizontal="distributed" vertical="center" justifyLastLine="1"/>
    </xf>
    <xf numFmtId="0" fontId="42" fillId="0" borderId="7" xfId="0" applyFont="1" applyFill="1" applyBorder="1" applyAlignment="1">
      <alignment horizontal="distributed" vertical="center" justifyLastLine="1"/>
    </xf>
    <xf numFmtId="0" fontId="42" fillId="0" borderId="0" xfId="0" applyFont="1" applyBorder="1" applyAlignment="1">
      <alignment horizontal="distributed" justifyLastLine="1"/>
    </xf>
    <xf numFmtId="177" fontId="9" fillId="0" borderId="6" xfId="1" applyNumberFormat="1" applyFont="1" applyBorder="1" applyAlignment="1">
      <alignment horizontal="right"/>
    </xf>
    <xf numFmtId="0" fontId="12" fillId="0" borderId="0" xfId="0" applyFont="1" applyAlignment="1"/>
    <xf numFmtId="0" fontId="53" fillId="0" borderId="0" xfId="0" quotePrefix="1" applyFont="1" applyBorder="1" applyAlignment="1">
      <alignment horizontal="center"/>
    </xf>
    <xf numFmtId="38" fontId="53" fillId="0" borderId="30" xfId="3" applyFont="1" applyBorder="1"/>
    <xf numFmtId="177" fontId="42" fillId="0" borderId="0" xfId="1" applyNumberFormat="1" applyFont="1" applyBorder="1" applyAlignment="1">
      <alignment horizontal="right"/>
    </xf>
    <xf numFmtId="0" fontId="0" fillId="0" borderId="6" xfId="0" applyFont="1" applyBorder="1" applyAlignment="1"/>
    <xf numFmtId="0" fontId="42" fillId="0" borderId="5" xfId="0" applyFont="1" applyFill="1" applyBorder="1" applyAlignment="1">
      <alignment horizontal="center" vertical="distributed" textRotation="255"/>
    </xf>
    <xf numFmtId="0" fontId="42" fillId="0" borderId="8" xfId="0" applyFont="1" applyFill="1" applyBorder="1" applyAlignment="1">
      <alignment horizontal="center" vertical="distributed" textRotation="255"/>
    </xf>
    <xf numFmtId="0" fontId="42" fillId="0" borderId="7" xfId="0" applyFont="1" applyFill="1" applyBorder="1" applyAlignment="1">
      <alignment horizontal="center" vertical="distributed" textRotation="255"/>
    </xf>
    <xf numFmtId="0" fontId="14" fillId="0" borderId="12" xfId="0" applyFont="1" applyFill="1" applyBorder="1" applyAlignment="1">
      <alignment horizontal="distributed" vertical="center" justifyLastLine="1"/>
    </xf>
    <xf numFmtId="0" fontId="42" fillId="0" borderId="17" xfId="0" applyFont="1" applyFill="1" applyBorder="1" applyAlignment="1">
      <alignment horizontal="distributed" vertical="center" justifyLastLine="1"/>
    </xf>
    <xf numFmtId="0" fontId="42" fillId="0" borderId="8" xfId="0" applyFont="1" applyFill="1" applyBorder="1" applyAlignment="1">
      <alignment horizontal="distributed" vertical="center" justifyLastLine="1"/>
    </xf>
    <xf numFmtId="0" fontId="14" fillId="0" borderId="7" xfId="0" applyFont="1" applyFill="1" applyBorder="1" applyAlignment="1">
      <alignment horizontal="center" vertical="center"/>
    </xf>
    <xf numFmtId="0" fontId="59" fillId="0" borderId="0" xfId="0" applyFont="1" applyAlignment="1"/>
    <xf numFmtId="0" fontId="42" fillId="0" borderId="8" xfId="0" applyFont="1" applyFill="1" applyBorder="1" applyAlignment="1">
      <alignment vertical="center"/>
    </xf>
    <xf numFmtId="0" fontId="42" fillId="0" borderId="16" xfId="0" applyFont="1" applyFill="1" applyBorder="1" applyAlignment="1">
      <alignment horizontal="center" vertical="center"/>
    </xf>
    <xf numFmtId="0" fontId="42" fillId="0" borderId="0" xfId="0" applyFont="1" applyBorder="1" applyAlignment="1"/>
    <xf numFmtId="0" fontId="0" fillId="0" borderId="6" xfId="0" applyFont="1" applyBorder="1" applyAlignment="1">
      <alignment horizontal="right"/>
    </xf>
    <xf numFmtId="0" fontId="60" fillId="0" borderId="8" xfId="0" applyFont="1" applyFill="1" applyBorder="1" applyAlignment="1">
      <alignment horizontal="center" vertical="center"/>
    </xf>
    <xf numFmtId="0" fontId="25" fillId="0" borderId="8" xfId="0" applyFont="1" applyFill="1" applyBorder="1" applyAlignment="1">
      <alignment horizontal="distributed" vertical="center"/>
    </xf>
    <xf numFmtId="0" fontId="53" fillId="0" borderId="8" xfId="0" applyFont="1" applyFill="1" applyBorder="1" applyAlignment="1">
      <alignment horizontal="center" vertical="center"/>
    </xf>
    <xf numFmtId="0" fontId="53" fillId="0" borderId="9" xfId="0" applyFont="1" applyFill="1" applyBorder="1" applyAlignment="1">
      <alignment vertical="center"/>
    </xf>
    <xf numFmtId="0" fontId="53" fillId="0" borderId="0" xfId="0" applyFont="1" applyBorder="1" applyAlignment="1"/>
    <xf numFmtId="0" fontId="14" fillId="0" borderId="7" xfId="0" applyFont="1" applyFill="1" applyBorder="1" applyAlignment="1">
      <alignment horizontal="distributed" vertical="center" justifyLastLine="1"/>
    </xf>
    <xf numFmtId="0" fontId="42" fillId="0" borderId="4" xfId="0" applyFont="1" applyBorder="1" applyAlignment="1">
      <alignment horizontal="right"/>
    </xf>
    <xf numFmtId="179" fontId="21" fillId="0" borderId="0" xfId="4" applyNumberFormat="1" applyFont="1" applyFill="1" applyBorder="1" applyAlignment="1"/>
    <xf numFmtId="0" fontId="21" fillId="0" borderId="0" xfId="4" applyFont="1" applyFill="1"/>
    <xf numFmtId="38" fontId="18" fillId="0" borderId="18" xfId="3" applyNumberFormat="1" applyFont="1" applyFill="1" applyBorder="1" applyAlignment="1">
      <alignment horizontal="right"/>
    </xf>
    <xf numFmtId="38" fontId="18" fillId="0" borderId="0" xfId="3" applyNumberFormat="1" applyFont="1" applyFill="1" applyBorder="1" applyAlignment="1">
      <alignment horizontal="right"/>
    </xf>
    <xf numFmtId="38" fontId="18" fillId="0" borderId="0" xfId="4" applyNumberFormat="1" applyFont="1" applyFill="1" applyBorder="1" applyAlignment="1">
      <alignment horizontal="right"/>
    </xf>
    <xf numFmtId="38" fontId="16" fillId="0" borderId="0" xfId="3" applyNumberFormat="1" applyFont="1" applyFill="1" applyBorder="1" applyAlignment="1">
      <alignment horizontal="right"/>
    </xf>
    <xf numFmtId="38" fontId="18" fillId="0" borderId="5" xfId="3" applyFont="1" applyFill="1" applyBorder="1" applyAlignment="1">
      <alignment horizontal="right"/>
    </xf>
    <xf numFmtId="38" fontId="16" fillId="0" borderId="5" xfId="3" applyFont="1" applyFill="1" applyBorder="1" applyAlignment="1">
      <alignment horizontal="right"/>
    </xf>
    <xf numFmtId="38" fontId="16" fillId="0" borderId="0" xfId="3" applyFont="1" applyFill="1" applyBorder="1" applyAlignment="1">
      <alignment horizontal="right"/>
    </xf>
    <xf numFmtId="38" fontId="18" fillId="0" borderId="6" xfId="3" applyFont="1" applyFill="1" applyBorder="1" applyAlignment="1">
      <alignment horizontal="right"/>
    </xf>
    <xf numFmtId="38" fontId="16" fillId="0" borderId="6" xfId="3" applyFont="1" applyFill="1" applyBorder="1" applyAlignment="1">
      <alignment horizontal="right"/>
    </xf>
    <xf numFmtId="38" fontId="18" fillId="0" borderId="6" xfId="4" applyNumberFormat="1" applyFont="1" applyFill="1" applyBorder="1" applyAlignment="1">
      <alignment horizontal="right"/>
    </xf>
    <xf numFmtId="38" fontId="6" fillId="0" borderId="18" xfId="3" applyFont="1" applyFill="1" applyBorder="1"/>
    <xf numFmtId="38" fontId="6" fillId="0" borderId="6" xfId="3" applyFont="1" applyFill="1" applyBorder="1"/>
    <xf numFmtId="38" fontId="16" fillId="0" borderId="1" xfId="3" applyNumberFormat="1" applyFont="1" applyFill="1" applyBorder="1" applyAlignment="1">
      <alignment horizontal="center" vertical="center"/>
    </xf>
    <xf numFmtId="38" fontId="16" fillId="0" borderId="18" xfId="3" applyNumberFormat="1" applyFont="1" applyFill="1" applyBorder="1" applyAlignment="1">
      <alignment horizontal="right"/>
    </xf>
    <xf numFmtId="38" fontId="16" fillId="0" borderId="6" xfId="4" applyNumberFormat="1" applyFont="1" applyFill="1" applyBorder="1" applyAlignment="1">
      <alignment horizontal="right"/>
    </xf>
    <xf numFmtId="0" fontId="16" fillId="0" borderId="0" xfId="0" applyFont="1" applyFill="1" applyAlignment="1"/>
    <xf numFmtId="0" fontId="14" fillId="0" borderId="0" xfId="0" applyFont="1" applyFill="1" applyBorder="1" applyAlignment="1">
      <alignment vertical="center"/>
    </xf>
    <xf numFmtId="0" fontId="14" fillId="0" borderId="4" xfId="0" applyFont="1" applyFill="1" applyBorder="1" applyAlignment="1">
      <alignment vertical="center"/>
    </xf>
    <xf numFmtId="0" fontId="14" fillId="0" borderId="13" xfId="0" applyFont="1" applyFill="1" applyBorder="1" applyAlignment="1">
      <alignment horizontal="right" vertical="center"/>
    </xf>
    <xf numFmtId="0" fontId="14" fillId="0" borderId="5" xfId="0" applyFont="1" applyFill="1" applyBorder="1" applyAlignment="1">
      <alignment vertical="center"/>
    </xf>
    <xf numFmtId="0" fontId="14" fillId="0" borderId="17" xfId="0" applyFont="1" applyFill="1" applyBorder="1" applyAlignment="1">
      <alignment vertical="center"/>
    </xf>
    <xf numFmtId="0" fontId="14" fillId="0" borderId="18" xfId="0" applyFont="1" applyFill="1" applyBorder="1" applyAlignment="1">
      <alignment vertical="top"/>
    </xf>
    <xf numFmtId="0" fontId="14" fillId="0" borderId="14" xfId="0" applyFont="1" applyFill="1" applyBorder="1" applyAlignment="1"/>
    <xf numFmtId="0" fontId="14" fillId="0" borderId="0" xfId="0" applyFont="1" applyFill="1" applyBorder="1" applyAlignment="1">
      <alignment vertical="top"/>
    </xf>
    <xf numFmtId="0" fontId="14" fillId="0" borderId="2" xfId="0" applyFont="1" applyFill="1" applyBorder="1" applyAlignment="1"/>
    <xf numFmtId="0" fontId="14" fillId="0" borderId="22" xfId="0" applyFont="1" applyFill="1" applyBorder="1" applyAlignment="1">
      <alignment vertical="top"/>
    </xf>
    <xf numFmtId="0" fontId="14" fillId="0" borderId="23" xfId="0" applyFont="1" applyFill="1" applyBorder="1" applyAlignment="1"/>
    <xf numFmtId="0" fontId="14" fillId="0" borderId="24" xfId="0" applyFont="1" applyFill="1" applyBorder="1" applyAlignment="1">
      <alignment vertical="top"/>
    </xf>
    <xf numFmtId="0" fontId="14" fillId="0" borderId="25" xfId="0" applyFont="1" applyFill="1" applyBorder="1" applyAlignment="1"/>
    <xf numFmtId="0" fontId="14" fillId="0" borderId="26" xfId="0" applyFont="1" applyFill="1" applyBorder="1" applyAlignment="1">
      <alignment vertical="top"/>
    </xf>
    <xf numFmtId="0" fontId="14" fillId="0" borderId="27" xfId="0" applyFont="1" applyFill="1" applyBorder="1" applyAlignment="1"/>
    <xf numFmtId="0" fontId="11" fillId="0" borderId="0" xfId="0" applyFont="1" applyFill="1" applyAlignment="1">
      <alignment horizontal="center"/>
    </xf>
    <xf numFmtId="0" fontId="14" fillId="0" borderId="5" xfId="0" applyFont="1" applyFill="1" applyBorder="1" applyAlignment="1">
      <alignment vertical="top"/>
    </xf>
    <xf numFmtId="0" fontId="14" fillId="0" borderId="18" xfId="0" applyFont="1" applyFill="1" applyBorder="1" applyAlignment="1"/>
    <xf numFmtId="0" fontId="49" fillId="0" borderId="0" xfId="0" applyFont="1" applyFill="1" applyBorder="1" applyAlignment="1">
      <alignment horizontal="center"/>
    </xf>
    <xf numFmtId="0" fontId="7" fillId="0" borderId="0" xfId="8" applyFont="1" applyFill="1"/>
    <xf numFmtId="0" fontId="6" fillId="0" borderId="0" xfId="0" applyFont="1" applyFill="1" applyAlignment="1">
      <alignment vertical="center"/>
    </xf>
    <xf numFmtId="0" fontId="16" fillId="0" borderId="0" xfId="0" applyFont="1" applyBorder="1" applyAlignment="1">
      <alignment vertical="center"/>
    </xf>
    <xf numFmtId="0" fontId="14" fillId="0" borderId="4" xfId="0" applyFont="1" applyFill="1" applyBorder="1" applyAlignment="1">
      <alignment horizontal="right" vertical="center"/>
    </xf>
    <xf numFmtId="0" fontId="14" fillId="0" borderId="18" xfId="0" applyFont="1" applyFill="1" applyBorder="1" applyAlignment="1">
      <alignment vertical="top" shrinkToFit="1"/>
    </xf>
    <xf numFmtId="0" fontId="14" fillId="0" borderId="18" xfId="0" applyFont="1" applyFill="1" applyBorder="1" applyAlignment="1">
      <alignment vertical="center" shrinkToFit="1"/>
    </xf>
    <xf numFmtId="0" fontId="14" fillId="0" borderId="21" xfId="0" applyFont="1" applyFill="1" applyBorder="1" applyAlignment="1">
      <alignment horizontal="center" vertical="center" shrinkToFit="1"/>
    </xf>
    <xf numFmtId="0" fontId="14" fillId="0" borderId="0" xfId="0" applyFont="1" applyFill="1" applyBorder="1" applyAlignment="1">
      <alignment horizontal="left" vertical="top" shrinkToFit="1"/>
    </xf>
    <xf numFmtId="0" fontId="14" fillId="0" borderId="0" xfId="0" applyFont="1" applyFill="1" applyBorder="1" applyAlignment="1">
      <alignment vertical="top" shrinkToFit="1"/>
    </xf>
    <xf numFmtId="0" fontId="14" fillId="0" borderId="0" xfId="0" applyFont="1" applyFill="1" applyBorder="1" applyAlignment="1">
      <alignment vertical="center" shrinkToFit="1"/>
    </xf>
    <xf numFmtId="0" fontId="14" fillId="0" borderId="30" xfId="0" applyFont="1" applyFill="1" applyBorder="1" applyAlignment="1">
      <alignment horizontal="center" vertical="center" shrinkToFit="1"/>
    </xf>
    <xf numFmtId="0" fontId="14" fillId="0" borderId="22" xfId="0" applyFont="1" applyFill="1" applyBorder="1" applyAlignment="1">
      <alignment vertical="center"/>
    </xf>
    <xf numFmtId="0" fontId="14" fillId="0" borderId="24" xfId="0" applyFont="1" applyFill="1" applyBorder="1" applyAlignment="1">
      <alignmen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49" fillId="0" borderId="0" xfId="0" applyFont="1" applyFill="1" applyAlignment="1">
      <alignment vertical="center"/>
    </xf>
    <xf numFmtId="0" fontId="49" fillId="0" borderId="0" xfId="0" applyFont="1" applyFill="1" applyBorder="1" applyAlignment="1">
      <alignment horizontal="right"/>
    </xf>
    <xf numFmtId="188" fontId="9" fillId="0" borderId="0" xfId="0" applyNumberFormat="1" applyFont="1" applyFill="1" applyAlignment="1">
      <alignment horizontal="center" vertical="center"/>
    </xf>
    <xf numFmtId="0" fontId="49" fillId="0" borderId="0" xfId="0" applyFont="1" applyFill="1" applyBorder="1" applyAlignment="1">
      <alignment vertical="center"/>
    </xf>
    <xf numFmtId="0" fontId="49" fillId="0" borderId="0" xfId="0" applyFont="1" applyFill="1" applyBorder="1" applyAlignment="1">
      <alignment horizontal="center" vertical="center"/>
    </xf>
    <xf numFmtId="0" fontId="18" fillId="0" borderId="4" xfId="0" applyFont="1" applyFill="1" applyBorder="1" applyAlignment="1">
      <alignment vertical="center"/>
    </xf>
    <xf numFmtId="0" fontId="18" fillId="0" borderId="0" xfId="0" applyFont="1" applyFill="1" applyAlignment="1">
      <alignment vertical="center"/>
    </xf>
    <xf numFmtId="181" fontId="18" fillId="0" borderId="18" xfId="0" applyNumberFormat="1" applyFont="1" applyFill="1" applyBorder="1" applyAlignment="1">
      <alignment horizontal="center" vertical="center"/>
    </xf>
    <xf numFmtId="0" fontId="18" fillId="0" borderId="0" xfId="0" applyFont="1" applyFill="1" applyAlignment="1">
      <alignment horizontal="left" vertical="center"/>
    </xf>
    <xf numFmtId="181" fontId="18" fillId="0" borderId="0" xfId="0" applyNumberFormat="1" applyFont="1" applyFill="1" applyBorder="1" applyAlignment="1">
      <alignment horizontal="center" vertical="center"/>
    </xf>
    <xf numFmtId="0" fontId="11" fillId="0" borderId="22" xfId="0" applyFont="1" applyBorder="1" applyAlignment="1">
      <alignment horizontal="left" vertical="center"/>
    </xf>
    <xf numFmtId="0" fontId="18" fillId="0" borderId="31" xfId="0" applyFont="1" applyFill="1" applyBorder="1" applyAlignment="1">
      <alignment horizontal="center" vertical="center"/>
    </xf>
    <xf numFmtId="0" fontId="18" fillId="0" borderId="22" xfId="0" applyFont="1" applyFill="1" applyBorder="1" applyAlignment="1">
      <alignment horizontal="center" vertical="center"/>
    </xf>
    <xf numFmtId="0" fontId="11" fillId="0" borderId="24" xfId="0" applyFont="1" applyBorder="1" applyAlignment="1">
      <alignment horizontal="left" vertical="center"/>
    </xf>
    <xf numFmtId="0" fontId="18" fillId="0" borderId="24" xfId="0" applyFont="1" applyFill="1" applyBorder="1" applyAlignment="1">
      <alignment horizontal="left" vertical="center"/>
    </xf>
    <xf numFmtId="0" fontId="18" fillId="0" borderId="32" xfId="0" applyFont="1" applyFill="1" applyBorder="1" applyAlignment="1">
      <alignment horizontal="center" vertical="center"/>
    </xf>
    <xf numFmtId="0" fontId="18" fillId="0" borderId="24" xfId="0" applyFont="1" applyFill="1" applyBorder="1" applyAlignment="1">
      <alignment horizontal="center" vertical="center"/>
    </xf>
    <xf numFmtId="0" fontId="11" fillId="0" borderId="0" xfId="0" applyFont="1" applyBorder="1" applyAlignment="1">
      <alignment horizontal="left" vertical="center"/>
    </xf>
    <xf numFmtId="0" fontId="18" fillId="0" borderId="30" xfId="0" applyFont="1" applyFill="1" applyBorder="1" applyAlignment="1">
      <alignment horizontal="center" vertical="center"/>
    </xf>
    <xf numFmtId="0" fontId="18" fillId="0" borderId="0" xfId="0" applyFont="1" applyFill="1" applyAlignment="1">
      <alignment horizontal="center" vertical="center"/>
    </xf>
    <xf numFmtId="0" fontId="18" fillId="0" borderId="0" xfId="0" applyFont="1" applyFill="1" applyBorder="1" applyAlignment="1">
      <alignment horizontal="left" vertical="center"/>
    </xf>
    <xf numFmtId="181" fontId="18" fillId="0" borderId="22" xfId="0" applyNumberFormat="1" applyFont="1" applyFill="1" applyBorder="1" applyAlignment="1">
      <alignment horizontal="center" vertical="center"/>
    </xf>
    <xf numFmtId="181" fontId="18" fillId="0" borderId="24" xfId="0" applyNumberFormat="1" applyFont="1" applyFill="1" applyBorder="1" applyAlignment="1">
      <alignment horizontal="center" vertical="center"/>
    </xf>
    <xf numFmtId="0" fontId="11" fillId="0" borderId="5" xfId="0" applyFont="1" applyBorder="1" applyAlignment="1">
      <alignment vertical="center"/>
    </xf>
    <xf numFmtId="0" fontId="18" fillId="0" borderId="5" xfId="0" applyFont="1" applyFill="1" applyBorder="1" applyAlignment="1">
      <alignment vertical="center"/>
    </xf>
    <xf numFmtId="0" fontId="11" fillId="0" borderId="5" xfId="0" applyFont="1" applyBorder="1" applyAlignment="1">
      <alignment horizontal="left" vertical="center"/>
    </xf>
    <xf numFmtId="0" fontId="18"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18" fillId="0" borderId="0" xfId="0" applyFont="1" applyBorder="1" applyAlignment="1">
      <alignment vertical="center"/>
    </xf>
    <xf numFmtId="186" fontId="18" fillId="0" borderId="0" xfId="3" applyNumberFormat="1" applyFont="1" applyFill="1" applyBorder="1" applyAlignment="1">
      <alignment horizontal="right"/>
    </xf>
    <xf numFmtId="49" fontId="14" fillId="0" borderId="8" xfId="0" applyNumberFormat="1" applyFont="1" applyFill="1" applyBorder="1" applyAlignment="1">
      <alignment horizontal="center" vertical="center"/>
    </xf>
    <xf numFmtId="0" fontId="14" fillId="0" borderId="12" xfId="0" applyFont="1" applyFill="1" applyBorder="1" applyAlignment="1">
      <alignment vertical="center"/>
    </xf>
    <xf numFmtId="0" fontId="62" fillId="0" borderId="0" xfId="0" applyFont="1" applyFill="1" applyAlignment="1">
      <alignment horizontal="center"/>
    </xf>
    <xf numFmtId="0" fontId="18" fillId="0" borderId="0" xfId="0" applyFont="1" applyFill="1" applyAlignment="1">
      <alignment horizontal="center"/>
    </xf>
    <xf numFmtId="188" fontId="18" fillId="0" borderId="18" xfId="0" applyNumberFormat="1" applyFont="1" applyBorder="1" applyAlignment="1">
      <alignment horizontal="center"/>
    </xf>
    <xf numFmtId="188" fontId="18" fillId="0" borderId="0" xfId="0" applyNumberFormat="1" applyFont="1" applyBorder="1" applyAlignment="1">
      <alignment horizontal="center"/>
    </xf>
    <xf numFmtId="188" fontId="18" fillId="0" borderId="24" xfId="0" applyNumberFormat="1" applyFont="1" applyBorder="1" applyAlignment="1">
      <alignment horizontal="center"/>
    </xf>
    <xf numFmtId="0" fontId="18" fillId="0" borderId="22" xfId="0" applyFont="1" applyFill="1" applyBorder="1" applyAlignment="1">
      <alignment horizontal="center"/>
    </xf>
    <xf numFmtId="0" fontId="18" fillId="0" borderId="0" xfId="0" applyFont="1" applyFill="1" applyBorder="1" applyAlignment="1">
      <alignment horizontal="center"/>
    </xf>
    <xf numFmtId="0" fontId="18" fillId="0" borderId="24" xfId="0" applyFont="1" applyFill="1" applyBorder="1" applyAlignment="1">
      <alignment horizontal="center"/>
    </xf>
    <xf numFmtId="0" fontId="18" fillId="0" borderId="26" xfId="0" applyFont="1" applyFill="1" applyBorder="1" applyAlignment="1">
      <alignment horizontal="center"/>
    </xf>
    <xf numFmtId="0" fontId="18" fillId="0" borderId="28" xfId="0" applyFont="1" applyFill="1" applyBorder="1" applyAlignment="1">
      <alignment horizontal="center"/>
    </xf>
    <xf numFmtId="186" fontId="18" fillId="0" borderId="18" xfId="3" applyNumberFormat="1" applyFont="1" applyFill="1" applyBorder="1" applyAlignment="1">
      <alignment horizontal="right"/>
    </xf>
    <xf numFmtId="0" fontId="14" fillId="0" borderId="0" xfId="0" applyFont="1" applyFill="1" applyBorder="1" applyAlignment="1"/>
    <xf numFmtId="0" fontId="14" fillId="0" borderId="2" xfId="0" applyFont="1" applyFill="1" applyBorder="1" applyAlignment="1">
      <alignment vertical="center" shrinkToFit="1"/>
    </xf>
    <xf numFmtId="0" fontId="14" fillId="0" borderId="5" xfId="0" applyFont="1" applyFill="1" applyBorder="1" applyAlignment="1"/>
    <xf numFmtId="0" fontId="14" fillId="0" borderId="17" xfId="0" applyFont="1" applyFill="1" applyBorder="1" applyAlignment="1">
      <alignment vertical="center" shrinkToFit="1"/>
    </xf>
    <xf numFmtId="0" fontId="18" fillId="0" borderId="18" xfId="0" applyFont="1" applyFill="1" applyBorder="1" applyAlignment="1">
      <alignment horizontal="center"/>
    </xf>
    <xf numFmtId="0" fontId="18" fillId="0" borderId="5" xfId="0" applyFont="1" applyFill="1" applyBorder="1" applyAlignment="1">
      <alignment horizontal="center"/>
    </xf>
    <xf numFmtId="0" fontId="29" fillId="0" borderId="0" xfId="0" applyFont="1" applyFill="1" applyAlignment="1"/>
    <xf numFmtId="0" fontId="14" fillId="0" borderId="18" xfId="0" applyFont="1" applyFill="1" applyBorder="1" applyAlignment="1">
      <alignment vertical="center"/>
    </xf>
    <xf numFmtId="0" fontId="14" fillId="0" borderId="14" xfId="0" applyFont="1" applyFill="1" applyBorder="1" applyAlignment="1">
      <alignment vertical="center"/>
    </xf>
    <xf numFmtId="0" fontId="14" fillId="0" borderId="2" xfId="0" applyFont="1" applyFill="1" applyBorder="1" applyAlignment="1">
      <alignment vertical="center"/>
    </xf>
    <xf numFmtId="0" fontId="14" fillId="0" borderId="0" xfId="0" applyFont="1" applyFill="1" applyBorder="1" applyAlignment="1">
      <alignment horizontal="center" vertical="center"/>
    </xf>
    <xf numFmtId="0" fontId="14" fillId="0" borderId="6" xfId="0" applyFont="1" applyFill="1" applyBorder="1" applyAlignment="1">
      <alignment vertical="center"/>
    </xf>
    <xf numFmtId="0" fontId="14" fillId="0" borderId="35" xfId="0" applyFont="1" applyFill="1" applyBorder="1" applyAlignment="1">
      <alignment vertical="center"/>
    </xf>
    <xf numFmtId="186" fontId="42" fillId="0" borderId="18" xfId="3" applyNumberFormat="1" applyFont="1" applyFill="1" applyBorder="1"/>
    <xf numFmtId="186" fontId="42" fillId="0" borderId="0" xfId="3" applyNumberFormat="1" applyFont="1" applyFill="1" applyBorder="1"/>
    <xf numFmtId="186" fontId="6" fillId="0" borderId="18" xfId="3" applyNumberFormat="1" applyFont="1" applyFill="1" applyBorder="1"/>
    <xf numFmtId="186" fontId="6" fillId="0" borderId="0" xfId="3" applyNumberFormat="1" applyFont="1" applyFill="1" applyBorder="1"/>
    <xf numFmtId="186" fontId="42" fillId="0" borderId="0" xfId="0" applyNumberFormat="1" applyFont="1" applyFill="1" applyBorder="1" applyAlignment="1"/>
    <xf numFmtId="186" fontId="6" fillId="0" borderId="0" xfId="0" applyNumberFormat="1" applyFont="1" applyFill="1" applyBorder="1" applyAlignment="1"/>
    <xf numFmtId="186" fontId="42" fillId="0" borderId="6" xfId="3" applyNumberFormat="1" applyFont="1" applyFill="1" applyBorder="1"/>
    <xf numFmtId="186" fontId="42" fillId="0" borderId="6" xfId="0" applyNumberFormat="1" applyFont="1" applyFill="1" applyBorder="1" applyAlignment="1"/>
    <xf numFmtId="186" fontId="6" fillId="0" borderId="6" xfId="3" applyNumberFormat="1" applyFont="1" applyFill="1" applyBorder="1"/>
    <xf numFmtId="0" fontId="42" fillId="0" borderId="0" xfId="0" applyFont="1" applyFill="1" applyAlignment="1">
      <alignment horizontal="right"/>
    </xf>
    <xf numFmtId="0" fontId="27" fillId="0" borderId="0" xfId="0" applyFont="1" applyAlignment="1">
      <alignment horizontal="justify" vertical="center" shrinkToFit="1"/>
    </xf>
    <xf numFmtId="0" fontId="6" fillId="0" borderId="0" xfId="0" applyFont="1" applyAlignment="1">
      <alignment horizontal="justify"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0" fontId="7" fillId="0" borderId="0" xfId="0" applyFont="1" applyAlignment="1">
      <alignment horizontal="left"/>
    </xf>
    <xf numFmtId="0" fontId="6" fillId="0" borderId="6" xfId="0" applyFont="1" applyBorder="1" applyAlignment="1"/>
    <xf numFmtId="0" fontId="6" fillId="0" borderId="2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33" xfId="0" applyFont="1" applyFill="1" applyBorder="1" applyAlignment="1">
      <alignment horizontal="distributed"/>
    </xf>
    <xf numFmtId="0" fontId="6" fillId="0" borderId="39" xfId="0" applyFont="1" applyFill="1" applyBorder="1" applyAlignment="1">
      <alignment vertical="center" wrapText="1"/>
    </xf>
    <xf numFmtId="0" fontId="6" fillId="0" borderId="14" xfId="0" applyFont="1" applyFill="1" applyBorder="1" applyAlignment="1">
      <alignment horizontal="distributed"/>
    </xf>
    <xf numFmtId="178" fontId="63" fillId="0" borderId="0" xfId="3" applyNumberFormat="1" applyFont="1" applyFill="1" applyBorder="1" applyAlignment="1"/>
    <xf numFmtId="0" fontId="6" fillId="0" borderId="2" xfId="0" applyFont="1" applyFill="1" applyBorder="1" applyAlignment="1">
      <alignment horizontal="distributed"/>
    </xf>
    <xf numFmtId="0" fontId="63" fillId="0" borderId="0" xfId="0" applyFont="1" applyFill="1" applyAlignment="1"/>
    <xf numFmtId="0" fontId="63" fillId="0" borderId="0" xfId="0" applyFont="1" applyFill="1" applyAlignment="1">
      <alignment horizontal="right"/>
    </xf>
    <xf numFmtId="0" fontId="6" fillId="0" borderId="35" xfId="0" applyFont="1" applyFill="1" applyBorder="1" applyAlignment="1">
      <alignment horizontal="distributed"/>
    </xf>
    <xf numFmtId="0" fontId="63" fillId="0" borderId="6" xfId="0" applyFont="1" applyFill="1" applyBorder="1" applyAlignment="1">
      <alignment horizontal="right"/>
    </xf>
    <xf numFmtId="0" fontId="6" fillId="0" borderId="33" xfId="0" applyFont="1" applyBorder="1" applyAlignment="1">
      <alignment horizontal="distributed"/>
    </xf>
    <xf numFmtId="38" fontId="9" fillId="0" borderId="34" xfId="3" applyFont="1" applyBorder="1" applyAlignment="1">
      <alignment horizontal="right"/>
    </xf>
    <xf numFmtId="0" fontId="49" fillId="0" borderId="1" xfId="0" applyFont="1" applyFill="1" applyBorder="1" applyAlignment="1">
      <alignment horizontal="center" vertical="center"/>
    </xf>
    <xf numFmtId="38" fontId="49" fillId="0" borderId="34" xfId="3" applyFont="1" applyFill="1" applyBorder="1"/>
    <xf numFmtId="0" fontId="49" fillId="0" borderId="4" xfId="0" applyFont="1" applyFill="1" applyBorder="1" applyAlignment="1">
      <alignment horizontal="right"/>
    </xf>
    <xf numFmtId="178" fontId="49" fillId="0" borderId="0" xfId="3" applyNumberFormat="1" applyFont="1" applyFill="1" applyBorder="1" applyAlignment="1"/>
    <xf numFmtId="0" fontId="49" fillId="0" borderId="0" xfId="0" applyFont="1" applyFill="1" applyAlignment="1">
      <alignment horizontal="right"/>
    </xf>
    <xf numFmtId="0" fontId="49" fillId="0" borderId="6" xfId="0" applyFont="1" applyFill="1" applyBorder="1" applyAlignment="1">
      <alignment horizontal="right"/>
    </xf>
    <xf numFmtId="38" fontId="49" fillId="0" borderId="34" xfId="3" applyFont="1" applyBorder="1" applyAlignment="1">
      <alignment horizontal="right"/>
    </xf>
    <xf numFmtId="0" fontId="49" fillId="0" borderId="4" xfId="0" applyFont="1" applyBorder="1" applyAlignment="1">
      <alignment horizontal="right"/>
    </xf>
    <xf numFmtId="0" fontId="9" fillId="0" borderId="0" xfId="0" applyFont="1" applyAlignment="1"/>
    <xf numFmtId="0" fontId="49" fillId="0" borderId="20" xfId="0" applyFont="1" applyFill="1" applyBorder="1" applyAlignment="1">
      <alignment horizontal="distributed" vertical="center" justifyLastLine="1"/>
    </xf>
    <xf numFmtId="0" fontId="49" fillId="0" borderId="15" xfId="0" applyFont="1" applyFill="1" applyBorder="1" applyAlignment="1">
      <alignment horizontal="distributed" vertical="center" justifyLastLine="1"/>
    </xf>
    <xf numFmtId="0" fontId="49" fillId="0" borderId="1" xfId="0" applyFont="1" applyFill="1" applyBorder="1" applyAlignment="1">
      <alignment horizontal="distributed" vertical="center" justifyLastLine="1"/>
    </xf>
    <xf numFmtId="0" fontId="49" fillId="0" borderId="33" xfId="0" applyFont="1" applyFill="1" applyBorder="1" applyAlignment="1">
      <alignment horizontal="center"/>
    </xf>
    <xf numFmtId="0" fontId="49" fillId="0" borderId="33" xfId="0" applyFont="1" applyBorder="1" applyAlignment="1">
      <alignment horizontal="center"/>
    </xf>
    <xf numFmtId="0" fontId="15" fillId="0" borderId="0" xfId="0" applyFont="1" applyAlignment="1"/>
    <xf numFmtId="0" fontId="11" fillId="0" borderId="10" xfId="0" applyFont="1" applyFill="1" applyBorder="1" applyAlignment="1">
      <alignment horizontal="distributed" vertical="center"/>
    </xf>
    <xf numFmtId="0" fontId="6" fillId="0" borderId="0" xfId="0" quotePrefix="1" applyFont="1" applyFill="1" applyBorder="1" applyAlignment="1">
      <alignment horizontal="center"/>
    </xf>
    <xf numFmtId="184" fontId="9" fillId="0" borderId="0" xfId="3" applyNumberFormat="1" applyFont="1" applyFill="1" applyBorder="1" applyAlignment="1">
      <alignment horizontal="right"/>
    </xf>
    <xf numFmtId="183" fontId="9" fillId="0" borderId="6" xfId="0" applyNumberFormat="1" applyFont="1" applyFill="1" applyBorder="1" applyAlignment="1">
      <alignment horizontal="center"/>
    </xf>
    <xf numFmtId="0" fontId="49" fillId="0" borderId="1" xfId="0" applyFont="1" applyFill="1" applyBorder="1" applyAlignment="1">
      <alignment horizontal="centerContinuous" vertical="center"/>
    </xf>
    <xf numFmtId="0" fontId="49" fillId="0" borderId="3" xfId="0" applyFont="1" applyFill="1" applyBorder="1" applyAlignment="1">
      <alignment horizontal="centerContinuous" vertical="center"/>
    </xf>
    <xf numFmtId="0" fontId="49" fillId="0" borderId="43" xfId="0" applyFont="1" applyFill="1" applyBorder="1" applyAlignment="1">
      <alignment horizontal="centerContinuous" vertical="center"/>
    </xf>
    <xf numFmtId="0" fontId="49" fillId="0" borderId="8" xfId="0" applyFont="1" applyFill="1" applyBorder="1" applyAlignment="1">
      <alignment horizontal="center" vertical="center"/>
    </xf>
    <xf numFmtId="0" fontId="49" fillId="0" borderId="45" xfId="0" applyFont="1" applyFill="1" applyBorder="1" applyAlignment="1">
      <alignment horizontal="center" vertical="center"/>
    </xf>
    <xf numFmtId="0" fontId="49" fillId="0" borderId="46" xfId="0" quotePrefix="1" applyFont="1" applyFill="1" applyBorder="1" applyAlignment="1">
      <alignment horizontal="center"/>
    </xf>
    <xf numFmtId="183" fontId="49" fillId="0" borderId="30" xfId="0" applyNumberFormat="1" applyFont="1" applyFill="1" applyBorder="1" applyAlignment="1"/>
    <xf numFmtId="183" fontId="49" fillId="0" borderId="0" xfId="3" applyNumberFormat="1" applyFont="1" applyFill="1" applyBorder="1"/>
    <xf numFmtId="183" fontId="49" fillId="0" borderId="0" xfId="0" applyNumberFormat="1" applyFont="1" applyFill="1" applyBorder="1" applyAlignment="1"/>
    <xf numFmtId="183" fontId="49" fillId="0" borderId="0" xfId="0" applyNumberFormat="1" applyFont="1" applyFill="1" applyBorder="1" applyAlignment="1">
      <alignment horizontal="right"/>
    </xf>
    <xf numFmtId="183" fontId="49" fillId="0" borderId="47" xfId="0" applyNumberFormat="1" applyFont="1" applyFill="1" applyBorder="1" applyAlignment="1">
      <alignment horizontal="right"/>
    </xf>
    <xf numFmtId="0" fontId="49" fillId="0" borderId="46" xfId="0" applyFont="1" applyFill="1" applyBorder="1" applyAlignment="1">
      <alignment horizontal="center"/>
    </xf>
    <xf numFmtId="0" fontId="9" fillId="0" borderId="48" xfId="0" applyFont="1" applyFill="1" applyBorder="1" applyAlignment="1">
      <alignment horizontal="center" wrapText="1"/>
    </xf>
    <xf numFmtId="0" fontId="49" fillId="0" borderId="8" xfId="0" applyFont="1" applyFill="1" applyBorder="1" applyAlignment="1">
      <alignment horizontal="distributed" vertical="center" wrapText="1"/>
    </xf>
    <xf numFmtId="0" fontId="49" fillId="0" borderId="45" xfId="0" applyFont="1" applyFill="1" applyBorder="1" applyAlignment="1">
      <alignment horizontal="distributed" vertical="center" wrapText="1"/>
    </xf>
    <xf numFmtId="0" fontId="49" fillId="0" borderId="50" xfId="0" quotePrefix="1" applyFont="1" applyFill="1" applyBorder="1" applyAlignment="1">
      <alignment horizontal="center"/>
    </xf>
    <xf numFmtId="184" fontId="49" fillId="0" borderId="0" xfId="0" applyNumberFormat="1" applyFont="1" applyFill="1" applyBorder="1" applyAlignment="1">
      <alignment horizontal="right"/>
    </xf>
    <xf numFmtId="184" fontId="49" fillId="0" borderId="30" xfId="0" applyNumberFormat="1" applyFont="1" applyFill="1" applyBorder="1" applyAlignment="1"/>
    <xf numFmtId="184" fontId="49" fillId="0" borderId="0" xfId="0" applyNumberFormat="1" applyFont="1" applyFill="1" applyBorder="1" applyAlignment="1"/>
    <xf numFmtId="184" fontId="49" fillId="0" borderId="47" xfId="0" applyNumberFormat="1" applyFont="1" applyFill="1" applyBorder="1" applyAlignment="1"/>
    <xf numFmtId="0" fontId="49" fillId="0" borderId="50" xfId="0" applyFont="1" applyFill="1" applyBorder="1" applyAlignment="1">
      <alignment horizontal="center"/>
    </xf>
    <xf numFmtId="0" fontId="49" fillId="0" borderId="10" xfId="0" applyFont="1" applyFill="1" applyBorder="1" applyAlignment="1">
      <alignment horizontal="distributed" vertical="center"/>
    </xf>
    <xf numFmtId="0" fontId="49" fillId="0" borderId="19" xfId="0" applyFont="1" applyFill="1" applyBorder="1" applyAlignment="1">
      <alignment horizontal="distributed" vertical="center" wrapText="1"/>
    </xf>
    <xf numFmtId="0" fontId="49" fillId="0" borderId="12" xfId="0" applyFont="1" applyFill="1" applyBorder="1" applyAlignment="1">
      <alignment horizontal="distributed" vertical="center"/>
    </xf>
    <xf numFmtId="0" fontId="49" fillId="0" borderId="12" xfId="0" applyFont="1" applyFill="1" applyBorder="1" applyAlignment="1">
      <alignment horizontal="distributed" vertical="center" wrapText="1"/>
    </xf>
    <xf numFmtId="0" fontId="49" fillId="0" borderId="7" xfId="0" applyFont="1" applyFill="1" applyBorder="1" applyAlignment="1">
      <alignment horizontal="distributed" vertical="center" wrapText="1"/>
    </xf>
    <xf numFmtId="184" fontId="49" fillId="0" borderId="30" xfId="0" applyNumberFormat="1" applyFont="1" applyFill="1" applyBorder="1" applyAlignment="1">
      <alignment horizontal="right"/>
    </xf>
    <xf numFmtId="0" fontId="49" fillId="0" borderId="0" xfId="0" quotePrefix="1" applyFont="1" applyBorder="1" applyAlignment="1">
      <alignment horizontal="center"/>
    </xf>
    <xf numFmtId="0" fontId="49" fillId="0" borderId="0" xfId="0" applyFont="1" applyBorder="1" applyAlignment="1">
      <alignment horizontal="center"/>
    </xf>
    <xf numFmtId="0" fontId="49" fillId="0" borderId="0" xfId="4" applyFont="1" applyFill="1"/>
    <xf numFmtId="183" fontId="49" fillId="0" borderId="0" xfId="0" applyNumberFormat="1" applyFont="1" applyFill="1" applyBorder="1" applyAlignment="1">
      <alignment horizontal="center"/>
    </xf>
    <xf numFmtId="184" fontId="9" fillId="0" borderId="0" xfId="0" applyNumberFormat="1" applyFont="1" applyFill="1" applyBorder="1" applyAlignment="1">
      <alignment horizontal="right"/>
    </xf>
    <xf numFmtId="184" fontId="9" fillId="0" borderId="30" xfId="0" applyNumberFormat="1" applyFont="1" applyFill="1" applyBorder="1" applyAlignment="1"/>
    <xf numFmtId="184" fontId="9" fillId="0" borderId="0" xfId="0" applyNumberFormat="1" applyFont="1" applyFill="1" applyBorder="1" applyAlignment="1"/>
    <xf numFmtId="184" fontId="9" fillId="0" borderId="47" xfId="0" applyNumberFormat="1" applyFont="1" applyFill="1" applyBorder="1" applyAlignment="1"/>
    <xf numFmtId="184" fontId="9" fillId="0" borderId="30" xfId="0" applyNumberFormat="1" applyFont="1" applyFill="1" applyBorder="1" applyAlignment="1">
      <alignment horizontal="right"/>
    </xf>
    <xf numFmtId="0" fontId="49" fillId="0" borderId="9" xfId="0" applyFont="1" applyFill="1" applyBorder="1" applyAlignment="1">
      <alignment horizontal="centerContinuous" vertical="center"/>
    </xf>
    <xf numFmtId="0" fontId="49" fillId="0" borderId="16" xfId="0" applyFont="1" applyFill="1" applyBorder="1" applyAlignment="1">
      <alignment horizontal="centerContinuous" vertical="center"/>
    </xf>
    <xf numFmtId="0" fontId="49" fillId="0" borderId="54" xfId="0" applyFont="1" applyFill="1" applyBorder="1" applyAlignment="1">
      <alignment horizontal="centerContinuous" vertical="center"/>
    </xf>
    <xf numFmtId="0" fontId="49" fillId="0" borderId="18" xfId="0" applyFont="1" applyFill="1" applyBorder="1" applyAlignment="1">
      <alignment horizontal="centerContinuous" vertical="center"/>
    </xf>
    <xf numFmtId="0" fontId="49" fillId="0" borderId="18" xfId="0" applyFont="1" applyFill="1" applyBorder="1" applyAlignment="1">
      <alignment horizontal="right" vertical="center"/>
    </xf>
    <xf numFmtId="0" fontId="49" fillId="0" borderId="55" xfId="0" applyFont="1" applyFill="1" applyBorder="1" applyAlignment="1">
      <alignment horizontal="right" vertical="center"/>
    </xf>
    <xf numFmtId="0" fontId="9" fillId="0" borderId="48" xfId="0" applyFont="1" applyFill="1" applyBorder="1" applyAlignment="1">
      <alignment horizontal="center"/>
    </xf>
    <xf numFmtId="183" fontId="9" fillId="0" borderId="6" xfId="0" quotePrefix="1" applyNumberFormat="1" applyFont="1" applyFill="1" applyBorder="1" applyAlignment="1">
      <alignment horizontal="right"/>
    </xf>
    <xf numFmtId="183" fontId="9" fillId="0" borderId="49" xfId="0" quotePrefix="1" applyNumberFormat="1" applyFont="1" applyFill="1" applyBorder="1" applyAlignment="1">
      <alignment horizontal="right"/>
    </xf>
    <xf numFmtId="0" fontId="64" fillId="0" borderId="0" xfId="0" applyFont="1" applyBorder="1" applyAlignment="1"/>
    <xf numFmtId="0" fontId="9" fillId="0" borderId="51" xfId="0" applyFont="1" applyFill="1" applyBorder="1" applyAlignment="1">
      <alignment horizontal="center"/>
    </xf>
    <xf numFmtId="184" fontId="9" fillId="0" borderId="36" xfId="0" quotePrefix="1" applyNumberFormat="1" applyFont="1" applyFill="1" applyBorder="1" applyAlignment="1">
      <alignment horizontal="right"/>
    </xf>
    <xf numFmtId="0" fontId="49" fillId="0" borderId="7" xfId="0" applyFont="1" applyFill="1" applyBorder="1" applyAlignment="1">
      <alignment horizontal="distributed" vertical="center"/>
    </xf>
    <xf numFmtId="0" fontId="18" fillId="0" borderId="0" xfId="7" applyFont="1">
      <alignment vertical="center"/>
    </xf>
    <xf numFmtId="0" fontId="18" fillId="0" borderId="0" xfId="7" applyFont="1" applyAlignment="1">
      <alignment vertical="top"/>
    </xf>
    <xf numFmtId="0" fontId="14" fillId="0" borderId="0" xfId="7" applyFont="1" applyAlignment="1">
      <alignment horizontal="justify" vertical="center"/>
    </xf>
    <xf numFmtId="0" fontId="18" fillId="0" borderId="0" xfId="7" applyFont="1" applyAlignment="1">
      <alignment horizontal="justify" vertical="center" wrapText="1"/>
    </xf>
    <xf numFmtId="0" fontId="18" fillId="0" borderId="0" xfId="7" applyFont="1" applyAlignment="1">
      <alignment horizontal="justify" vertical="top"/>
    </xf>
    <xf numFmtId="0" fontId="18" fillId="0" borderId="0" xfId="7" applyFont="1" applyAlignment="1">
      <alignment horizontal="right" vertical="center" wrapText="1"/>
    </xf>
    <xf numFmtId="0" fontId="14" fillId="0" borderId="0" xfId="7" applyFont="1" applyAlignment="1">
      <alignment horizontal="left" vertical="center"/>
    </xf>
    <xf numFmtId="0" fontId="18" fillId="0" borderId="0" xfId="7" applyFont="1" applyAlignment="1">
      <alignment vertical="center" wrapText="1"/>
    </xf>
    <xf numFmtId="0" fontId="18" fillId="0" borderId="0" xfId="7" applyFont="1" applyBorder="1" applyAlignment="1">
      <alignment vertical="center"/>
    </xf>
    <xf numFmtId="0" fontId="6" fillId="0" borderId="0" xfId="7" applyFont="1" applyBorder="1" applyAlignment="1">
      <alignment vertical="center" wrapText="1"/>
    </xf>
    <xf numFmtId="0" fontId="6" fillId="0" borderId="21" xfId="7" applyFont="1" applyBorder="1" applyAlignment="1">
      <alignment horizontal="left" vertical="center" wrapText="1"/>
    </xf>
    <xf numFmtId="0" fontId="6" fillId="0" borderId="14" xfId="7" applyFont="1" applyBorder="1" applyAlignment="1">
      <alignment horizontal="justify" vertical="center" wrapText="1"/>
    </xf>
    <xf numFmtId="0" fontId="6" fillId="0" borderId="30" xfId="7" applyFont="1" applyBorder="1" applyAlignment="1">
      <alignment horizontal="left" vertical="center" wrapText="1"/>
    </xf>
    <xf numFmtId="0" fontId="6" fillId="0" borderId="2" xfId="7" applyFont="1" applyBorder="1" applyAlignment="1">
      <alignment horizontal="justify" vertical="center" wrapText="1"/>
    </xf>
    <xf numFmtId="0" fontId="6" fillId="0" borderId="2" xfId="7" applyFont="1" applyBorder="1" applyAlignment="1">
      <alignment horizontal="left" vertical="center" shrinkToFit="1"/>
    </xf>
    <xf numFmtId="0" fontId="14" fillId="0" borderId="2" xfId="7" applyFont="1" applyBorder="1" applyAlignment="1">
      <alignment horizontal="left" vertical="center" shrinkToFit="1"/>
    </xf>
    <xf numFmtId="0" fontId="6" fillId="0" borderId="7" xfId="7" applyFont="1" applyBorder="1" applyAlignment="1">
      <alignment horizontal="left" vertical="center" wrapText="1"/>
    </xf>
    <xf numFmtId="0" fontId="6" fillId="0" borderId="17" xfId="7" applyFont="1" applyBorder="1" applyAlignment="1">
      <alignment horizontal="justify" vertical="center" wrapText="1"/>
    </xf>
    <xf numFmtId="0" fontId="6" fillId="0" borderId="0" xfId="7" applyFont="1" applyBorder="1" applyAlignment="1">
      <alignment horizontal="justify" vertical="center" wrapText="1"/>
    </xf>
    <xf numFmtId="0" fontId="6" fillId="0" borderId="5" xfId="7" applyFont="1" applyBorder="1" applyAlignment="1">
      <alignment vertical="center" wrapText="1"/>
    </xf>
    <xf numFmtId="0" fontId="6" fillId="0" borderId="17" xfId="7" applyFont="1" applyBorder="1" applyAlignment="1">
      <alignment vertical="center" wrapText="1"/>
    </xf>
    <xf numFmtId="0" fontId="14" fillId="0" borderId="0" xfId="7" applyFont="1" applyAlignment="1">
      <alignment vertical="center" wrapText="1"/>
    </xf>
    <xf numFmtId="0" fontId="18" fillId="0" borderId="0" xfId="7" applyFont="1" applyAlignment="1">
      <alignment horizontal="left" vertical="top"/>
    </xf>
    <xf numFmtId="0" fontId="6" fillId="0" borderId="0" xfId="7" applyFont="1" applyAlignment="1">
      <alignment horizontal="justify" vertical="center" wrapText="1"/>
    </xf>
    <xf numFmtId="0" fontId="27" fillId="0" borderId="0" xfId="0" applyFont="1" applyAlignment="1"/>
    <xf numFmtId="0" fontId="9" fillId="0" borderId="3" xfId="0" applyFont="1" applyFill="1" applyBorder="1" applyAlignment="1">
      <alignment horizontal="centerContinuous" vertical="center"/>
    </xf>
    <xf numFmtId="0" fontId="9" fillId="0" borderId="7" xfId="0" applyFont="1" applyFill="1" applyBorder="1" applyAlignment="1">
      <alignment horizontal="distributed" vertical="center"/>
    </xf>
    <xf numFmtId="38" fontId="6" fillId="0" borderId="57" xfId="3" applyNumberFormat="1" applyFont="1" applyBorder="1" applyAlignment="1">
      <alignment horizontal="right"/>
    </xf>
    <xf numFmtId="38" fontId="9" fillId="0" borderId="57" xfId="3" applyNumberFormat="1" applyFont="1" applyBorder="1" applyAlignment="1">
      <alignment horizontal="right"/>
    </xf>
    <xf numFmtId="38" fontId="9" fillId="0" borderId="58" xfId="3" applyNumberFormat="1" applyFont="1" applyBorder="1" applyAlignment="1">
      <alignment horizontal="right"/>
    </xf>
    <xf numFmtId="38" fontId="6" fillId="0" borderId="60" xfId="3" applyNumberFormat="1" applyFont="1" applyBorder="1" applyAlignment="1">
      <alignment horizontal="right"/>
    </xf>
    <xf numFmtId="38" fontId="9" fillId="0" borderId="60" xfId="3" applyNumberFormat="1" applyFont="1" applyBorder="1" applyAlignment="1">
      <alignment horizontal="right"/>
    </xf>
    <xf numFmtId="38" fontId="9" fillId="0" borderId="61" xfId="3" applyNumberFormat="1" applyFont="1" applyBorder="1" applyAlignment="1">
      <alignment horizontal="right"/>
    </xf>
    <xf numFmtId="38" fontId="6" fillId="0" borderId="60" xfId="3" applyFont="1" applyBorder="1" applyAlignment="1">
      <alignment horizontal="right"/>
    </xf>
    <xf numFmtId="38" fontId="9" fillId="0" borderId="60" xfId="3" applyFont="1" applyBorder="1" applyAlignment="1">
      <alignment horizontal="right"/>
    </xf>
    <xf numFmtId="38" fontId="9" fillId="0" borderId="61" xfId="3" applyFont="1" applyBorder="1" applyAlignment="1">
      <alignment horizontal="right"/>
    </xf>
    <xf numFmtId="38" fontId="6" fillId="0" borderId="60" xfId="3" applyFont="1" applyBorder="1" applyAlignment="1"/>
    <xf numFmtId="1" fontId="6" fillId="0" borderId="60" xfId="0" applyNumberFormat="1" applyFont="1" applyBorder="1" applyAlignment="1"/>
    <xf numFmtId="1" fontId="9" fillId="0" borderId="60" xfId="0" applyNumberFormat="1" applyFont="1" applyBorder="1" applyAlignment="1"/>
    <xf numFmtId="38" fontId="9" fillId="0" borderId="61" xfId="3" applyFont="1" applyBorder="1" applyAlignment="1"/>
    <xf numFmtId="38" fontId="6" fillId="0" borderId="63" xfId="3" applyFont="1" applyBorder="1" applyAlignment="1">
      <alignment horizontal="right"/>
    </xf>
    <xf numFmtId="38" fontId="9" fillId="0" borderId="63" xfId="3" applyFont="1" applyBorder="1" applyAlignment="1">
      <alignment horizontal="right"/>
    </xf>
    <xf numFmtId="38" fontId="9" fillId="0" borderId="64" xfId="3" applyFont="1" applyBorder="1" applyAlignment="1">
      <alignment horizontal="right"/>
    </xf>
    <xf numFmtId="0" fontId="9" fillId="0" borderId="1" xfId="0" applyFont="1" applyFill="1" applyBorder="1" applyAlignment="1">
      <alignment horizontal="centerContinuous" vertical="center"/>
    </xf>
    <xf numFmtId="0" fontId="49" fillId="0" borderId="56" xfId="0" applyFont="1" applyBorder="1" applyAlignment="1">
      <alignment horizontal="distributed"/>
    </xf>
    <xf numFmtId="38" fontId="49" fillId="0" borderId="57" xfId="3" applyNumberFormat="1" applyFont="1" applyBorder="1" applyAlignment="1">
      <alignment horizontal="right"/>
    </xf>
    <xf numFmtId="0" fontId="49" fillId="0" borderId="59" xfId="0" applyFont="1" applyBorder="1" applyAlignment="1">
      <alignment horizontal="distributed"/>
    </xf>
    <xf numFmtId="38" fontId="49" fillId="0" borderId="60" xfId="3" applyNumberFormat="1" applyFont="1" applyBorder="1" applyAlignment="1">
      <alignment horizontal="right"/>
    </xf>
    <xf numFmtId="38" fontId="49" fillId="0" borderId="60" xfId="3" applyFont="1" applyBorder="1" applyAlignment="1">
      <alignment horizontal="right"/>
    </xf>
    <xf numFmtId="1" fontId="49" fillId="0" borderId="60" xfId="0" applyNumberFormat="1" applyFont="1" applyBorder="1" applyAlignment="1"/>
    <xf numFmtId="0" fontId="49" fillId="0" borderId="62" xfId="0" applyFont="1" applyBorder="1" applyAlignment="1">
      <alignment horizontal="distributed"/>
    </xf>
    <xf numFmtId="38" fontId="49" fillId="0" borderId="63" xfId="3" applyFont="1" applyBorder="1" applyAlignment="1">
      <alignment horizontal="right"/>
    </xf>
    <xf numFmtId="0" fontId="49" fillId="0" borderId="0" xfId="0" applyFont="1" applyFill="1" applyBorder="1" applyAlignment="1">
      <alignment horizontal="left"/>
    </xf>
    <xf numFmtId="0" fontId="24" fillId="0" borderId="0" xfId="0" applyFont="1">
      <alignment vertical="center"/>
    </xf>
    <xf numFmtId="0" fontId="7" fillId="0" borderId="0" xfId="0" applyFont="1" applyAlignment="1">
      <alignment vertical="center"/>
    </xf>
    <xf numFmtId="0" fontId="49" fillId="0" borderId="0" xfId="0" applyFont="1" applyAlignment="1">
      <alignment vertical="center"/>
    </xf>
    <xf numFmtId="0" fontId="9" fillId="0" borderId="0" xfId="0" applyFont="1" applyAlignment="1">
      <alignment horizontal="justify" vertical="center"/>
    </xf>
    <xf numFmtId="0" fontId="24" fillId="0" borderId="0" xfId="0" applyFont="1" applyAlignment="1">
      <alignment horizontal="distributed" vertical="center"/>
    </xf>
    <xf numFmtId="0" fontId="49" fillId="0" borderId="0" xfId="0" applyFont="1" applyAlignment="1">
      <alignment horizontal="distributed" vertical="center"/>
    </xf>
    <xf numFmtId="58" fontId="24" fillId="0" borderId="0" xfId="0" quotePrefix="1" applyNumberFormat="1" applyFont="1">
      <alignment vertical="center"/>
    </xf>
    <xf numFmtId="0" fontId="55" fillId="0" borderId="0" xfId="0" applyFont="1" applyAlignment="1">
      <alignment horizontal="right" vertical="center"/>
    </xf>
    <xf numFmtId="0" fontId="18" fillId="0" borderId="0" xfId="0" quotePrefix="1" applyFont="1" applyBorder="1" applyAlignment="1">
      <alignment horizontal="center"/>
    </xf>
    <xf numFmtId="0" fontId="18" fillId="0" borderId="65" xfId="0" applyFont="1" applyFill="1" applyBorder="1" applyAlignment="1"/>
    <xf numFmtId="0" fontId="18" fillId="0" borderId="66" xfId="0" applyFont="1" applyFill="1" applyBorder="1" applyAlignment="1"/>
    <xf numFmtId="0" fontId="18" fillId="0" borderId="67" xfId="0" applyFont="1" applyFill="1" applyBorder="1" applyAlignment="1"/>
    <xf numFmtId="38" fontId="18" fillId="0" borderId="65" xfId="3" applyFont="1" applyFill="1" applyBorder="1" applyAlignment="1">
      <alignment vertical="center" shrinkToFit="1"/>
    </xf>
    <xf numFmtId="38" fontId="18" fillId="0" borderId="66" xfId="3" applyFont="1" applyFill="1" applyBorder="1" applyAlignment="1">
      <alignment vertical="center" shrinkToFit="1"/>
    </xf>
    <xf numFmtId="38" fontId="18" fillId="0" borderId="67" xfId="3" applyFont="1" applyFill="1" applyBorder="1" applyAlignment="1">
      <alignment vertical="center" shrinkToFit="1"/>
    </xf>
    <xf numFmtId="0" fontId="16" fillId="0" borderId="6" xfId="0" quotePrefix="1" applyFont="1" applyBorder="1" applyAlignment="1">
      <alignment horizontal="center"/>
    </xf>
    <xf numFmtId="38" fontId="16" fillId="0" borderId="68" xfId="3" applyFont="1" applyFill="1" applyBorder="1" applyAlignment="1">
      <alignment vertical="center" shrinkToFit="1"/>
    </xf>
    <xf numFmtId="38" fontId="16" fillId="0" borderId="69" xfId="3" applyFont="1" applyFill="1" applyBorder="1" applyAlignment="1">
      <alignment vertical="center" shrinkToFit="1"/>
    </xf>
    <xf numFmtId="38" fontId="16" fillId="0" borderId="70" xfId="3" applyFont="1" applyFill="1" applyBorder="1" applyAlignment="1">
      <alignment vertical="center" shrinkToFit="1"/>
    </xf>
    <xf numFmtId="0" fontId="42" fillId="0" borderId="0" xfId="0" applyFont="1" applyBorder="1" applyAlignment="1">
      <alignment horizontal="right"/>
    </xf>
    <xf numFmtId="0" fontId="42" fillId="0" borderId="4" xfId="0" applyFont="1" applyFill="1" applyBorder="1" applyAlignment="1">
      <alignment horizontal="distributed" vertical="center"/>
    </xf>
    <xf numFmtId="0" fontId="42" fillId="0" borderId="5" xfId="0" applyFont="1" applyFill="1" applyBorder="1" applyAlignment="1">
      <alignment horizontal="distributed" vertical="center"/>
    </xf>
    <xf numFmtId="0" fontId="42" fillId="0" borderId="0" xfId="0" applyFont="1" applyBorder="1" applyAlignment="1"/>
    <xf numFmtId="38" fontId="6" fillId="0" borderId="0" xfId="3" applyFont="1" applyFill="1" applyBorder="1" applyAlignment="1">
      <alignment horizontal="right"/>
    </xf>
    <xf numFmtId="38" fontId="9" fillId="0" borderId="6" xfId="3" applyFont="1" applyFill="1" applyBorder="1" applyAlignment="1">
      <alignment horizontal="right"/>
    </xf>
    <xf numFmtId="0" fontId="0" fillId="0" borderId="0" xfId="0" applyFont="1" applyAlignment="1">
      <alignment horizontal="right"/>
    </xf>
    <xf numFmtId="0" fontId="42" fillId="0" borderId="10" xfId="0" applyFont="1" applyFill="1" applyBorder="1" applyAlignment="1">
      <alignment horizontal="distributed" vertical="center"/>
    </xf>
    <xf numFmtId="0" fontId="42" fillId="0" borderId="15" xfId="0" applyFont="1" applyFill="1" applyBorder="1" applyAlignment="1">
      <alignment horizontal="center" vertical="center" justifyLastLine="1"/>
    </xf>
    <xf numFmtId="0" fontId="42" fillId="0" borderId="0" xfId="0" applyFont="1" applyFill="1" applyBorder="1" applyAlignment="1">
      <alignment horizontal="distributed" vertical="center"/>
    </xf>
    <xf numFmtId="0" fontId="42" fillId="0" borderId="11" xfId="0" applyFont="1" applyFill="1" applyBorder="1" applyAlignment="1">
      <alignment horizontal="distributed" vertical="center"/>
    </xf>
    <xf numFmtId="0" fontId="11" fillId="0" borderId="8" xfId="0" applyFont="1" applyFill="1" applyBorder="1" applyAlignment="1">
      <alignment horizontal="center" vertical="center" wrapText="1" justifyLastLine="1"/>
    </xf>
    <xf numFmtId="0" fontId="42" fillId="0" borderId="12" xfId="0" applyFont="1" applyFill="1" applyBorder="1" applyAlignment="1">
      <alignment horizontal="distributed" vertical="center"/>
    </xf>
    <xf numFmtId="0" fontId="42" fillId="0" borderId="9" xfId="0" applyFont="1" applyFill="1" applyBorder="1" applyAlignment="1">
      <alignment horizontal="center" vertical="center"/>
    </xf>
    <xf numFmtId="0" fontId="42" fillId="0" borderId="8" xfId="0" applyFont="1" applyFill="1" applyBorder="1" applyAlignment="1">
      <alignment horizontal="center" vertical="center" justifyLastLine="1"/>
    </xf>
    <xf numFmtId="38" fontId="66" fillId="0" borderId="6" xfId="3" applyFont="1" applyFill="1" applyBorder="1" applyAlignment="1">
      <alignment horizontal="right"/>
    </xf>
    <xf numFmtId="38" fontId="66" fillId="0" borderId="0" xfId="3" applyFont="1" applyFill="1" applyBorder="1" applyAlignment="1">
      <alignment horizontal="right"/>
    </xf>
    <xf numFmtId="0" fontId="42" fillId="0" borderId="0" xfId="0" applyFont="1" applyFill="1" applyAlignment="1"/>
    <xf numFmtId="0" fontId="42" fillId="0" borderId="4" xfId="0" applyFont="1" applyFill="1" applyBorder="1" applyAlignment="1"/>
    <xf numFmtId="0" fontId="42" fillId="0" borderId="0" xfId="0" applyFont="1" applyFill="1" applyBorder="1" applyAlignment="1"/>
    <xf numFmtId="0" fontId="42" fillId="0" borderId="13" xfId="0" applyFont="1" applyFill="1" applyBorder="1" applyAlignment="1">
      <alignment horizontal="distributed" vertical="center"/>
    </xf>
    <xf numFmtId="0" fontId="42" fillId="0" borderId="2" xfId="0" applyFont="1" applyFill="1" applyBorder="1" applyAlignment="1">
      <alignment horizontal="distributed" vertical="center"/>
    </xf>
    <xf numFmtId="38" fontId="42" fillId="0" borderId="0" xfId="3" applyFont="1" applyFill="1" applyBorder="1" applyAlignment="1">
      <alignment horizontal="right" justifyLastLine="1"/>
    </xf>
    <xf numFmtId="38" fontId="42" fillId="0" borderId="0" xfId="3" applyFont="1" applyFill="1" applyBorder="1" applyAlignment="1">
      <alignment horizontal="right" wrapText="1"/>
    </xf>
    <xf numFmtId="0" fontId="67" fillId="0" borderId="6" xfId="0" applyFont="1" applyFill="1" applyBorder="1" applyAlignment="1">
      <alignment horizontal="center" vertical="center" shrinkToFit="1"/>
    </xf>
    <xf numFmtId="0" fontId="42" fillId="0" borderId="12"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2" xfId="0" applyFont="1" applyFill="1" applyBorder="1" applyAlignment="1">
      <alignment horizontal="center"/>
    </xf>
    <xf numFmtId="0" fontId="6" fillId="0" borderId="0" xfId="0" quotePrefix="1" applyFont="1" applyBorder="1" applyAlignment="1">
      <alignment horizontal="center"/>
    </xf>
    <xf numFmtId="0" fontId="7" fillId="0" borderId="6" xfId="0" applyFont="1" applyBorder="1" applyAlignment="1"/>
    <xf numFmtId="0" fontId="42" fillId="0" borderId="0" xfId="0" applyFont="1" applyFill="1" applyBorder="1" applyAlignment="1">
      <alignment horizontal="center" vertical="center"/>
    </xf>
    <xf numFmtId="0" fontId="42" fillId="0" borderId="5" xfId="0" applyFont="1" applyFill="1" applyBorder="1" applyAlignment="1">
      <alignment vertical="center" shrinkToFit="1"/>
    </xf>
    <xf numFmtId="0" fontId="42" fillId="0" borderId="2" xfId="0" applyFont="1" applyBorder="1" applyAlignment="1">
      <alignment horizontal="center"/>
    </xf>
    <xf numFmtId="177" fontId="42" fillId="0" borderId="0" xfId="0" applyNumberFormat="1" applyFont="1" applyBorder="1" applyAlignment="1"/>
    <xf numFmtId="0" fontId="40" fillId="0" borderId="0" xfId="0" applyFont="1" applyBorder="1" applyAlignment="1">
      <alignment horizontal="center"/>
    </xf>
    <xf numFmtId="38" fontId="40" fillId="0" borderId="0" xfId="3" applyFont="1" applyBorder="1"/>
    <xf numFmtId="177" fontId="40" fillId="0" borderId="0" xfId="0" applyNumberFormat="1" applyFont="1" applyBorder="1" applyAlignment="1"/>
    <xf numFmtId="0" fontId="40" fillId="0" borderId="0" xfId="0" applyFont="1" applyBorder="1" applyAlignment="1"/>
    <xf numFmtId="0" fontId="42" fillId="0" borderId="0" xfId="0" applyFont="1" applyBorder="1" applyAlignment="1">
      <alignment horizontal="left"/>
    </xf>
    <xf numFmtId="0" fontId="69" fillId="0" borderId="0" xfId="0" applyFont="1" applyAlignment="1">
      <alignment vertical="center"/>
    </xf>
    <xf numFmtId="0" fontId="43" fillId="0" borderId="0" xfId="0" applyFont="1" applyAlignment="1">
      <alignment horizontal="center" vertical="center"/>
    </xf>
    <xf numFmtId="0" fontId="42" fillId="0" borderId="20"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2" xfId="0" applyFont="1" applyBorder="1" applyAlignment="1">
      <alignment horizontal="center" wrapText="1"/>
    </xf>
    <xf numFmtId="0" fontId="42" fillId="0" borderId="30" xfId="0" applyFont="1" applyBorder="1" applyAlignment="1">
      <alignment horizontal="right" wrapText="1"/>
    </xf>
    <xf numFmtId="0" fontId="42" fillId="0" borderId="0" xfId="0" applyFont="1" applyBorder="1" applyAlignment="1">
      <alignment horizontal="right" wrapText="1"/>
    </xf>
    <xf numFmtId="3" fontId="42" fillId="0" borderId="0" xfId="0" applyNumberFormat="1" applyFont="1" applyBorder="1" applyAlignment="1">
      <alignment horizontal="right" wrapText="1"/>
    </xf>
    <xf numFmtId="3" fontId="16" fillId="0" borderId="6" xfId="0" applyNumberFormat="1" applyFont="1" applyBorder="1" applyAlignment="1">
      <alignment horizontal="right" wrapText="1"/>
    </xf>
    <xf numFmtId="0" fontId="43" fillId="0" borderId="0" xfId="0" applyFont="1" applyAlignment="1">
      <alignment horizontal="justify" vertical="center"/>
    </xf>
    <xf numFmtId="0" fontId="42" fillId="0" borderId="0" xfId="0" applyFont="1" applyAlignment="1">
      <alignment horizontal="right" vertical="center"/>
    </xf>
    <xf numFmtId="0" fontId="44" fillId="0" borderId="0" xfId="6" applyFont="1" applyAlignment="1">
      <alignment horizontal="center" vertical="center"/>
    </xf>
    <xf numFmtId="0" fontId="45" fillId="0" borderId="0" xfId="2" applyFont="1" applyAlignment="1" applyProtection="1">
      <alignment vertical="center"/>
    </xf>
    <xf numFmtId="0" fontId="44" fillId="0" borderId="0" xfId="6" applyFont="1">
      <alignment vertical="center"/>
    </xf>
    <xf numFmtId="0" fontId="45" fillId="0" borderId="0" xfId="2" applyFont="1" applyAlignment="1" applyProtection="1">
      <alignment horizontal="left" vertical="center"/>
    </xf>
    <xf numFmtId="0" fontId="47" fillId="0" borderId="0" xfId="6" applyFont="1">
      <alignment vertical="center"/>
    </xf>
    <xf numFmtId="0" fontId="44" fillId="0" borderId="0" xfId="6" applyFont="1" applyAlignment="1">
      <alignment vertical="center"/>
    </xf>
    <xf numFmtId="0" fontId="32" fillId="0" borderId="0" xfId="2" applyFont="1" applyAlignment="1" applyProtection="1">
      <alignment vertical="center"/>
    </xf>
    <xf numFmtId="0" fontId="58" fillId="2" borderId="0" xfId="6" applyFont="1" applyFill="1" applyAlignment="1">
      <alignment horizontal="center" vertical="center"/>
    </xf>
    <xf numFmtId="0" fontId="45" fillId="0" borderId="0" xfId="2" applyFont="1" applyAlignment="1" applyProtection="1">
      <alignment horizontal="center" vertical="center"/>
    </xf>
    <xf numFmtId="0" fontId="6" fillId="0" borderId="0" xfId="4" applyFont="1" applyFill="1" applyAlignment="1">
      <alignment horizontal="right"/>
    </xf>
    <xf numFmtId="0" fontId="6" fillId="0" borderId="0" xfId="4" applyFont="1" applyFill="1" applyBorder="1" applyAlignment="1">
      <alignment horizontal="right"/>
    </xf>
    <xf numFmtId="0" fontId="6" fillId="0" borderId="6" xfId="4" quotePrefix="1" applyFont="1" applyFill="1" applyBorder="1" applyAlignment="1">
      <alignment horizontal="right"/>
    </xf>
    <xf numFmtId="0" fontId="6" fillId="0" borderId="6" xfId="4" applyFont="1" applyFill="1" applyBorder="1" applyAlignment="1">
      <alignment horizontal="right"/>
    </xf>
    <xf numFmtId="0" fontId="6" fillId="0" borderId="1" xfId="4" applyFont="1" applyFill="1" applyBorder="1" applyAlignment="1">
      <alignment horizontal="distributed" vertical="center" justifyLastLine="1"/>
    </xf>
    <xf numFmtId="0" fontId="6" fillId="0" borderId="20" xfId="4" applyFont="1" applyFill="1" applyBorder="1" applyAlignment="1">
      <alignment horizontal="distributed" vertical="center" justifyLastLine="1"/>
    </xf>
    <xf numFmtId="0" fontId="6" fillId="0" borderId="3" xfId="4" applyFont="1" applyFill="1" applyBorder="1" applyAlignment="1">
      <alignment horizontal="distributed" vertical="center" justifyLastLine="1"/>
    </xf>
    <xf numFmtId="0" fontId="9" fillId="0" borderId="19" xfId="4" applyFont="1" applyFill="1" applyBorder="1" applyAlignment="1">
      <alignment horizontal="center" vertical="center"/>
    </xf>
    <xf numFmtId="0" fontId="9" fillId="0" borderId="7" xfId="4" applyFont="1" applyFill="1" applyBorder="1" applyAlignment="1">
      <alignment horizontal="center" vertical="center"/>
    </xf>
    <xf numFmtId="0" fontId="6" fillId="0" borderId="18" xfId="4" applyFont="1" applyBorder="1" applyAlignment="1">
      <alignment horizontal="distributed" justifyLastLine="1"/>
    </xf>
    <xf numFmtId="0" fontId="6" fillId="0" borderId="14" xfId="4" applyFont="1" applyBorder="1" applyAlignment="1">
      <alignment horizontal="distributed" justifyLastLine="1"/>
    </xf>
    <xf numFmtId="0" fontId="6" fillId="0" borderId="6" xfId="4" applyFont="1" applyBorder="1" applyAlignment="1">
      <alignment horizontal="distributed" justifyLastLine="1"/>
    </xf>
    <xf numFmtId="0" fontId="6" fillId="0" borderId="35" xfId="4" applyFont="1" applyBorder="1" applyAlignment="1">
      <alignment horizontal="distributed" justifyLastLine="1"/>
    </xf>
    <xf numFmtId="0" fontId="6" fillId="0" borderId="10" xfId="4" applyFont="1" applyFill="1" applyBorder="1" applyAlignment="1">
      <alignment horizontal="center" vertical="center" justifyLastLine="1"/>
    </xf>
    <xf numFmtId="0" fontId="6" fillId="0" borderId="12" xfId="4" applyFont="1" applyFill="1" applyBorder="1" applyAlignment="1">
      <alignment horizontal="center" vertical="center" justifyLastLine="1"/>
    </xf>
    <xf numFmtId="0" fontId="6" fillId="0" borderId="19" xfId="4" applyFont="1" applyFill="1" applyBorder="1" applyAlignment="1">
      <alignment horizontal="center" vertical="center"/>
    </xf>
    <xf numFmtId="0" fontId="6" fillId="0" borderId="7" xfId="4" applyFont="1" applyFill="1" applyBorder="1" applyAlignment="1">
      <alignment horizontal="center" vertical="center"/>
    </xf>
    <xf numFmtId="49" fontId="9" fillId="0" borderId="9" xfId="4" applyNumberFormat="1" applyFont="1" applyBorder="1" applyAlignment="1">
      <alignment horizontal="center" vertical="center"/>
    </xf>
    <xf numFmtId="49" fontId="9" fillId="0" borderId="37" xfId="4" applyNumberFormat="1" applyFont="1" applyBorder="1" applyAlignment="1">
      <alignment horizontal="center" vertical="center"/>
    </xf>
    <xf numFmtId="0" fontId="24" fillId="0" borderId="9" xfId="4" applyFont="1" applyBorder="1" applyAlignment="1">
      <alignment horizontal="center" vertical="center"/>
    </xf>
    <xf numFmtId="0" fontId="24" fillId="0" borderId="16" xfId="4" applyFont="1" applyBorder="1" applyAlignment="1">
      <alignment horizontal="center" vertical="center"/>
    </xf>
    <xf numFmtId="0" fontId="24" fillId="0" borderId="9" xfId="4" applyFont="1" applyBorder="1" applyAlignment="1">
      <alignment horizontal="left" vertical="center"/>
    </xf>
    <xf numFmtId="0" fontId="24" fillId="0" borderId="16" xfId="4" applyFont="1" applyBorder="1" applyAlignment="1">
      <alignment horizontal="left" vertical="center"/>
    </xf>
    <xf numFmtId="41" fontId="6" fillId="0" borderId="9" xfId="4" applyNumberFormat="1" applyFont="1" applyBorder="1" applyAlignment="1">
      <alignment horizontal="center" vertical="center"/>
    </xf>
    <xf numFmtId="41" fontId="6" fillId="0" borderId="37" xfId="4" applyNumberFormat="1" applyFont="1" applyBorder="1" applyAlignment="1">
      <alignment horizontal="center" vertical="center"/>
    </xf>
    <xf numFmtId="41" fontId="9" fillId="0" borderId="9" xfId="0" applyNumberFormat="1" applyFont="1" applyBorder="1" applyAlignment="1">
      <alignment horizontal="center" vertical="center"/>
    </xf>
    <xf numFmtId="41" fontId="9" fillId="0" borderId="37" xfId="0" applyNumberFormat="1" applyFont="1" applyBorder="1" applyAlignment="1">
      <alignment horizontal="center" vertical="center"/>
    </xf>
    <xf numFmtId="0" fontId="24" fillId="0" borderId="52" xfId="4" applyFont="1" applyBorder="1" applyAlignment="1">
      <alignment horizontal="center" vertical="center"/>
    </xf>
    <xf numFmtId="0" fontId="24" fillId="0" borderId="53" xfId="4" applyFont="1" applyBorder="1" applyAlignment="1">
      <alignment horizontal="center" vertical="center"/>
    </xf>
    <xf numFmtId="49" fontId="6" fillId="0" borderId="9" xfId="4" applyNumberFormat="1" applyFont="1" applyBorder="1" applyAlignment="1">
      <alignment horizontal="center" vertical="center"/>
    </xf>
    <xf numFmtId="49" fontId="6" fillId="0" borderId="37" xfId="4" applyNumberFormat="1" applyFont="1" applyBorder="1" applyAlignment="1">
      <alignment horizontal="center" vertical="center"/>
    </xf>
    <xf numFmtId="41" fontId="18" fillId="0" borderId="9" xfId="0" applyNumberFormat="1" applyFont="1" applyBorder="1" applyAlignment="1">
      <alignment horizontal="center" vertical="center"/>
    </xf>
    <xf numFmtId="41" fontId="18" fillId="0" borderId="37" xfId="0" applyNumberFormat="1" applyFont="1" applyBorder="1" applyAlignment="1">
      <alignment horizontal="center" vertical="center"/>
    </xf>
    <xf numFmtId="0" fontId="24" fillId="0" borderId="9" xfId="4" applyFont="1" applyBorder="1" applyAlignment="1">
      <alignment horizontal="left" vertical="center" shrinkToFit="1"/>
    </xf>
    <xf numFmtId="0" fontId="24" fillId="0" borderId="16" xfId="4" applyFont="1" applyBorder="1" applyAlignment="1">
      <alignment horizontal="left" vertical="center" shrinkToFit="1"/>
    </xf>
    <xf numFmtId="0" fontId="24" fillId="0" borderId="21" xfId="4" applyFont="1" applyBorder="1" applyAlignment="1">
      <alignment horizontal="center" vertical="center"/>
    </xf>
    <xf numFmtId="0" fontId="24" fillId="0" borderId="18" xfId="4" applyFont="1" applyBorder="1" applyAlignment="1">
      <alignment horizontal="center" vertical="center"/>
    </xf>
    <xf numFmtId="0" fontId="24" fillId="0" borderId="7" xfId="4" applyFont="1" applyBorder="1" applyAlignment="1">
      <alignment horizontal="center" vertical="center"/>
    </xf>
    <xf numFmtId="0" fontId="24" fillId="0" borderId="5" xfId="4" applyFont="1" applyBorder="1" applyAlignment="1">
      <alignment horizontal="center" vertical="center"/>
    </xf>
    <xf numFmtId="0" fontId="24" fillId="0" borderId="30" xfId="4" applyFont="1" applyBorder="1" applyAlignment="1">
      <alignment horizontal="center" vertical="center"/>
    </xf>
    <xf numFmtId="0" fontId="24" fillId="0" borderId="0" xfId="4" applyFont="1" applyBorder="1" applyAlignment="1">
      <alignment horizontal="center" vertical="center"/>
    </xf>
    <xf numFmtId="0" fontId="24" fillId="0" borderId="37" xfId="4" applyFont="1" applyBorder="1" applyAlignment="1">
      <alignment horizontal="left" vertical="center" shrinkToFit="1"/>
    </xf>
    <xf numFmtId="0" fontId="24" fillId="0" borderId="14" xfId="4" applyFont="1" applyBorder="1" applyAlignment="1">
      <alignment horizontal="center" vertical="center"/>
    </xf>
    <xf numFmtId="0" fontId="24" fillId="0" borderId="2" xfId="4" applyFont="1" applyBorder="1" applyAlignment="1">
      <alignment horizontal="center" vertical="center"/>
    </xf>
    <xf numFmtId="0" fontId="24" fillId="0" borderId="9"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7" xfId="4" applyFont="1" applyBorder="1" applyAlignment="1">
      <alignment horizontal="center" vertical="center" wrapText="1"/>
    </xf>
    <xf numFmtId="41" fontId="6" fillId="0" borderId="9" xfId="4" applyNumberFormat="1" applyFont="1" applyBorder="1" applyAlignment="1">
      <alignment horizontal="right" vertical="center"/>
    </xf>
    <xf numFmtId="41" fontId="6" fillId="0" borderId="37" xfId="4" applyNumberFormat="1" applyFont="1" applyBorder="1" applyAlignment="1">
      <alignment horizontal="right" vertical="center"/>
    </xf>
    <xf numFmtId="0" fontId="42" fillId="0" borderId="19" xfId="0" applyFont="1" applyFill="1" applyBorder="1" applyAlignment="1">
      <alignment horizontal="distributed" vertical="center" wrapText="1" justifyLastLine="1"/>
    </xf>
    <xf numFmtId="0" fontId="42" fillId="0" borderId="13" xfId="0" applyFont="1" applyFill="1" applyBorder="1" applyAlignment="1">
      <alignment horizontal="distributed" vertical="center" justifyLastLine="1"/>
    </xf>
    <xf numFmtId="0" fontId="42" fillId="0" borderId="7" xfId="0" applyFont="1" applyFill="1" applyBorder="1" applyAlignment="1">
      <alignment horizontal="distributed" vertical="center" justifyLastLine="1"/>
    </xf>
    <xf numFmtId="0" fontId="42" fillId="0" borderId="17" xfId="0" applyFont="1" applyFill="1" applyBorder="1" applyAlignment="1">
      <alignment horizontal="distributed" vertical="center" justifyLastLine="1"/>
    </xf>
    <xf numFmtId="0" fontId="42" fillId="0" borderId="1" xfId="0" applyFont="1" applyFill="1" applyBorder="1" applyAlignment="1">
      <alignment horizontal="distributed" vertical="center" justifyLastLine="1"/>
    </xf>
    <xf numFmtId="0" fontId="42" fillId="0" borderId="3" xfId="0" applyFont="1" applyFill="1" applyBorder="1" applyAlignment="1">
      <alignment horizontal="distributed" vertical="center" justifyLastLine="1"/>
    </xf>
    <xf numFmtId="0" fontId="11" fillId="0" borderId="9" xfId="0" applyFont="1" applyFill="1" applyBorder="1" applyAlignment="1">
      <alignment horizontal="distributed" vertical="center" wrapText="1" justifyLastLine="1"/>
    </xf>
    <xf numFmtId="0" fontId="11" fillId="0" borderId="16" xfId="0" applyFont="1" applyFill="1" applyBorder="1" applyAlignment="1">
      <alignment horizontal="distributed" vertical="center" justifyLastLine="1"/>
    </xf>
    <xf numFmtId="0" fontId="42" fillId="0" borderId="20" xfId="0" applyFont="1" applyFill="1" applyBorder="1" applyAlignment="1">
      <alignment horizontal="distributed" vertical="center" justifyLastLine="1"/>
    </xf>
    <xf numFmtId="0" fontId="42" fillId="0" borderId="4" xfId="0" applyFont="1" applyFill="1" applyBorder="1" applyAlignment="1">
      <alignment horizontal="center" vertical="center" justifyLastLine="1"/>
    </xf>
    <xf numFmtId="0" fontId="42" fillId="0" borderId="13" xfId="0" applyFont="1" applyFill="1" applyBorder="1" applyAlignment="1">
      <alignment horizontal="center" vertical="center" justifyLastLine="1"/>
    </xf>
    <xf numFmtId="0" fontId="42" fillId="0" borderId="5" xfId="0" applyFont="1" applyFill="1" applyBorder="1" applyAlignment="1">
      <alignment horizontal="center" vertical="center" justifyLastLine="1"/>
    </xf>
    <xf numFmtId="0" fontId="42" fillId="0" borderId="17" xfId="0" applyFont="1" applyFill="1" applyBorder="1" applyAlignment="1">
      <alignment horizontal="center" vertical="center" justifyLastLine="1"/>
    </xf>
    <xf numFmtId="0" fontId="11" fillId="0" borderId="37" xfId="0" applyFont="1" applyFill="1" applyBorder="1" applyAlignment="1">
      <alignment horizontal="distributed" vertical="center" justifyLastLine="1"/>
    </xf>
    <xf numFmtId="0" fontId="42" fillId="0" borderId="19"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17" xfId="0" applyFont="1" applyFill="1" applyBorder="1" applyAlignment="1">
      <alignment horizontal="center" vertical="center" wrapText="1"/>
    </xf>
    <xf numFmtId="0" fontId="42" fillId="0" borderId="10"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10" xfId="0" applyFont="1" applyFill="1" applyBorder="1" applyAlignment="1">
      <alignment horizontal="center" vertical="center" justifyLastLine="1"/>
    </xf>
    <xf numFmtId="0" fontId="42" fillId="0" borderId="11" xfId="0" applyFont="1" applyFill="1" applyBorder="1" applyAlignment="1">
      <alignment horizontal="center" vertical="center" justifyLastLine="1"/>
    </xf>
    <xf numFmtId="0" fontId="42" fillId="0" borderId="12" xfId="0" applyFont="1" applyFill="1" applyBorder="1" applyAlignment="1">
      <alignment horizontal="center" vertical="center" justifyLastLine="1"/>
    </xf>
    <xf numFmtId="0" fontId="42" fillId="0" borderId="13"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Border="1" applyAlignment="1">
      <alignment horizontal="right"/>
    </xf>
    <xf numFmtId="0" fontId="42" fillId="0" borderId="4" xfId="0" applyFont="1" applyFill="1" applyBorder="1" applyAlignment="1">
      <alignment horizontal="distributed" vertical="center"/>
    </xf>
    <xf numFmtId="0" fontId="42" fillId="0" borderId="5" xfId="0" applyFont="1" applyFill="1" applyBorder="1" applyAlignment="1">
      <alignment horizontal="distributed" vertical="center"/>
    </xf>
    <xf numFmtId="0" fontId="42" fillId="0" borderId="10" xfId="0" applyFont="1" applyFill="1" applyBorder="1" applyAlignment="1">
      <alignment horizontal="distributed" vertical="center" justifyLastLine="1"/>
    </xf>
    <xf numFmtId="0" fontId="42" fillId="0" borderId="12" xfId="0" applyFont="1" applyFill="1" applyBorder="1" applyAlignment="1">
      <alignment horizontal="distributed" vertical="center" justifyLastLine="1"/>
    </xf>
    <xf numFmtId="0" fontId="42" fillId="0" borderId="4" xfId="0" applyFont="1" applyFill="1" applyBorder="1" applyAlignment="1">
      <alignment horizontal="right"/>
    </xf>
    <xf numFmtId="38" fontId="42" fillId="0" borderId="18" xfId="3" applyFont="1" applyBorder="1" applyAlignment="1">
      <alignment horizontal="left" vertical="center" wrapText="1"/>
    </xf>
    <xf numFmtId="38" fontId="6" fillId="0" borderId="18" xfId="3" applyFont="1" applyBorder="1" applyAlignment="1">
      <alignment horizontal="left" vertical="center" wrapText="1"/>
    </xf>
    <xf numFmtId="38" fontId="42" fillId="0" borderId="0" xfId="3" applyFont="1" applyBorder="1" applyAlignment="1">
      <alignment horizontal="left" vertical="center" wrapText="1"/>
    </xf>
    <xf numFmtId="38" fontId="6" fillId="0" borderId="0" xfId="3" applyFont="1" applyBorder="1" applyAlignment="1">
      <alignment horizontal="left" vertical="center" wrapText="1"/>
    </xf>
    <xf numFmtId="0" fontId="42" fillId="0" borderId="0" xfId="0" applyFont="1" applyAlignment="1">
      <alignment horizontal="left"/>
    </xf>
    <xf numFmtId="0" fontId="42" fillId="0" borderId="9" xfId="0" applyFont="1" applyFill="1" applyBorder="1" applyAlignment="1">
      <alignment horizontal="distributed" vertical="center" justifyLastLine="1"/>
    </xf>
    <xf numFmtId="0" fontId="42" fillId="0" borderId="16" xfId="0" applyFont="1" applyFill="1" applyBorder="1" applyAlignment="1">
      <alignment horizontal="distributed" vertical="center" justifyLastLine="1"/>
    </xf>
    <xf numFmtId="0" fontId="42" fillId="0" borderId="37" xfId="0" applyFont="1" applyFill="1" applyBorder="1" applyAlignment="1">
      <alignment horizontal="distributed" vertical="center" justifyLastLine="1"/>
    </xf>
    <xf numFmtId="0" fontId="42" fillId="0" borderId="0" xfId="0" applyFont="1" applyBorder="1" applyAlignment="1"/>
    <xf numFmtId="0" fontId="68" fillId="0" borderId="0" xfId="0" applyFont="1" applyBorder="1" applyAlignment="1">
      <alignment horizontal="right"/>
    </xf>
    <xf numFmtId="0" fontId="42" fillId="0" borderId="2" xfId="0" applyFont="1" applyFill="1" applyBorder="1" applyAlignment="1">
      <alignment horizontal="distributed" vertical="center" justifyLastLine="1"/>
    </xf>
    <xf numFmtId="0" fontId="42" fillId="0" borderId="11" xfId="0" applyFont="1" applyFill="1" applyBorder="1" applyAlignment="1">
      <alignment horizontal="distributed" vertical="center" justifyLastLine="1"/>
    </xf>
    <xf numFmtId="0" fontId="42" fillId="0" borderId="30" xfId="0" applyFont="1" applyFill="1" applyBorder="1" applyAlignment="1">
      <alignment horizontal="center" vertical="center" justifyLastLine="1"/>
    </xf>
    <xf numFmtId="0" fontId="42" fillId="0" borderId="7" xfId="0" applyFont="1" applyFill="1" applyBorder="1" applyAlignment="1">
      <alignment horizontal="center" vertical="center" justifyLastLine="1"/>
    </xf>
    <xf numFmtId="0" fontId="42" fillId="0" borderId="8" xfId="0" applyFont="1" applyFill="1" applyBorder="1" applyAlignment="1">
      <alignment horizontal="center" vertical="center" justifyLastLine="1"/>
    </xf>
    <xf numFmtId="0" fontId="42" fillId="0" borderId="10"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3" xfId="0" applyFont="1" applyFill="1" applyBorder="1" applyAlignment="1">
      <alignment horizontal="center" vertical="distributed"/>
    </xf>
    <xf numFmtId="0" fontId="42" fillId="0" borderId="17" xfId="0" applyFont="1" applyFill="1" applyBorder="1" applyAlignment="1"/>
    <xf numFmtId="0" fontId="42" fillId="0" borderId="5" xfId="0" applyFont="1" applyFill="1" applyBorder="1" applyAlignment="1">
      <alignment horizontal="distributed" vertical="center" justifyLastLine="1"/>
    </xf>
    <xf numFmtId="0" fontId="42" fillId="0" borderId="1" xfId="0" applyFont="1" applyFill="1" applyBorder="1" applyAlignment="1">
      <alignment horizontal="left"/>
    </xf>
    <xf numFmtId="0" fontId="42" fillId="0" borderId="3" xfId="0" applyFont="1" applyBorder="1" applyAlignment="1">
      <alignment horizontal="left"/>
    </xf>
    <xf numFmtId="0" fontId="42" fillId="0" borderId="1" xfId="0" applyFont="1" applyFill="1" applyBorder="1" applyAlignment="1">
      <alignment horizontal="left" vertical="center"/>
    </xf>
    <xf numFmtId="0" fontId="42" fillId="0" borderId="3" xfId="0" applyFont="1" applyFill="1" applyBorder="1" applyAlignment="1">
      <alignment horizontal="left" vertical="center"/>
    </xf>
    <xf numFmtId="0" fontId="42" fillId="0" borderId="3" xfId="0" applyFont="1" applyFill="1" applyBorder="1" applyAlignment="1">
      <alignment horizontal="left"/>
    </xf>
    <xf numFmtId="0" fontId="42" fillId="0" borderId="1" xfId="0" applyFont="1" applyFill="1" applyBorder="1" applyAlignment="1">
      <alignment horizontal="center" vertical="center"/>
    </xf>
    <xf numFmtId="0" fontId="42" fillId="0" borderId="3" xfId="0" applyFont="1" applyBorder="1" applyAlignment="1">
      <alignment horizontal="center"/>
    </xf>
    <xf numFmtId="0" fontId="53" fillId="0" borderId="13" xfId="0" applyFont="1" applyFill="1" applyBorder="1" applyAlignment="1">
      <alignment horizontal="distributed" vertical="center" justifyLastLine="1"/>
    </xf>
    <xf numFmtId="0" fontId="53" fillId="0" borderId="17" xfId="0" applyFont="1" applyFill="1" applyBorder="1" applyAlignment="1">
      <alignment horizontal="distributed" vertical="center" justifyLastLine="1"/>
    </xf>
    <xf numFmtId="0" fontId="53" fillId="0" borderId="10" xfId="0" applyFont="1" applyFill="1" applyBorder="1" applyAlignment="1">
      <alignment horizontal="distributed" vertical="center" justifyLastLine="1"/>
    </xf>
    <xf numFmtId="0" fontId="53" fillId="0" borderId="12" xfId="0" applyFont="1" applyFill="1" applyBorder="1" applyAlignment="1">
      <alignment horizontal="distributed" vertical="center" justifyLastLine="1"/>
    </xf>
    <xf numFmtId="0" fontId="53" fillId="0" borderId="1" xfId="0" applyFont="1" applyFill="1" applyBorder="1" applyAlignment="1">
      <alignment horizontal="center" vertical="center"/>
    </xf>
    <xf numFmtId="0" fontId="53" fillId="0" borderId="3" xfId="0" applyFont="1" applyFill="1" applyBorder="1" applyAlignment="1">
      <alignment horizontal="center" vertical="center"/>
    </xf>
    <xf numFmtId="0" fontId="53" fillId="0" borderId="3" xfId="0" applyFont="1" applyFill="1" applyBorder="1" applyAlignment="1">
      <alignment horizontal="center"/>
    </xf>
    <xf numFmtId="0" fontId="6" fillId="0" borderId="13" xfId="4" applyFont="1" applyFill="1" applyBorder="1" applyAlignment="1">
      <alignment horizontal="distributed" vertical="center" justifyLastLine="1"/>
    </xf>
    <xf numFmtId="0" fontId="6" fillId="0" borderId="17" xfId="4" applyFont="1" applyFill="1" applyBorder="1" applyAlignment="1">
      <alignment horizontal="distributed" vertical="center" justifyLastLine="1"/>
    </xf>
    <xf numFmtId="0" fontId="6" fillId="0" borderId="10" xfId="4" applyFont="1" applyFill="1" applyBorder="1" applyAlignment="1">
      <alignment horizontal="distributed" vertical="center" justifyLastLine="1"/>
    </xf>
    <xf numFmtId="0" fontId="6" fillId="0" borderId="12" xfId="4" applyFont="1" applyFill="1" applyBorder="1" applyAlignment="1">
      <alignment horizontal="distributed" vertical="center" justifyLastLine="1"/>
    </xf>
    <xf numFmtId="0" fontId="6" fillId="0" borderId="19" xfId="4" applyFont="1" applyFill="1" applyBorder="1" applyAlignment="1">
      <alignment horizontal="distributed" vertical="center" justifyLastLine="1"/>
    </xf>
    <xf numFmtId="0" fontId="6" fillId="0" borderId="7" xfId="4"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5"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3" xfId="0" applyFont="1" applyFill="1" applyBorder="1" applyAlignment="1">
      <alignment horizontal="distributed" vertical="center" justifyLastLine="1"/>
    </xf>
    <xf numFmtId="0" fontId="18" fillId="0" borderId="13"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3" xfId="0" applyFont="1" applyFill="1" applyBorder="1" applyAlignment="1">
      <alignment horizontal="distributed" vertical="center" justifyLastLine="1"/>
    </xf>
    <xf numFmtId="0" fontId="18" fillId="0" borderId="19" xfId="0" applyFont="1" applyFill="1" applyBorder="1" applyAlignment="1">
      <alignment horizontal="distributed" vertical="center" justifyLastLine="1"/>
    </xf>
    <xf numFmtId="0" fontId="18" fillId="0" borderId="7" xfId="0" applyFont="1" applyFill="1" applyBorder="1" applyAlignment="1">
      <alignment horizontal="distributed" vertical="center" justifyLastLine="1"/>
    </xf>
    <xf numFmtId="0" fontId="6" fillId="0" borderId="7" xfId="7" applyFont="1" applyBorder="1" applyAlignment="1">
      <alignment horizontal="left" vertical="center"/>
    </xf>
    <xf numFmtId="0" fontId="6" fillId="0" borderId="5" xfId="7" applyFont="1" applyBorder="1" applyAlignment="1">
      <alignment horizontal="left" vertical="center"/>
    </xf>
    <xf numFmtId="0" fontId="6" fillId="0" borderId="9" xfId="7" applyFont="1" applyBorder="1" applyAlignment="1">
      <alignment horizontal="center" vertical="center"/>
    </xf>
    <xf numFmtId="0" fontId="6" fillId="0" borderId="16" xfId="7" applyFont="1" applyBorder="1" applyAlignment="1">
      <alignment horizontal="center" vertical="center"/>
    </xf>
    <xf numFmtId="0" fontId="6" fillId="0" borderId="37" xfId="7" applyFont="1" applyBorder="1" applyAlignment="1">
      <alignment horizontal="center" vertical="center"/>
    </xf>
    <xf numFmtId="0" fontId="6" fillId="0" borderId="0" xfId="7" applyFont="1" applyAlignment="1">
      <alignment horizontal="right" vertical="center"/>
    </xf>
    <xf numFmtId="0" fontId="6" fillId="0" borderId="30" xfId="7" applyFont="1" applyBorder="1" applyAlignment="1">
      <alignment horizontal="left" vertical="center"/>
    </xf>
    <xf numFmtId="0" fontId="6" fillId="0" borderId="0" xfId="7" applyFont="1" applyBorder="1" applyAlignment="1">
      <alignment horizontal="left" vertical="center"/>
    </xf>
    <xf numFmtId="0" fontId="6" fillId="0" borderId="0" xfId="7" applyFont="1" applyBorder="1" applyAlignment="1">
      <alignment horizontal="left" vertical="center" wrapText="1"/>
    </xf>
    <xf numFmtId="0" fontId="6" fillId="0" borderId="2" xfId="7" applyFont="1" applyBorder="1" applyAlignment="1">
      <alignment horizontal="left" vertical="center" wrapText="1"/>
    </xf>
    <xf numFmtId="0" fontId="18" fillId="0" borderId="0" xfId="7" applyFont="1" applyAlignment="1">
      <alignment horizontal="left" vertical="center" wrapText="1"/>
    </xf>
    <xf numFmtId="0" fontId="18" fillId="0" borderId="0" xfId="7" applyFont="1" applyAlignment="1">
      <alignment horizontal="left" vertical="top"/>
    </xf>
    <xf numFmtId="0" fontId="6" fillId="0" borderId="21" xfId="7" applyFont="1" applyBorder="1" applyAlignment="1">
      <alignment horizontal="left" vertical="center"/>
    </xf>
    <xf numFmtId="0" fontId="6" fillId="0" borderId="18" xfId="7" applyFont="1" applyBorder="1" applyAlignment="1">
      <alignment horizontal="left" vertical="center"/>
    </xf>
    <xf numFmtId="0" fontId="6" fillId="0" borderId="18" xfId="7" applyFont="1" applyBorder="1" applyAlignment="1">
      <alignment horizontal="left" vertical="center" wrapText="1"/>
    </xf>
    <xf numFmtId="0" fontId="6" fillId="0" borderId="14" xfId="7" applyFont="1" applyBorder="1" applyAlignment="1">
      <alignment horizontal="left" vertical="center" wrapText="1"/>
    </xf>
    <xf numFmtId="0" fontId="7" fillId="0" borderId="0" xfId="7" applyFont="1" applyAlignment="1">
      <alignment horizontal="left" vertical="center" wrapText="1"/>
    </xf>
    <xf numFmtId="0" fontId="18" fillId="0" borderId="0" xfId="7" applyFont="1" applyAlignment="1">
      <alignment horizontal="left" vertical="center"/>
    </xf>
    <xf numFmtId="0" fontId="49" fillId="0" borderId="40" xfId="0" applyFont="1" applyFill="1" applyBorder="1" applyAlignment="1">
      <alignment vertical="center" wrapText="1"/>
    </xf>
    <xf numFmtId="0" fontId="49" fillId="0" borderId="41" xfId="0" applyFont="1" applyFill="1" applyBorder="1" applyAlignment="1">
      <alignment vertical="center"/>
    </xf>
    <xf numFmtId="0" fontId="49" fillId="0" borderId="1" xfId="0" applyFont="1" applyFill="1" applyBorder="1" applyAlignment="1">
      <alignment horizontal="center" vertical="center"/>
    </xf>
    <xf numFmtId="0" fontId="49" fillId="0" borderId="3" xfId="0" applyFont="1" applyFill="1" applyBorder="1" applyAlignment="1">
      <alignment horizontal="center" vertical="center"/>
    </xf>
    <xf numFmtId="0" fontId="49" fillId="0" borderId="19" xfId="0" applyFont="1" applyFill="1" applyBorder="1" applyAlignment="1">
      <alignment horizontal="center" vertical="center"/>
    </xf>
    <xf numFmtId="0" fontId="49" fillId="0" borderId="7"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12" xfId="0" applyFont="1" applyFill="1" applyBorder="1" applyAlignment="1">
      <alignment horizontal="center" vertical="center"/>
    </xf>
    <xf numFmtId="0" fontId="16" fillId="0" borderId="1" xfId="4" applyFont="1" applyFill="1" applyBorder="1" applyAlignment="1">
      <alignment horizontal="center" vertical="center" wrapText="1"/>
    </xf>
    <xf numFmtId="0" fontId="16" fillId="0" borderId="21" xfId="4" applyFont="1" applyFill="1" applyBorder="1" applyAlignment="1">
      <alignment horizontal="center" vertical="center"/>
    </xf>
    <xf numFmtId="0" fontId="24" fillId="0" borderId="0" xfId="4" applyFont="1" applyFill="1" applyBorder="1" applyAlignment="1">
      <alignment horizontal="left" vertical="center" wrapText="1"/>
    </xf>
    <xf numFmtId="0" fontId="21" fillId="0" borderId="0" xfId="4" applyFont="1" applyFill="1" applyBorder="1" applyAlignment="1">
      <alignment horizontal="left" vertical="center" wrapText="1"/>
    </xf>
    <xf numFmtId="0" fontId="21" fillId="0" borderId="0" xfId="4" applyFont="1" applyFill="1" applyBorder="1" applyAlignment="1">
      <alignment horizontal="left" wrapText="1"/>
    </xf>
    <xf numFmtId="0" fontId="18" fillId="0" borderId="10" xfId="4" applyFont="1" applyFill="1" applyBorder="1" applyAlignment="1">
      <alignment horizontal="center" vertical="center" wrapText="1"/>
    </xf>
    <xf numFmtId="0" fontId="18" fillId="0" borderId="12" xfId="4" applyFont="1" applyFill="1" applyBorder="1" applyAlignment="1">
      <alignment horizontal="center" vertical="center" wrapText="1"/>
    </xf>
    <xf numFmtId="0" fontId="24" fillId="0" borderId="0" xfId="4" applyFont="1" applyFill="1" applyBorder="1" applyAlignment="1">
      <alignment horizontal="left" wrapText="1"/>
    </xf>
    <xf numFmtId="0" fontId="24" fillId="0" borderId="2" xfId="4" applyFont="1" applyFill="1" applyBorder="1" applyAlignment="1">
      <alignment horizontal="left" wrapText="1"/>
    </xf>
    <xf numFmtId="0" fontId="24" fillId="0" borderId="13" xfId="4" applyFont="1" applyFill="1" applyBorder="1" applyAlignment="1">
      <alignment horizontal="right" vertical="center"/>
    </xf>
    <xf numFmtId="0" fontId="24" fillId="0" borderId="17" xfId="4" applyFont="1" applyFill="1" applyBorder="1" applyAlignment="1">
      <alignment horizontal="right" vertical="center"/>
    </xf>
    <xf numFmtId="0" fontId="18" fillId="0" borderId="11" xfId="4" applyFont="1" applyFill="1" applyBorder="1" applyAlignment="1">
      <alignment horizontal="center" vertical="center"/>
    </xf>
    <xf numFmtId="0" fontId="18" fillId="0" borderId="10" xfId="4" applyFont="1" applyFill="1" applyBorder="1" applyAlignment="1">
      <alignment horizontal="center" vertical="center"/>
    </xf>
    <xf numFmtId="0" fontId="18" fillId="0" borderId="12" xfId="4" applyFont="1" applyFill="1" applyBorder="1" applyAlignment="1">
      <alignment horizontal="center" vertical="center"/>
    </xf>
    <xf numFmtId="0" fontId="24" fillId="0" borderId="18" xfId="4" applyFont="1" applyFill="1" applyBorder="1" applyAlignment="1">
      <alignment horizontal="left" wrapText="1"/>
    </xf>
    <xf numFmtId="0" fontId="24" fillId="0" borderId="14" xfId="4" applyFont="1" applyFill="1" applyBorder="1" applyAlignment="1">
      <alignment horizontal="left" wrapText="1"/>
    </xf>
    <xf numFmtId="0" fontId="24" fillId="0" borderId="0" xfId="4" applyFont="1" applyFill="1" applyBorder="1" applyAlignment="1">
      <alignment horizontal="left"/>
    </xf>
    <xf numFmtId="0" fontId="24" fillId="0" borderId="2" xfId="4" applyFont="1" applyFill="1" applyBorder="1" applyAlignment="1">
      <alignment horizontal="left"/>
    </xf>
    <xf numFmtId="0" fontId="24" fillId="0" borderId="33" xfId="4" applyFont="1" applyFill="1" applyBorder="1" applyAlignment="1">
      <alignment horizontal="left" vertical="center" wrapText="1"/>
    </xf>
    <xf numFmtId="0" fontId="24" fillId="0" borderId="38" xfId="4" applyFont="1" applyFill="1" applyBorder="1" applyAlignment="1">
      <alignment horizontal="left" vertical="center" wrapText="1"/>
    </xf>
    <xf numFmtId="0" fontId="24" fillId="0" borderId="5" xfId="4" applyFont="1" applyFill="1" applyBorder="1" applyAlignment="1">
      <alignment horizontal="left" wrapText="1"/>
    </xf>
    <xf numFmtId="0" fontId="24" fillId="0" borderId="17" xfId="4" applyFont="1" applyFill="1" applyBorder="1" applyAlignment="1">
      <alignment horizontal="left" wrapText="1"/>
    </xf>
    <xf numFmtId="0" fontId="24" fillId="0" borderId="16" xfId="4" applyFont="1" applyFill="1" applyBorder="1" applyAlignment="1">
      <alignment horizontal="left"/>
    </xf>
    <xf numFmtId="0" fontId="24" fillId="0" borderId="37" xfId="4" applyFont="1" applyFill="1" applyBorder="1" applyAlignment="1">
      <alignment horizontal="left"/>
    </xf>
    <xf numFmtId="0" fontId="24" fillId="0" borderId="34" xfId="4" applyFont="1" applyFill="1" applyBorder="1" applyAlignment="1">
      <alignment horizontal="left"/>
    </xf>
    <xf numFmtId="0" fontId="24" fillId="0" borderId="33" xfId="4" applyFont="1" applyFill="1" applyBorder="1" applyAlignment="1">
      <alignment horizontal="left"/>
    </xf>
    <xf numFmtId="0" fontId="16" fillId="0" borderId="0" xfId="4" applyFont="1" applyFill="1" applyBorder="1" applyAlignment="1">
      <alignment horizontal="left" vertical="center"/>
    </xf>
    <xf numFmtId="0" fontId="24" fillId="0" borderId="37" xfId="4" applyFont="1" applyFill="1" applyBorder="1" applyAlignment="1">
      <alignment horizontal="left" vertical="center" wrapText="1"/>
    </xf>
    <xf numFmtId="0" fontId="24" fillId="0" borderId="8" xfId="4" applyFont="1" applyFill="1" applyBorder="1" applyAlignment="1">
      <alignment horizontal="left" vertical="center" wrapText="1"/>
    </xf>
    <xf numFmtId="0" fontId="9" fillId="0" borderId="19" xfId="0" applyFont="1" applyFill="1" applyBorder="1" applyAlignment="1">
      <alignment horizontal="center" vertical="center" wrapText="1"/>
    </xf>
    <xf numFmtId="0" fontId="9" fillId="0" borderId="7" xfId="0" applyFont="1" applyFill="1" applyBorder="1" applyAlignment="1">
      <alignment horizontal="center" vertical="center"/>
    </xf>
    <xf numFmtId="0" fontId="14" fillId="0" borderId="0" xfId="0" applyFont="1" applyFill="1" applyBorder="1" applyAlignment="1">
      <alignment vertical="top"/>
    </xf>
    <xf numFmtId="0" fontId="11" fillId="0" borderId="0" xfId="4" applyFont="1" applyFill="1" applyBorder="1" applyAlignment="1">
      <alignment vertical="top" wrapText="1" shrinkToFit="1"/>
    </xf>
    <xf numFmtId="0" fontId="14" fillId="0" borderId="22" xfId="0" applyFont="1" applyFill="1" applyBorder="1" applyAlignment="1">
      <alignment vertical="top"/>
    </xf>
    <xf numFmtId="0" fontId="14" fillId="0" borderId="24" xfId="0" applyFont="1" applyFill="1" applyBorder="1" applyAlignment="1">
      <alignment vertical="top"/>
    </xf>
    <xf numFmtId="0" fontId="14" fillId="0" borderId="18" xfId="0" applyFont="1" applyFill="1" applyBorder="1" applyAlignment="1">
      <alignment vertical="top"/>
    </xf>
    <xf numFmtId="0" fontId="18" fillId="0" borderId="1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2" xfId="0" applyFont="1" applyFill="1" applyBorder="1" applyAlignment="1">
      <alignment horizontal="center" vertical="center"/>
    </xf>
    <xf numFmtId="0" fontId="14" fillId="0" borderId="29" xfId="8" applyFont="1" applyFill="1" applyBorder="1" applyAlignment="1">
      <alignment horizontal="center" vertical="center" wrapText="1"/>
    </xf>
    <xf numFmtId="0" fontId="14" fillId="0" borderId="12" xfId="8" applyFont="1" applyFill="1" applyBorder="1" applyAlignment="1">
      <alignment horizontal="center" vertical="center" wrapText="1"/>
    </xf>
    <xf numFmtId="0" fontId="14" fillId="0" borderId="8" xfId="8" applyFont="1" applyFill="1" applyBorder="1" applyAlignment="1">
      <alignment horizontal="center" vertical="center" wrapText="1"/>
    </xf>
    <xf numFmtId="0" fontId="12" fillId="0" borderId="8" xfId="8"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1" fillId="0" borderId="22" xfId="0" applyFont="1" applyBorder="1" applyAlignment="1">
      <alignment horizontal="left" vertical="top" wrapText="1"/>
    </xf>
    <xf numFmtId="0" fontId="11" fillId="0" borderId="24" xfId="0" applyFont="1" applyBorder="1" applyAlignment="1">
      <alignment horizontal="left" vertical="top" wrapText="1"/>
    </xf>
    <xf numFmtId="0" fontId="14" fillId="0" borderId="10" xfId="0" applyFont="1" applyFill="1" applyBorder="1" applyAlignment="1">
      <alignment horizontal="center" vertical="center" wrapText="1"/>
    </xf>
    <xf numFmtId="0" fontId="18" fillId="0" borderId="12" xfId="0" applyFont="1" applyBorder="1" applyAlignment="1">
      <alignment horizontal="center" vertical="center" wrapText="1"/>
    </xf>
    <xf numFmtId="0" fontId="11" fillId="0" borderId="22" xfId="0" applyFont="1" applyBorder="1" applyAlignment="1">
      <alignment horizontal="left" vertical="top" shrinkToFit="1"/>
    </xf>
    <xf numFmtId="0" fontId="14" fillId="0" borderId="18" xfId="0" applyFont="1" applyFill="1" applyBorder="1" applyAlignment="1">
      <alignment horizontal="left" vertical="top" shrinkToFi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0" xfId="0" applyFont="1" applyAlignment="1">
      <alignment horizontal="left" vertical="center" shrinkToFit="1"/>
    </xf>
    <xf numFmtId="0" fontId="49" fillId="0" borderId="19" xfId="0" applyFont="1" applyFill="1" applyBorder="1" applyAlignment="1">
      <alignment horizontal="distributed" vertical="center" wrapText="1"/>
    </xf>
    <xf numFmtId="0" fontId="49" fillId="0" borderId="7" xfId="0" applyFont="1" applyFill="1" applyBorder="1" applyAlignment="1">
      <alignment horizontal="distributed" vertical="center" wrapText="1"/>
    </xf>
    <xf numFmtId="0" fontId="49" fillId="0" borderId="1" xfId="0" applyFont="1" applyFill="1" applyBorder="1" applyAlignment="1">
      <alignment horizontal="distributed" vertical="center" justifyLastLine="1"/>
    </xf>
    <xf numFmtId="0" fontId="49" fillId="0" borderId="3" xfId="0" applyFont="1" applyFill="1" applyBorder="1" applyAlignment="1">
      <alignment horizontal="distributed" vertical="center" justifyLastLine="1"/>
    </xf>
    <xf numFmtId="0" fontId="49" fillId="0" borderId="9" xfId="0" applyFont="1" applyFill="1" applyBorder="1" applyAlignment="1">
      <alignment horizontal="distributed" vertical="center" justifyLastLine="1"/>
    </xf>
    <xf numFmtId="0" fontId="49" fillId="0" borderId="37" xfId="0" applyFont="1" applyFill="1" applyBorder="1" applyAlignment="1">
      <alignment horizontal="distributed" vertical="center" justifyLastLine="1"/>
    </xf>
    <xf numFmtId="0" fontId="49" fillId="0" borderId="16" xfId="0" applyFont="1" applyFill="1" applyBorder="1" applyAlignment="1">
      <alignment horizontal="distributed" vertical="center" justifyLastLine="1"/>
    </xf>
    <xf numFmtId="38" fontId="49" fillId="0" borderId="0" xfId="3" applyFont="1" applyBorder="1" applyAlignment="1">
      <alignment horizontal="center"/>
    </xf>
    <xf numFmtId="184" fontId="49" fillId="0" borderId="0" xfId="3" applyNumberFormat="1" applyFont="1" applyBorder="1" applyAlignment="1">
      <alignment horizontal="center"/>
    </xf>
    <xf numFmtId="0" fontId="49" fillId="0" borderId="13" xfId="0" applyFont="1" applyFill="1" applyBorder="1" applyAlignment="1">
      <alignment horizontal="center" vertical="center"/>
    </xf>
    <xf numFmtId="0" fontId="49" fillId="0" borderId="17" xfId="0" applyFont="1" applyFill="1" applyBorder="1" applyAlignment="1">
      <alignment horizontal="center" vertical="center"/>
    </xf>
    <xf numFmtId="0" fontId="14" fillId="0" borderId="19" xfId="0" applyFont="1" applyFill="1" applyBorder="1" applyAlignment="1">
      <alignment horizontal="distributed" vertical="center" wrapText="1"/>
    </xf>
    <xf numFmtId="0" fontId="49" fillId="0" borderId="7" xfId="0" applyFont="1" applyFill="1" applyBorder="1" applyAlignment="1">
      <alignment horizontal="distributed" vertical="center"/>
    </xf>
    <xf numFmtId="0" fontId="14" fillId="0" borderId="12" xfId="0" applyFont="1" applyFill="1" applyBorder="1" applyAlignment="1">
      <alignment horizontal="center" vertical="center" wrapText="1"/>
    </xf>
    <xf numFmtId="0" fontId="49" fillId="0" borderId="10" xfId="0" applyFont="1" applyFill="1" applyBorder="1" applyAlignment="1">
      <alignment horizontal="distributed" vertical="center" wrapText="1"/>
    </xf>
    <xf numFmtId="0" fontId="49" fillId="0" borderId="12" xfId="0" applyFont="1" applyFill="1" applyBorder="1" applyAlignment="1">
      <alignment horizontal="distributed" vertical="center" wrapText="1"/>
    </xf>
    <xf numFmtId="0" fontId="49" fillId="0" borderId="42" xfId="0" applyFont="1" applyFill="1" applyBorder="1" applyAlignment="1">
      <alignment horizontal="center" vertical="center"/>
    </xf>
    <xf numFmtId="0" fontId="49" fillId="0" borderId="44" xfId="0" applyFont="1" applyFill="1" applyBorder="1" applyAlignment="1">
      <alignment horizontal="center" vertical="center"/>
    </xf>
    <xf numFmtId="183" fontId="9" fillId="0" borderId="36" xfId="0" applyNumberFormat="1" applyFont="1" applyFill="1" applyBorder="1" applyAlignment="1">
      <alignment horizontal="center"/>
    </xf>
    <xf numFmtId="183" fontId="9" fillId="0" borderId="6" xfId="0" applyNumberFormat="1" applyFont="1" applyFill="1" applyBorder="1" applyAlignment="1">
      <alignment horizontal="center"/>
    </xf>
    <xf numFmtId="183" fontId="49" fillId="0" borderId="30" xfId="0" applyNumberFormat="1" applyFont="1" applyFill="1" applyBorder="1" applyAlignment="1">
      <alignment horizontal="center"/>
    </xf>
    <xf numFmtId="183" fontId="49" fillId="0" borderId="0" xfId="0" applyNumberFormat="1" applyFont="1" applyFill="1" applyBorder="1" applyAlignment="1">
      <alignment horizontal="center"/>
    </xf>
    <xf numFmtId="0" fontId="49" fillId="0" borderId="9" xfId="0" applyFont="1" applyFill="1" applyBorder="1" applyAlignment="1">
      <alignment horizontal="center" vertical="center"/>
    </xf>
    <xf numFmtId="0" fontId="49" fillId="0" borderId="16" xfId="0" applyFont="1" applyFill="1" applyBorder="1" applyAlignment="1">
      <alignment horizontal="center" vertical="center"/>
    </xf>
    <xf numFmtId="0" fontId="49" fillId="0" borderId="37" xfId="0" applyFont="1" applyFill="1" applyBorder="1" applyAlignment="1">
      <alignment horizontal="center" vertical="center"/>
    </xf>
    <xf numFmtId="0" fontId="49" fillId="0" borderId="21" xfId="0" applyFont="1" applyFill="1" applyBorder="1" applyAlignment="1">
      <alignment horizontal="center" vertical="center"/>
    </xf>
    <xf numFmtId="0" fontId="49" fillId="0" borderId="18" xfId="0" applyFont="1" applyFill="1" applyBorder="1" applyAlignment="1">
      <alignment horizontal="center" vertical="center"/>
    </xf>
    <xf numFmtId="38" fontId="9" fillId="0" borderId="36" xfId="3" applyFont="1" applyBorder="1" applyAlignment="1">
      <alignment horizontal="center"/>
    </xf>
    <xf numFmtId="38" fontId="9" fillId="0" borderId="6" xfId="3" applyFont="1" applyBorder="1" applyAlignment="1">
      <alignment horizontal="center"/>
    </xf>
    <xf numFmtId="0" fontId="6" fillId="0" borderId="13"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19" xfId="4" applyFont="1" applyFill="1" applyBorder="1" applyAlignment="1">
      <alignment horizontal="distributed" vertical="center" wrapText="1"/>
    </xf>
    <xf numFmtId="0" fontId="6" fillId="0" borderId="7" xfId="4" applyFont="1" applyFill="1" applyBorder="1" applyAlignment="1">
      <alignment horizontal="distributed" vertical="center" wrapText="1"/>
    </xf>
    <xf numFmtId="0" fontId="6" fillId="0" borderId="10" xfId="4" applyFont="1" applyFill="1" applyBorder="1" applyAlignment="1">
      <alignment horizontal="distributed" vertical="center" wrapText="1"/>
    </xf>
    <xf numFmtId="0" fontId="6" fillId="0" borderId="12" xfId="4" applyFont="1" applyFill="1" applyBorder="1" applyAlignment="1">
      <alignment horizontal="distributed" vertical="center" wrapText="1"/>
    </xf>
    <xf numFmtId="0" fontId="6" fillId="0" borderId="9" xfId="4" applyFont="1" applyFill="1" applyBorder="1" applyAlignment="1">
      <alignment horizontal="distributed" vertical="center" justifyLastLine="1"/>
    </xf>
    <xf numFmtId="0" fontId="6" fillId="0" borderId="37" xfId="4" applyFont="1" applyFill="1" applyBorder="1" applyAlignment="1">
      <alignment horizontal="distributed" vertical="center" justifyLastLine="1"/>
    </xf>
    <xf numFmtId="0" fontId="6" fillId="0" borderId="16" xfId="4" applyFont="1" applyFill="1" applyBorder="1" applyAlignment="1">
      <alignment horizontal="distributed" vertical="center" justifyLastLine="1"/>
    </xf>
    <xf numFmtId="38" fontId="6" fillId="0" borderId="0" xfId="3" applyFont="1" applyFill="1" applyBorder="1" applyAlignment="1">
      <alignment horizontal="right"/>
    </xf>
    <xf numFmtId="38" fontId="9" fillId="0" borderId="6" xfId="3" applyFont="1" applyFill="1" applyBorder="1" applyAlignment="1">
      <alignment horizontal="right"/>
    </xf>
    <xf numFmtId="184" fontId="9" fillId="0" borderId="6" xfId="3" applyNumberFormat="1" applyFont="1" applyFill="1" applyBorder="1" applyAlignment="1">
      <alignment horizontal="right"/>
    </xf>
    <xf numFmtId="184" fontId="6" fillId="0" borderId="0" xfId="3" applyNumberFormat="1" applyFont="1" applyFill="1" applyBorder="1" applyAlignment="1">
      <alignment horizontal="right"/>
    </xf>
    <xf numFmtId="38" fontId="9" fillId="0" borderId="0" xfId="3" applyFont="1" applyFill="1" applyBorder="1" applyAlignment="1">
      <alignment horizontal="right"/>
    </xf>
    <xf numFmtId="184" fontId="9" fillId="0" borderId="0" xfId="3" applyNumberFormat="1" applyFont="1" applyFill="1" applyBorder="1" applyAlignment="1">
      <alignment horizontal="right"/>
    </xf>
    <xf numFmtId="0" fontId="70" fillId="0" borderId="15" xfId="0" applyFont="1" applyFill="1" applyBorder="1" applyAlignment="1">
      <alignment horizontal="distributed" vertical="center"/>
    </xf>
    <xf numFmtId="38" fontId="53" fillId="0" borderId="6" xfId="3" applyFont="1" applyBorder="1" applyAlignment="1">
      <alignment horizontal="left" vertical="center" wrapText="1"/>
    </xf>
    <xf numFmtId="38" fontId="55" fillId="0" borderId="6" xfId="3" applyFont="1" applyBorder="1" applyAlignment="1">
      <alignment horizontal="left" vertical="center" wrapText="1"/>
    </xf>
    <xf numFmtId="0" fontId="70" fillId="0" borderId="12" xfId="0" applyFont="1" applyFill="1" applyBorder="1" applyAlignment="1">
      <alignment horizontal="center" vertical="center" wrapText="1" shrinkToFit="1"/>
    </xf>
    <xf numFmtId="0" fontId="70" fillId="0" borderId="12" xfId="0" applyFont="1" applyFill="1" applyBorder="1" applyAlignment="1">
      <alignment horizontal="center" vertical="center" wrapText="1"/>
    </xf>
    <xf numFmtId="0" fontId="70" fillId="0" borderId="8" xfId="0" applyFont="1" applyFill="1" applyBorder="1" applyAlignment="1">
      <alignment horizontal="center" vertical="center" wrapText="1" shrinkToFit="1"/>
    </xf>
    <xf numFmtId="0" fontId="70" fillId="0" borderId="8" xfId="0" applyFont="1" applyFill="1" applyBorder="1" applyAlignment="1">
      <alignment horizontal="center" vertical="center" wrapText="1"/>
    </xf>
    <xf numFmtId="0" fontId="42" fillId="0" borderId="8" xfId="0" applyFont="1" applyFill="1" applyBorder="1" applyAlignment="1">
      <alignment vertical="center" shrinkToFit="1"/>
    </xf>
    <xf numFmtId="0" fontId="42" fillId="0" borderId="16" xfId="0" applyFont="1" applyFill="1" applyBorder="1" applyAlignment="1">
      <alignment vertical="center" shrinkToFit="1"/>
    </xf>
    <xf numFmtId="0" fontId="18" fillId="0" borderId="6" xfId="0" applyFont="1" applyBorder="1" applyAlignment="1">
      <alignment horizontal="right"/>
    </xf>
    <xf numFmtId="0" fontId="71" fillId="0" borderId="0" xfId="0" applyFont="1" applyAlignment="1">
      <alignment horizontal="left" vertical="center"/>
    </xf>
    <xf numFmtId="0" fontId="6" fillId="0" borderId="0" xfId="0" quotePrefix="1" applyFont="1" applyFill="1" applyBorder="1" applyAlignment="1">
      <alignment horizontal="center" wrapText="1"/>
    </xf>
  </cellXfs>
  <cellStyles count="14">
    <cellStyle name="パーセント 2" xfId="1"/>
    <cellStyle name="ハイパーリンク" xfId="2" builtinId="8"/>
    <cellStyle name="桁区切り" xfId="13" builtinId="6"/>
    <cellStyle name="桁区切り 2" xfId="3"/>
    <cellStyle name="桁区切り 3" xfId="12"/>
    <cellStyle name="標準" xfId="0" builtinId="0"/>
    <cellStyle name="標準 2" xfId="4"/>
    <cellStyle name="標準 3" xfId="5"/>
    <cellStyle name="標準 4" xfId="6"/>
    <cellStyle name="標準 4 2" xfId="7"/>
    <cellStyle name="標準 5" xfId="9"/>
    <cellStyle name="標準 6" xfId="10"/>
    <cellStyle name="標準 7" xfId="11"/>
    <cellStyle name="標準_【報告用】自動車騒音常時監視結果報告" xfId="8"/>
  </cellStyles>
  <dxfs count="2">
    <dxf>
      <font>
        <b val="0"/>
        <i/>
        <strike val="0"/>
        <condense val="0"/>
        <extend val="0"/>
        <color indexed="12"/>
      </font>
    </dxf>
    <dxf>
      <font>
        <b val="0"/>
        <i/>
        <strike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3</xdr:row>
      <xdr:rowOff>0</xdr:rowOff>
    </xdr:to>
    <xdr:sp macro="" textlink="">
      <xdr:nvSpPr>
        <xdr:cNvPr id="2" name="Line 1"/>
        <xdr:cNvSpPr>
          <a:spLocks noChangeShapeType="1"/>
        </xdr:cNvSpPr>
      </xdr:nvSpPr>
      <xdr:spPr bwMode="auto">
        <a:xfrm>
          <a:off x="9525" y="209550"/>
          <a:ext cx="166687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9525</xdr:rowOff>
    </xdr:from>
    <xdr:to>
      <xdr:col>3</xdr:col>
      <xdr:colOff>0</xdr:colOff>
      <xdr:row>3</xdr:row>
      <xdr:rowOff>0</xdr:rowOff>
    </xdr:to>
    <xdr:sp macro="" textlink="">
      <xdr:nvSpPr>
        <xdr:cNvPr id="2" name="Line 11"/>
        <xdr:cNvSpPr>
          <a:spLocks noChangeShapeType="1"/>
        </xdr:cNvSpPr>
      </xdr:nvSpPr>
      <xdr:spPr bwMode="auto">
        <a:xfrm>
          <a:off x="9525" y="228600"/>
          <a:ext cx="5114925" cy="4286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409575</xdr:rowOff>
    </xdr:from>
    <xdr:to>
      <xdr:col>3</xdr:col>
      <xdr:colOff>0</xdr:colOff>
      <xdr:row>13</xdr:row>
      <xdr:rowOff>381000</xdr:rowOff>
    </xdr:to>
    <xdr:sp macro="" textlink="">
      <xdr:nvSpPr>
        <xdr:cNvPr id="3" name="Line 11"/>
        <xdr:cNvSpPr>
          <a:spLocks noChangeShapeType="1"/>
        </xdr:cNvSpPr>
      </xdr:nvSpPr>
      <xdr:spPr bwMode="auto">
        <a:xfrm>
          <a:off x="9525" y="2847975"/>
          <a:ext cx="5114925" cy="2190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2</xdr:col>
      <xdr:colOff>3095625</xdr:colOff>
      <xdr:row>30</xdr:row>
      <xdr:rowOff>0</xdr:rowOff>
    </xdr:to>
    <xdr:sp macro="" textlink="">
      <xdr:nvSpPr>
        <xdr:cNvPr id="4" name="Line 11"/>
        <xdr:cNvSpPr>
          <a:spLocks noChangeShapeType="1"/>
        </xdr:cNvSpPr>
      </xdr:nvSpPr>
      <xdr:spPr bwMode="auto">
        <a:xfrm>
          <a:off x="0" y="6362700"/>
          <a:ext cx="5114925" cy="2095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9525</xdr:rowOff>
    </xdr:from>
    <xdr:to>
      <xdr:col>3</xdr:col>
      <xdr:colOff>0</xdr:colOff>
      <xdr:row>3</xdr:row>
      <xdr:rowOff>0</xdr:rowOff>
    </xdr:to>
    <xdr:sp macro="" textlink="">
      <xdr:nvSpPr>
        <xdr:cNvPr id="8" name="Line 11"/>
        <xdr:cNvSpPr>
          <a:spLocks noChangeShapeType="1"/>
        </xdr:cNvSpPr>
      </xdr:nvSpPr>
      <xdr:spPr bwMode="auto">
        <a:xfrm>
          <a:off x="9525" y="228600"/>
          <a:ext cx="5114925" cy="4286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409575</xdr:rowOff>
    </xdr:from>
    <xdr:to>
      <xdr:col>3</xdr:col>
      <xdr:colOff>0</xdr:colOff>
      <xdr:row>13</xdr:row>
      <xdr:rowOff>381000</xdr:rowOff>
    </xdr:to>
    <xdr:sp macro="" textlink="">
      <xdr:nvSpPr>
        <xdr:cNvPr id="9" name="Line 11"/>
        <xdr:cNvSpPr>
          <a:spLocks noChangeShapeType="1"/>
        </xdr:cNvSpPr>
      </xdr:nvSpPr>
      <xdr:spPr bwMode="auto">
        <a:xfrm>
          <a:off x="9525" y="2847975"/>
          <a:ext cx="5114925" cy="2190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9525</xdr:rowOff>
    </xdr:from>
    <xdr:to>
      <xdr:col>2</xdr:col>
      <xdr:colOff>3095625</xdr:colOff>
      <xdr:row>30</xdr:row>
      <xdr:rowOff>0</xdr:rowOff>
    </xdr:to>
    <xdr:sp macro="" textlink="">
      <xdr:nvSpPr>
        <xdr:cNvPr id="10" name="Line 11"/>
        <xdr:cNvSpPr>
          <a:spLocks noChangeShapeType="1"/>
        </xdr:cNvSpPr>
      </xdr:nvSpPr>
      <xdr:spPr bwMode="auto">
        <a:xfrm>
          <a:off x="0" y="6362700"/>
          <a:ext cx="5114925" cy="2095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400049</xdr:colOff>
      <xdr:row>9</xdr:row>
      <xdr:rowOff>66675</xdr:rowOff>
    </xdr:from>
    <xdr:to>
      <xdr:col>2</xdr:col>
      <xdr:colOff>238124</xdr:colOff>
      <xdr:row>15</xdr:row>
      <xdr:rowOff>0</xdr:rowOff>
    </xdr:to>
    <xdr:sp macro="" textlink="">
      <xdr:nvSpPr>
        <xdr:cNvPr id="2" name="Text Box 1"/>
        <xdr:cNvSpPr txBox="1">
          <a:spLocks noChangeArrowheads="1"/>
        </xdr:cNvSpPr>
      </xdr:nvSpPr>
      <xdr:spPr bwMode="auto">
        <a:xfrm flipH="1">
          <a:off x="1647824" y="1866900"/>
          <a:ext cx="866775" cy="1133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類型：</a:t>
          </a:r>
          <a:r>
            <a:rPr lang="en-US" altLang="ja-JP" sz="1000" b="0" i="0" u="none" strike="noStrike" baseline="0">
              <a:solidFill>
                <a:srgbClr val="000000"/>
              </a:solidFill>
              <a:latin typeface="ＭＳ Ｐ明朝"/>
              <a:ea typeface="ＭＳ Ｐ明朝"/>
            </a:rPr>
            <a:t>BOD</a:t>
          </a:r>
          <a:r>
            <a:rPr lang="ja-JP" altLang="en-US" sz="1000" b="0" i="0" u="none" strike="noStrike" baseline="0">
              <a:solidFill>
                <a:srgbClr val="000000"/>
              </a:solidFill>
              <a:latin typeface="ＭＳ Ｐ明朝"/>
              <a:ea typeface="ＭＳ Ｐ明朝"/>
            </a:rPr>
            <a:t>値</a:t>
          </a:r>
        </a:p>
        <a:p>
          <a:pPr algn="l" rtl="0">
            <a:lnSpc>
              <a:spcPts val="1200"/>
            </a:lnSpc>
            <a:defRPr sz="1000"/>
          </a:pPr>
          <a:r>
            <a:rPr lang="en-US" altLang="ja-JP" sz="1000" b="0" i="0" u="none" strike="noStrike" baseline="0">
              <a:solidFill>
                <a:srgbClr val="000000"/>
              </a:solidFill>
              <a:latin typeface="ＭＳ Ｐ明朝"/>
              <a:ea typeface="ＭＳ Ｐ明朝"/>
            </a:rPr>
            <a:t>AA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1.5</a:t>
          </a:r>
          <a:r>
            <a:rPr lang="ja-JP" altLang="en-US" sz="1000" b="0" i="0" u="none" strike="noStrike" baseline="0">
              <a:solidFill>
                <a:srgbClr val="000000"/>
              </a:solidFill>
              <a:latin typeface="ＭＳ Ｐ明朝"/>
              <a:ea typeface="ＭＳ Ｐ明朝"/>
            </a:rPr>
            <a:t>未満</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2.0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B</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3.0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C</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5.0</a:t>
          </a:r>
          <a:r>
            <a:rPr lang="ja-JP" altLang="en-US" sz="1000" b="0" i="0" u="none" strike="noStrike" baseline="0">
              <a:solidFill>
                <a:srgbClr val="000000"/>
              </a:solidFill>
              <a:latin typeface="ＭＳ Ｐ明朝"/>
              <a:ea typeface="ＭＳ Ｐ明朝"/>
            </a:rPr>
            <a:t>以下</a:t>
          </a: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D</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8.0</a:t>
          </a:r>
          <a:r>
            <a:rPr lang="ja-JP" altLang="en-US" sz="1000" b="0" i="0" u="none" strike="noStrike" baseline="0">
              <a:solidFill>
                <a:srgbClr val="000000"/>
              </a:solidFill>
              <a:latin typeface="ＭＳ Ｐ明朝"/>
              <a:ea typeface="ＭＳ Ｐ明朝"/>
            </a:rPr>
            <a:t>以下</a:t>
          </a:r>
        </a:p>
      </xdr:txBody>
    </xdr:sp>
    <xdr:clientData/>
  </xdr:twoCellAnchor>
  <xdr:twoCellAnchor>
    <xdr:from>
      <xdr:col>0</xdr:col>
      <xdr:colOff>28575</xdr:colOff>
      <xdr:row>2</xdr:row>
      <xdr:rowOff>38100</xdr:rowOff>
    </xdr:from>
    <xdr:to>
      <xdr:col>3</xdr:col>
      <xdr:colOff>0</xdr:colOff>
      <xdr:row>4</xdr:row>
      <xdr:rowOff>0</xdr:rowOff>
    </xdr:to>
    <xdr:sp macro="" textlink="">
      <xdr:nvSpPr>
        <xdr:cNvPr id="3" name="Line 11"/>
        <xdr:cNvSpPr>
          <a:spLocks noChangeShapeType="1"/>
        </xdr:cNvSpPr>
      </xdr:nvSpPr>
      <xdr:spPr bwMode="auto">
        <a:xfrm>
          <a:off x="28575" y="438150"/>
          <a:ext cx="2552700" cy="3619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400049</xdr:colOff>
      <xdr:row>9</xdr:row>
      <xdr:rowOff>66675</xdr:rowOff>
    </xdr:from>
    <xdr:to>
      <xdr:col>2</xdr:col>
      <xdr:colOff>238124</xdr:colOff>
      <xdr:row>15</xdr:row>
      <xdr:rowOff>0</xdr:rowOff>
    </xdr:to>
    <xdr:sp macro="" textlink="">
      <xdr:nvSpPr>
        <xdr:cNvPr id="4" name="Text Box 1"/>
        <xdr:cNvSpPr txBox="1">
          <a:spLocks noChangeArrowheads="1"/>
        </xdr:cNvSpPr>
      </xdr:nvSpPr>
      <xdr:spPr bwMode="auto">
        <a:xfrm flipH="1">
          <a:off x="1647824" y="1866900"/>
          <a:ext cx="866775" cy="1133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類型：</a:t>
          </a:r>
          <a:r>
            <a:rPr lang="en-US" altLang="ja-JP" sz="1000" b="0" i="0" u="none" strike="noStrike" baseline="0">
              <a:solidFill>
                <a:srgbClr val="000000"/>
              </a:solidFill>
              <a:latin typeface="ＭＳ Ｐ明朝"/>
              <a:ea typeface="ＭＳ Ｐ明朝"/>
            </a:rPr>
            <a:t>BOD</a:t>
          </a:r>
          <a:r>
            <a:rPr lang="ja-JP" altLang="en-US" sz="1000" b="0" i="0" u="none" strike="noStrike" baseline="0">
              <a:solidFill>
                <a:srgbClr val="000000"/>
              </a:solidFill>
              <a:latin typeface="ＭＳ Ｐ明朝"/>
              <a:ea typeface="ＭＳ Ｐ明朝"/>
            </a:rPr>
            <a:t>値</a:t>
          </a:r>
        </a:p>
        <a:p>
          <a:pPr algn="l" rtl="0">
            <a:lnSpc>
              <a:spcPts val="1200"/>
            </a:lnSpc>
            <a:defRPr sz="1000"/>
          </a:pPr>
          <a:r>
            <a:rPr lang="en-US" altLang="ja-JP" sz="1000" b="0" i="0" u="none" strike="noStrike" baseline="0">
              <a:solidFill>
                <a:srgbClr val="000000"/>
              </a:solidFill>
              <a:latin typeface="ＭＳ Ｐ明朝"/>
              <a:ea typeface="ＭＳ Ｐ明朝"/>
            </a:rPr>
            <a:t>AA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1.5</a:t>
          </a:r>
          <a:r>
            <a:rPr lang="ja-JP" altLang="en-US" sz="1000" b="0" i="0" u="none" strike="noStrike" baseline="0">
              <a:solidFill>
                <a:srgbClr val="000000"/>
              </a:solidFill>
              <a:latin typeface="ＭＳ Ｐ明朝"/>
              <a:ea typeface="ＭＳ Ｐ明朝"/>
            </a:rPr>
            <a:t>未満</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2.0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B</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3.0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C</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5.0</a:t>
          </a:r>
          <a:r>
            <a:rPr lang="ja-JP" altLang="en-US" sz="1000" b="0" i="0" u="none" strike="noStrike" baseline="0">
              <a:solidFill>
                <a:srgbClr val="000000"/>
              </a:solidFill>
              <a:latin typeface="ＭＳ Ｐ明朝"/>
              <a:ea typeface="ＭＳ Ｐ明朝"/>
            </a:rPr>
            <a:t>以下</a:t>
          </a: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D</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8.0</a:t>
          </a:r>
          <a:r>
            <a:rPr lang="ja-JP" altLang="en-US" sz="1000" b="0" i="0" u="none" strike="noStrike" baseline="0">
              <a:solidFill>
                <a:srgbClr val="000000"/>
              </a:solidFill>
              <a:latin typeface="ＭＳ Ｐ明朝"/>
              <a:ea typeface="ＭＳ Ｐ明朝"/>
            </a:rPr>
            <a:t>以下</a:t>
          </a:r>
        </a:p>
      </xdr:txBody>
    </xdr:sp>
    <xdr:clientData/>
  </xdr:twoCellAnchor>
  <xdr:twoCellAnchor>
    <xdr:from>
      <xdr:col>0</xdr:col>
      <xdr:colOff>28575</xdr:colOff>
      <xdr:row>2</xdr:row>
      <xdr:rowOff>38100</xdr:rowOff>
    </xdr:from>
    <xdr:to>
      <xdr:col>3</xdr:col>
      <xdr:colOff>0</xdr:colOff>
      <xdr:row>4</xdr:row>
      <xdr:rowOff>0</xdr:rowOff>
    </xdr:to>
    <xdr:sp macro="" textlink="">
      <xdr:nvSpPr>
        <xdr:cNvPr id="5" name="Line 11"/>
        <xdr:cNvSpPr>
          <a:spLocks noChangeShapeType="1"/>
        </xdr:cNvSpPr>
      </xdr:nvSpPr>
      <xdr:spPr bwMode="auto">
        <a:xfrm>
          <a:off x="28575" y="438150"/>
          <a:ext cx="2552700" cy="3619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2</xdr:row>
      <xdr:rowOff>38100</xdr:rowOff>
    </xdr:from>
    <xdr:to>
      <xdr:col>4</xdr:col>
      <xdr:colOff>0</xdr:colOff>
      <xdr:row>4</xdr:row>
      <xdr:rowOff>0</xdr:rowOff>
    </xdr:to>
    <xdr:sp macro="" textlink="">
      <xdr:nvSpPr>
        <xdr:cNvPr id="2" name="Line 11"/>
        <xdr:cNvSpPr>
          <a:spLocks noChangeShapeType="1"/>
        </xdr:cNvSpPr>
      </xdr:nvSpPr>
      <xdr:spPr bwMode="auto">
        <a:xfrm>
          <a:off x="85725" y="419100"/>
          <a:ext cx="2352675" cy="4000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2</xdr:row>
      <xdr:rowOff>38100</xdr:rowOff>
    </xdr:from>
    <xdr:to>
      <xdr:col>4</xdr:col>
      <xdr:colOff>0</xdr:colOff>
      <xdr:row>4</xdr:row>
      <xdr:rowOff>0</xdr:rowOff>
    </xdr:to>
    <xdr:sp macro="" textlink="">
      <xdr:nvSpPr>
        <xdr:cNvPr id="3" name="Line 11"/>
        <xdr:cNvSpPr>
          <a:spLocks noChangeShapeType="1"/>
        </xdr:cNvSpPr>
      </xdr:nvSpPr>
      <xdr:spPr bwMode="auto">
        <a:xfrm>
          <a:off x="85725" y="419100"/>
          <a:ext cx="2352675" cy="4000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47625</xdr:rowOff>
    </xdr:from>
    <xdr:to>
      <xdr:col>3</xdr:col>
      <xdr:colOff>0</xdr:colOff>
      <xdr:row>4</xdr:row>
      <xdr:rowOff>0</xdr:rowOff>
    </xdr:to>
    <xdr:sp macro="" textlink="">
      <xdr:nvSpPr>
        <xdr:cNvPr id="2" name="Line 11"/>
        <xdr:cNvSpPr>
          <a:spLocks noChangeShapeType="1"/>
        </xdr:cNvSpPr>
      </xdr:nvSpPr>
      <xdr:spPr bwMode="auto">
        <a:xfrm>
          <a:off x="76200" y="390525"/>
          <a:ext cx="1924050" cy="2762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xdr:row>
      <xdr:rowOff>47625</xdr:rowOff>
    </xdr:from>
    <xdr:to>
      <xdr:col>3</xdr:col>
      <xdr:colOff>0</xdr:colOff>
      <xdr:row>4</xdr:row>
      <xdr:rowOff>0</xdr:rowOff>
    </xdr:to>
    <xdr:sp macro="" textlink="">
      <xdr:nvSpPr>
        <xdr:cNvPr id="3" name="Line 11"/>
        <xdr:cNvSpPr>
          <a:spLocks noChangeShapeType="1"/>
        </xdr:cNvSpPr>
      </xdr:nvSpPr>
      <xdr:spPr bwMode="auto">
        <a:xfrm>
          <a:off x="76200" y="390525"/>
          <a:ext cx="1924050" cy="2762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19050</xdr:rowOff>
    </xdr:from>
    <xdr:to>
      <xdr:col>2</xdr:col>
      <xdr:colOff>0</xdr:colOff>
      <xdr:row>3</xdr:row>
      <xdr:rowOff>0</xdr:rowOff>
    </xdr:to>
    <xdr:sp macro="" textlink="">
      <xdr:nvSpPr>
        <xdr:cNvPr id="2" name="Line 11"/>
        <xdr:cNvSpPr>
          <a:spLocks noChangeShapeType="1"/>
        </xdr:cNvSpPr>
      </xdr:nvSpPr>
      <xdr:spPr bwMode="auto">
        <a:xfrm>
          <a:off x="19050" y="219075"/>
          <a:ext cx="2466975" cy="3810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19050</xdr:rowOff>
    </xdr:from>
    <xdr:to>
      <xdr:col>2</xdr:col>
      <xdr:colOff>0</xdr:colOff>
      <xdr:row>3</xdr:row>
      <xdr:rowOff>0</xdr:rowOff>
    </xdr:to>
    <xdr:sp macro="" textlink="">
      <xdr:nvSpPr>
        <xdr:cNvPr id="4" name="Line 11"/>
        <xdr:cNvSpPr>
          <a:spLocks noChangeShapeType="1"/>
        </xdr:cNvSpPr>
      </xdr:nvSpPr>
      <xdr:spPr bwMode="auto">
        <a:xfrm>
          <a:off x="19050" y="219075"/>
          <a:ext cx="2466975" cy="3810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1" Type="http://schemas.openxmlformats.org/officeDocument/2006/relationships/printerSettings" Target="../printerSettings/printerSettings28.bin" />
</Relationships>
</file>

<file path=xl/worksheets/_rels/sheet29.xml.rels>&#65279;<?xml version="1.0" encoding="utf-8" standalone="yes"?>
<Relationships xmlns="http://schemas.openxmlformats.org/package/2006/relationships">
  <Relationship Id="rId1" Type="http://schemas.openxmlformats.org/officeDocument/2006/relationships/printerSettings" Target="../printerSettings/printerSettings29.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30.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0.bin" />
</Relationships>
</file>

<file path=xl/worksheets/_rels/sheet31.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1.bin" />
</Relationships>
</file>

<file path=xl/worksheets/_rels/sheet32.xml.rels>&#65279;<?xml version="1.0" encoding="utf-8" standalone="yes"?>
<Relationships xmlns="http://schemas.openxmlformats.org/package/2006/relationships">
  <Relationship Id="rId1" Type="http://schemas.openxmlformats.org/officeDocument/2006/relationships/printerSettings" Target="../printerSettings/printerSettings32.bin" />
</Relationships>
</file>

<file path=xl/worksheets/_rels/sheet33.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33.bin" />
</Relationships>
</file>

<file path=xl/worksheets/_rels/sheet34.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34.bin" />
</Relationships>
</file>

<file path=xl/worksheets/_rels/sheet35.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35.bin" />
</Relationships>
</file>

<file path=xl/worksheets/_rels/sheet36.xml.rels>&#65279;<?xml version="1.0" encoding="utf-8" standalone="yes"?>
<Relationships xmlns="http://schemas.openxmlformats.org/package/2006/relationships">
  <Relationship Id="rId1" Type="http://schemas.openxmlformats.org/officeDocument/2006/relationships/printerSettings" Target="../printerSettings/printerSettings36.bin" />
</Relationships>
</file>

<file path=xl/worksheets/_rels/sheet37.xml.rels>&#65279;<?xml version="1.0" encoding="utf-8" standalone="yes"?>
<Relationships xmlns="http://schemas.openxmlformats.org/package/2006/relationships">
  <Relationship Id="rId1" Type="http://schemas.openxmlformats.org/officeDocument/2006/relationships/printerSettings" Target="../printerSettings/printerSettings37.bin" />
</Relationships>
</file>

<file path=xl/worksheets/_rels/sheet38.xml.rels>&#65279;<?xml version="1.0" encoding="utf-8" standalone="yes"?>
<Relationships xmlns="http://schemas.openxmlformats.org/package/2006/relationships">
  <Relationship Id="rId1" Type="http://schemas.openxmlformats.org/officeDocument/2006/relationships/printerSettings" Target="../printerSettings/printerSettings38.bin" />
</Relationships>
</file>

<file path=xl/worksheets/_rels/sheet39.xml.rels>&#65279;<?xml version="1.0" encoding="utf-8" standalone="yes"?>
<Relationships xmlns="http://schemas.openxmlformats.org/package/2006/relationships">
  <Relationship Id="rId1" Type="http://schemas.openxmlformats.org/officeDocument/2006/relationships/printerSettings" Target="../printerSettings/printerSettings39.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4"/>
  <sheetViews>
    <sheetView showGridLines="0" tabSelected="1" zoomScale="90" zoomScaleNormal="90" workbookViewId="0">
      <selection sqref="A1:I1"/>
    </sheetView>
  </sheetViews>
  <sheetFormatPr defaultRowHeight="13.5" x14ac:dyDescent="0.15"/>
  <cols>
    <col min="1" max="4" width="9" style="64"/>
    <col min="5" max="5" width="28.125" style="64" customWidth="1"/>
    <col min="6" max="8" width="9" style="64"/>
    <col min="9" max="9" width="30.5" style="64" customWidth="1"/>
    <col min="10" max="16384" width="9" style="64"/>
  </cols>
  <sheetData>
    <row r="1" spans="1:9" ht="24" x14ac:dyDescent="0.15">
      <c r="A1" s="791" t="s">
        <v>385</v>
      </c>
      <c r="B1" s="791"/>
      <c r="C1" s="791"/>
      <c r="D1" s="791"/>
      <c r="E1" s="791"/>
      <c r="F1" s="791"/>
      <c r="G1" s="791"/>
      <c r="H1" s="791"/>
      <c r="I1" s="791"/>
    </row>
    <row r="2" spans="1:9" ht="18.75" x14ac:dyDescent="0.15">
      <c r="A2" s="785" t="s">
        <v>386</v>
      </c>
      <c r="B2" s="785"/>
      <c r="C2" s="785"/>
      <c r="D2" s="785"/>
      <c r="E2" s="785"/>
      <c r="F2" s="785" t="s">
        <v>387</v>
      </c>
      <c r="G2" s="785"/>
      <c r="H2" s="785"/>
      <c r="I2" s="785"/>
    </row>
    <row r="3" spans="1:9" ht="11.25" customHeight="1" x14ac:dyDescent="0.15">
      <c r="A3" s="786"/>
      <c r="B3" s="786"/>
      <c r="C3" s="786"/>
      <c r="D3" s="786"/>
      <c r="E3" s="786"/>
      <c r="F3" s="197"/>
      <c r="G3" s="197"/>
      <c r="H3" s="197"/>
      <c r="I3" s="197"/>
    </row>
    <row r="4" spans="1:9" ht="18.75" x14ac:dyDescent="0.15">
      <c r="A4" s="785" t="s">
        <v>388</v>
      </c>
      <c r="B4" s="785"/>
      <c r="C4" s="785"/>
      <c r="D4" s="785"/>
      <c r="E4" s="785"/>
      <c r="F4" s="785" t="s">
        <v>389</v>
      </c>
      <c r="G4" s="785"/>
      <c r="H4" s="785"/>
      <c r="I4" s="785"/>
    </row>
    <row r="5" spans="1:9" ht="11.25" customHeight="1" x14ac:dyDescent="0.15">
      <c r="A5" s="786"/>
      <c r="B5" s="786"/>
      <c r="C5" s="786"/>
      <c r="D5" s="786"/>
      <c r="E5" s="786"/>
      <c r="F5" s="197"/>
      <c r="G5" s="197"/>
      <c r="H5" s="197"/>
      <c r="I5" s="197"/>
    </row>
    <row r="6" spans="1:9" ht="18.75" x14ac:dyDescent="0.15">
      <c r="A6" s="785" t="s">
        <v>390</v>
      </c>
      <c r="B6" s="785"/>
      <c r="C6" s="785"/>
      <c r="D6" s="785"/>
      <c r="E6" s="785"/>
      <c r="F6" s="785" t="s">
        <v>391</v>
      </c>
      <c r="G6" s="785"/>
      <c r="H6" s="785"/>
      <c r="I6" s="785"/>
    </row>
    <row r="7" spans="1:9" ht="11.25" customHeight="1" x14ac:dyDescent="0.15">
      <c r="A7" s="143"/>
      <c r="B7" s="143"/>
      <c r="C7" s="143"/>
      <c r="D7" s="143"/>
      <c r="E7" s="143"/>
      <c r="F7" s="197"/>
      <c r="G7" s="197"/>
      <c r="H7" s="197"/>
      <c r="I7" s="197"/>
    </row>
    <row r="8" spans="1:9" ht="18.75" x14ac:dyDescent="0.15">
      <c r="A8" s="792" t="s">
        <v>438</v>
      </c>
      <c r="B8" s="792"/>
      <c r="C8" s="792"/>
      <c r="D8" s="143"/>
      <c r="E8" s="143"/>
      <c r="F8" s="785" t="s">
        <v>392</v>
      </c>
      <c r="G8" s="785"/>
      <c r="H8" s="785"/>
      <c r="I8" s="785"/>
    </row>
    <row r="9" spans="1:9" ht="10.5" customHeight="1" x14ac:dyDescent="0.15">
      <c r="A9" s="786"/>
      <c r="B9" s="786"/>
      <c r="C9" s="786"/>
      <c r="D9" s="786"/>
      <c r="E9" s="786"/>
      <c r="F9" s="786"/>
      <c r="G9" s="786"/>
      <c r="H9" s="786"/>
      <c r="I9" s="786"/>
    </row>
    <row r="10" spans="1:9" ht="18.75" x14ac:dyDescent="0.15">
      <c r="A10" s="785" t="s">
        <v>687</v>
      </c>
      <c r="B10" s="785"/>
      <c r="C10" s="785"/>
      <c r="D10" s="785"/>
      <c r="E10" s="785"/>
      <c r="F10" s="785" t="s">
        <v>393</v>
      </c>
      <c r="G10" s="785"/>
      <c r="H10" s="785"/>
      <c r="I10" s="785"/>
    </row>
    <row r="11" spans="1:9" ht="10.5" customHeight="1" x14ac:dyDescent="0.15">
      <c r="A11" s="786"/>
      <c r="B11" s="786"/>
      <c r="C11" s="786"/>
      <c r="D11" s="786"/>
      <c r="E11" s="786"/>
      <c r="F11" s="786"/>
      <c r="G11" s="786"/>
      <c r="H11" s="786"/>
      <c r="I11" s="786"/>
    </row>
    <row r="12" spans="1:9" ht="18.75" x14ac:dyDescent="0.15">
      <c r="A12" s="785" t="s">
        <v>394</v>
      </c>
      <c r="B12" s="785"/>
      <c r="C12" s="785"/>
      <c r="D12" s="785"/>
      <c r="E12" s="785"/>
      <c r="F12" s="785" t="s">
        <v>395</v>
      </c>
      <c r="G12" s="785"/>
      <c r="H12" s="785"/>
      <c r="I12" s="785"/>
    </row>
    <row r="13" spans="1:9" ht="10.5" customHeight="1" x14ac:dyDescent="0.15">
      <c r="A13" s="786"/>
      <c r="B13" s="786"/>
      <c r="C13" s="786"/>
      <c r="D13" s="786"/>
      <c r="E13" s="786"/>
      <c r="F13" s="143"/>
      <c r="G13" s="143"/>
      <c r="H13" s="143"/>
      <c r="I13" s="143"/>
    </row>
    <row r="14" spans="1:9" ht="18.75" x14ac:dyDescent="0.15">
      <c r="A14" s="785" t="s">
        <v>396</v>
      </c>
      <c r="B14" s="785"/>
      <c r="C14" s="785"/>
      <c r="D14" s="785"/>
      <c r="E14" s="785"/>
      <c r="F14" s="785" t="s">
        <v>397</v>
      </c>
      <c r="G14" s="785"/>
      <c r="H14" s="785"/>
      <c r="I14" s="785"/>
    </row>
    <row r="15" spans="1:9" ht="10.5" customHeight="1" x14ac:dyDescent="0.15">
      <c r="A15" s="786"/>
      <c r="B15" s="786"/>
      <c r="C15" s="786"/>
      <c r="D15" s="786"/>
      <c r="E15" s="786"/>
      <c r="F15" s="786"/>
      <c r="G15" s="786"/>
      <c r="H15" s="786"/>
      <c r="I15" s="786"/>
    </row>
    <row r="16" spans="1:9" ht="18.75" x14ac:dyDescent="0.15">
      <c r="A16" s="785" t="s">
        <v>398</v>
      </c>
      <c r="B16" s="785"/>
      <c r="C16" s="785"/>
      <c r="D16" s="785"/>
      <c r="E16" s="785"/>
      <c r="F16" s="785" t="s">
        <v>435</v>
      </c>
      <c r="G16" s="785"/>
      <c r="H16" s="785"/>
      <c r="I16" s="785"/>
    </row>
    <row r="17" spans="1:9" ht="10.5" customHeight="1" x14ac:dyDescent="0.15">
      <c r="A17" s="786"/>
      <c r="B17" s="786"/>
      <c r="C17" s="786"/>
      <c r="D17" s="786"/>
      <c r="E17" s="786"/>
      <c r="F17" s="141"/>
      <c r="G17" s="141"/>
      <c r="H17" s="141"/>
      <c r="I17" s="141"/>
    </row>
    <row r="18" spans="1:9" ht="18.75" x14ac:dyDescent="0.15">
      <c r="A18" s="785" t="s">
        <v>399</v>
      </c>
      <c r="B18" s="785"/>
      <c r="C18" s="785"/>
      <c r="D18" s="785"/>
      <c r="E18" s="785"/>
      <c r="F18" s="785" t="s">
        <v>436</v>
      </c>
      <c r="G18" s="785"/>
      <c r="H18" s="785"/>
      <c r="I18" s="785"/>
    </row>
    <row r="19" spans="1:9" ht="10.5" customHeight="1" x14ac:dyDescent="0.15">
      <c r="A19" s="786"/>
      <c r="B19" s="786"/>
      <c r="C19" s="786"/>
      <c r="D19" s="786"/>
      <c r="E19" s="786"/>
      <c r="F19" s="786"/>
      <c r="G19" s="786"/>
      <c r="H19" s="786"/>
      <c r="I19" s="786"/>
    </row>
    <row r="20" spans="1:9" ht="18.75" x14ac:dyDescent="0.15">
      <c r="A20" s="785" t="s">
        <v>401</v>
      </c>
      <c r="B20" s="785"/>
      <c r="C20" s="785"/>
      <c r="D20" s="785"/>
      <c r="E20" s="785"/>
      <c r="F20" s="785" t="s">
        <v>400</v>
      </c>
      <c r="G20" s="785"/>
      <c r="H20" s="785"/>
      <c r="I20" s="785"/>
    </row>
    <row r="21" spans="1:9" ht="10.5" customHeight="1" x14ac:dyDescent="0.15">
      <c r="A21" s="786"/>
      <c r="B21" s="786"/>
      <c r="C21" s="786"/>
      <c r="D21" s="786"/>
      <c r="E21" s="786"/>
      <c r="F21" s="784"/>
      <c r="G21" s="784"/>
      <c r="H21" s="784"/>
      <c r="I21" s="784"/>
    </row>
    <row r="22" spans="1:9" ht="18.75" x14ac:dyDescent="0.15">
      <c r="A22" s="785" t="s">
        <v>404</v>
      </c>
      <c r="B22" s="785"/>
      <c r="C22" s="785"/>
      <c r="D22" s="785"/>
      <c r="E22" s="785"/>
      <c r="F22" s="790" t="s">
        <v>402</v>
      </c>
      <c r="G22" s="790"/>
      <c r="H22" s="790"/>
      <c r="I22" s="790"/>
    </row>
    <row r="23" spans="1:9" ht="18.75" customHeight="1" x14ac:dyDescent="0.15">
      <c r="A23" s="786"/>
      <c r="B23" s="786"/>
      <c r="C23" s="786"/>
      <c r="D23" s="786"/>
      <c r="E23" s="786"/>
      <c r="F23" s="785" t="s">
        <v>403</v>
      </c>
      <c r="G23" s="785"/>
      <c r="H23" s="785"/>
      <c r="I23" s="785"/>
    </row>
    <row r="24" spans="1:9" ht="18.75" x14ac:dyDescent="0.15">
      <c r="A24" s="785" t="s">
        <v>407</v>
      </c>
      <c r="B24" s="785"/>
      <c r="C24" s="785"/>
      <c r="D24" s="785"/>
      <c r="E24" s="785"/>
      <c r="F24" s="785" t="s">
        <v>405</v>
      </c>
      <c r="G24" s="785"/>
      <c r="H24" s="785"/>
      <c r="I24" s="785"/>
    </row>
    <row r="25" spans="1:9" ht="18.75" customHeight="1" x14ac:dyDescent="0.15">
      <c r="A25" s="786"/>
      <c r="B25" s="786"/>
      <c r="C25" s="786"/>
      <c r="D25" s="786"/>
      <c r="E25" s="786"/>
      <c r="F25" s="785" t="s">
        <v>406</v>
      </c>
      <c r="G25" s="785"/>
      <c r="H25" s="785"/>
      <c r="I25" s="785"/>
    </row>
    <row r="26" spans="1:9" ht="18.75" x14ac:dyDescent="0.15">
      <c r="A26" s="785" t="s">
        <v>409</v>
      </c>
      <c r="B26" s="785"/>
      <c r="C26" s="785"/>
      <c r="D26" s="785"/>
      <c r="E26" s="785"/>
      <c r="F26" s="785" t="s">
        <v>408</v>
      </c>
      <c r="G26" s="785"/>
      <c r="H26" s="785"/>
      <c r="I26" s="785"/>
    </row>
    <row r="27" spans="1:9" ht="10.5" customHeight="1" x14ac:dyDescent="0.15">
      <c r="A27" s="786"/>
      <c r="B27" s="786"/>
      <c r="C27" s="786"/>
      <c r="D27" s="786"/>
      <c r="E27" s="786"/>
      <c r="F27" s="784"/>
      <c r="G27" s="784"/>
      <c r="H27" s="784"/>
      <c r="I27" s="784"/>
    </row>
    <row r="28" spans="1:9" ht="18.75" x14ac:dyDescent="0.15">
      <c r="A28" s="787" t="s">
        <v>444</v>
      </c>
      <c r="B28" s="787"/>
      <c r="C28" s="787"/>
      <c r="D28" s="787"/>
      <c r="E28" s="787"/>
      <c r="F28" s="787" t="s">
        <v>410</v>
      </c>
      <c r="G28" s="787"/>
      <c r="H28" s="787"/>
      <c r="I28" s="787"/>
    </row>
    <row r="29" spans="1:9" ht="10.5" customHeight="1" x14ac:dyDescent="0.15">
      <c r="A29" s="144"/>
      <c r="B29" s="144"/>
      <c r="C29" s="144"/>
      <c r="D29" s="144"/>
      <c r="E29" s="144"/>
      <c r="F29" s="784"/>
      <c r="G29" s="784"/>
      <c r="H29" s="784"/>
      <c r="I29" s="784"/>
    </row>
    <row r="30" spans="1:9" ht="18.75" x14ac:dyDescent="0.15">
      <c r="A30" s="785" t="s">
        <v>447</v>
      </c>
      <c r="B30" s="785"/>
      <c r="C30" s="785"/>
      <c r="D30" s="785"/>
      <c r="E30" s="785"/>
      <c r="F30" s="785" t="s">
        <v>411</v>
      </c>
      <c r="G30" s="785"/>
      <c r="H30" s="785"/>
      <c r="I30" s="785"/>
    </row>
    <row r="31" spans="1:9" ht="10.5" customHeight="1" x14ac:dyDescent="0.15">
      <c r="A31" s="786"/>
      <c r="B31" s="786"/>
      <c r="C31" s="786"/>
      <c r="D31" s="786"/>
      <c r="E31" s="786"/>
      <c r="F31" s="784"/>
      <c r="G31" s="784"/>
      <c r="H31" s="784"/>
      <c r="I31" s="784"/>
    </row>
    <row r="32" spans="1:9" ht="18.75" x14ac:dyDescent="0.15">
      <c r="A32" s="785" t="s">
        <v>626</v>
      </c>
      <c r="B32" s="785"/>
      <c r="C32" s="785"/>
      <c r="D32" s="785"/>
      <c r="E32" s="785"/>
      <c r="F32" s="787" t="s">
        <v>412</v>
      </c>
      <c r="G32" s="787"/>
      <c r="H32" s="787"/>
      <c r="I32" s="787"/>
    </row>
    <row r="33" spans="1:9" ht="10.5" customHeight="1" x14ac:dyDescent="0.15">
      <c r="A33" s="197"/>
      <c r="B33" s="197"/>
      <c r="C33" s="197"/>
      <c r="D33" s="197"/>
      <c r="E33" s="197"/>
      <c r="F33" s="144"/>
      <c r="G33" s="144"/>
      <c r="H33" s="144"/>
      <c r="I33" s="144"/>
    </row>
    <row r="34" spans="1:9" ht="18.75" x14ac:dyDescent="0.15">
      <c r="A34" s="785" t="s">
        <v>627</v>
      </c>
      <c r="B34" s="785"/>
      <c r="C34" s="785"/>
      <c r="D34" s="785"/>
      <c r="E34" s="785"/>
      <c r="F34" s="785" t="s">
        <v>414</v>
      </c>
      <c r="G34" s="785"/>
      <c r="H34" s="785"/>
      <c r="I34" s="785"/>
    </row>
    <row r="35" spans="1:9" ht="10.5" customHeight="1" x14ac:dyDescent="0.15">
      <c r="A35" s="786"/>
      <c r="B35" s="786"/>
      <c r="C35" s="786"/>
      <c r="D35" s="786"/>
      <c r="E35" s="786"/>
      <c r="F35" s="789"/>
      <c r="G35" s="789"/>
      <c r="H35" s="789"/>
      <c r="I35" s="789"/>
    </row>
    <row r="36" spans="1:9" ht="18.75" x14ac:dyDescent="0.15">
      <c r="A36" s="785" t="s">
        <v>413</v>
      </c>
      <c r="B36" s="785"/>
      <c r="C36" s="785"/>
      <c r="D36" s="785"/>
      <c r="E36" s="785"/>
      <c r="F36" s="785" t="s">
        <v>416</v>
      </c>
      <c r="G36" s="785"/>
      <c r="H36" s="785"/>
      <c r="I36" s="785"/>
    </row>
    <row r="37" spans="1:9" ht="10.5" customHeight="1" x14ac:dyDescent="0.15">
      <c r="A37" s="786"/>
      <c r="B37" s="786"/>
      <c r="C37" s="786"/>
      <c r="D37" s="786"/>
      <c r="E37" s="786"/>
    </row>
    <row r="38" spans="1:9" ht="18.75" x14ac:dyDescent="0.15">
      <c r="A38" s="785" t="s">
        <v>415</v>
      </c>
      <c r="B38" s="785"/>
      <c r="C38" s="785"/>
      <c r="D38" s="785"/>
      <c r="E38" s="785"/>
    </row>
    <row r="39" spans="1:9" ht="18.75" x14ac:dyDescent="0.15">
      <c r="A39" s="141"/>
      <c r="B39" s="141"/>
      <c r="C39" s="141"/>
      <c r="D39" s="141"/>
      <c r="E39" s="141"/>
    </row>
    <row r="40" spans="1:9" ht="18.75" x14ac:dyDescent="0.15">
      <c r="E40" s="141"/>
    </row>
    <row r="41" spans="1:9" ht="18.75" x14ac:dyDescent="0.15">
      <c r="A41" s="786"/>
      <c r="B41" s="786"/>
      <c r="C41" s="786"/>
      <c r="D41" s="786"/>
    </row>
    <row r="43" spans="1:9" ht="18.75" x14ac:dyDescent="0.15">
      <c r="A43" s="786"/>
      <c r="B43" s="786"/>
      <c r="C43" s="786"/>
      <c r="D43" s="786"/>
      <c r="F43" s="788"/>
      <c r="G43" s="788"/>
      <c r="H43" s="788"/>
      <c r="I43" s="788"/>
    </row>
    <row r="44" spans="1:9" ht="17.25" x14ac:dyDescent="0.15">
      <c r="F44" s="788"/>
      <c r="G44" s="788"/>
      <c r="H44" s="788"/>
      <c r="I44" s="788"/>
    </row>
  </sheetData>
  <mergeCells count="68">
    <mergeCell ref="F15:I15"/>
    <mergeCell ref="A8:C8"/>
    <mergeCell ref="A12:E12"/>
    <mergeCell ref="A11:E11"/>
    <mergeCell ref="A15:E15"/>
    <mergeCell ref="F11:I11"/>
    <mergeCell ref="F8:I8"/>
    <mergeCell ref="F9:I9"/>
    <mergeCell ref="A10:E10"/>
    <mergeCell ref="F10:I10"/>
    <mergeCell ref="A1:I1"/>
    <mergeCell ref="A2:E2"/>
    <mergeCell ref="F2:I2"/>
    <mergeCell ref="A3:E3"/>
    <mergeCell ref="A5:E5"/>
    <mergeCell ref="A4:E4"/>
    <mergeCell ref="F4:I4"/>
    <mergeCell ref="A16:E16"/>
    <mergeCell ref="A26:E26"/>
    <mergeCell ref="A17:E17"/>
    <mergeCell ref="A25:E25"/>
    <mergeCell ref="A22:E22"/>
    <mergeCell ref="A18:E18"/>
    <mergeCell ref="A19:E19"/>
    <mergeCell ref="A21:E21"/>
    <mergeCell ref="F16:I16"/>
    <mergeCell ref="F19:I19"/>
    <mergeCell ref="F28:I28"/>
    <mergeCell ref="F32:I32"/>
    <mergeCell ref="F36:I36"/>
    <mergeCell ref="F18:I18"/>
    <mergeCell ref="F31:I31"/>
    <mergeCell ref="F30:I30"/>
    <mergeCell ref="F22:I22"/>
    <mergeCell ref="F27:I27"/>
    <mergeCell ref="F26:I26"/>
    <mergeCell ref="F20:I20"/>
    <mergeCell ref="F29:I29"/>
    <mergeCell ref="F25:I25"/>
    <mergeCell ref="F24:I24"/>
    <mergeCell ref="F23:I23"/>
    <mergeCell ref="F6:I6"/>
    <mergeCell ref="A9:E9"/>
    <mergeCell ref="A14:E14"/>
    <mergeCell ref="A13:E13"/>
    <mergeCell ref="F14:I14"/>
    <mergeCell ref="F12:I12"/>
    <mergeCell ref="A6:E6"/>
    <mergeCell ref="F44:I44"/>
    <mergeCell ref="A32:E32"/>
    <mergeCell ref="A35:E35"/>
    <mergeCell ref="A36:E36"/>
    <mergeCell ref="A37:E37"/>
    <mergeCell ref="A38:E38"/>
    <mergeCell ref="F43:I43"/>
    <mergeCell ref="A34:E34"/>
    <mergeCell ref="A43:D43"/>
    <mergeCell ref="F35:I35"/>
    <mergeCell ref="F34:I34"/>
    <mergeCell ref="A41:D41"/>
    <mergeCell ref="F21:I21"/>
    <mergeCell ref="A20:E20"/>
    <mergeCell ref="A30:E30"/>
    <mergeCell ref="A31:E31"/>
    <mergeCell ref="A24:E24"/>
    <mergeCell ref="A27:E27"/>
    <mergeCell ref="A23:E23"/>
    <mergeCell ref="A28:E28"/>
  </mergeCells>
  <phoneticPr fontId="5"/>
  <hyperlinks>
    <hyperlink ref="A2:E2" location="'143'!A1" display="143医療施設の状況"/>
    <hyperlink ref="A4:E4" location="'144'!A1" display="144医療機関等従事者数"/>
    <hyperlink ref="A6:E6" location="'145'!A1" display="145特定死因別死亡者数"/>
    <hyperlink ref="A12:E12" location="'148'!A1" display="148予防接種法による予防接種年度別被接種者数"/>
    <hyperlink ref="A14:E14" location="'149・150'!A1" display="149・150妊娠届出数・パパママ教室開設状況"/>
    <hyperlink ref="A16:E16" location="'151'!A1" display="151乳幼児保健指導状況"/>
    <hyperlink ref="A18:E18" location="'152'!A1" display="152股関節脱臼検診結果"/>
    <hyperlink ref="A20:E20" location="'153'!A1" display="153基本健康診査結果"/>
    <hyperlink ref="A22:E22" location="'154'!A1" display="154胃検診結果"/>
    <hyperlink ref="A24:E24" location="'155'!A1" display="155子宮がん検診結果"/>
    <hyperlink ref="A26:E26" location="'156'!A1" display="156乳房検診結果"/>
    <hyperlink ref="A30:E30" location="'158'!A1" display="158大腸がん検診結果"/>
    <hyperlink ref="A32:E32" location="'159-1'!A1" display="159-1不妊治療費助成"/>
    <hyperlink ref="A36:E36" location="'160'!A1" display="160いきいきリハビリ"/>
    <hyperlink ref="A38:E38" location="'161'!A1" display="161献血状況"/>
    <hyperlink ref="F2:I2" location="'162'!A1" display="162福祉医療給付事業"/>
    <hyperlink ref="F4:I4" location="'163'!A1" display="163国民健康保険給付状況"/>
    <hyperlink ref="F6:I6" location="'164'!A1" display="164国民健康保険収支状況"/>
    <hyperlink ref="F8:I8" location="'165'!A1" display="165後期高齢者医療制度の状況"/>
    <hyperlink ref="F10:I10" location="'166'!A1" display="166合計特殊出生率"/>
    <hyperlink ref="F12:I12" location="'167'!A1" display="167飯田市立病院の概要"/>
    <hyperlink ref="F14:I14" location="'168'!A1" display="168飯田市立病院入院・外来患者数の推移"/>
    <hyperlink ref="F36:I36" location="'180'!A1" display="180環境衛生関係営業施設状況"/>
    <hyperlink ref="F16" location="'172'!Print_Area" display="172介護老人保健施設の概要（診療所併設型）"/>
    <hyperlink ref="F18" location="'173'!A1" display="173老人保健施設入所者数の推移（月末在所者数）"/>
    <hyperlink ref="A8" location="'146'!A1" display="146結核患者発生状況"/>
    <hyperlink ref="A28:E28" location="'157'!A1" display="157大腸がん検診結果"/>
    <hyperlink ref="F16:I16" location="'172'!A1" display="172介護老人保健施設の概要（診療所併設型）"/>
    <hyperlink ref="F28" location="'175-1'!A1" display="175-1ごみ等処理の状況"/>
    <hyperlink ref="F32" location="目次!A1" display="176し尿処理・177公害苦情・178犬登録状況"/>
    <hyperlink ref="F32:I32" location="'176・177・178'!A1" display="176し尿処理・177公害苦情・178犬登録状況"/>
    <hyperlink ref="F20:I20" location="'174-1'!A1" display="174-1温室ガス排出量及び太陽光普及率"/>
    <hyperlink ref="F23:I23" location="'174-2（１）'!A1" display="　（１）河川水質調査状況"/>
    <hyperlink ref="F24:I24" location="'174-2（２）ア'!A1" display="　（２）ア自動車騒音測定等"/>
    <hyperlink ref="F25:I25" location="'174-2（２）イ'!A1" display="　（２）イ騒音測定結果"/>
    <hyperlink ref="F26:I26" location="'174-2（３）'!A1" display="　（３）臭気指数による測定結果"/>
    <hyperlink ref="F30:I30" location="'175-2'!A1" display="175-2飯田市最終処分概要"/>
    <hyperlink ref="F34:I34" location="'179'!A1" display="179墓地事業の状況"/>
    <hyperlink ref="A34:E34" location="'159-2'!A1" display="159-2不育症治療費助成"/>
    <hyperlink ref="A10:E10" location="'147'!A1" display="147感染症届出状況"/>
  </hyperlinks>
  <pageMargins left="0.7" right="0.7" top="0.75" bottom="0.75" header="0.3" footer="0.3"/>
  <pageSetup paperSize="9" scale="70"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election sqref="A1:J9"/>
    </sheetView>
  </sheetViews>
  <sheetFormatPr defaultRowHeight="12.75" x14ac:dyDescent="0.15"/>
  <cols>
    <col min="1" max="1" width="8.75" style="2" customWidth="1"/>
    <col min="2" max="10" width="7.625" style="2" customWidth="1"/>
    <col min="11" max="16384" width="9" style="2"/>
  </cols>
  <sheetData>
    <row r="1" spans="1:12" ht="15.95" customHeight="1" thickBot="1" x14ac:dyDescent="0.2">
      <c r="A1" s="325" t="s">
        <v>84</v>
      </c>
      <c r="B1" s="326"/>
      <c r="C1" s="326"/>
      <c r="D1" s="326"/>
      <c r="E1" s="326"/>
      <c r="F1" s="326"/>
      <c r="G1" s="326"/>
      <c r="H1" s="326"/>
      <c r="I1" s="326"/>
      <c r="J1" s="326"/>
      <c r="L1" s="174" t="s">
        <v>717</v>
      </c>
    </row>
    <row r="2" spans="1:12" s="5" customFormat="1" ht="15.95" customHeight="1" x14ac:dyDescent="0.15">
      <c r="A2" s="843" t="s">
        <v>1</v>
      </c>
      <c r="B2" s="874" t="s">
        <v>85</v>
      </c>
      <c r="C2" s="846" t="s">
        <v>86</v>
      </c>
      <c r="D2" s="850"/>
      <c r="E2" s="846" t="s">
        <v>87</v>
      </c>
      <c r="F2" s="847"/>
      <c r="G2" s="850"/>
      <c r="H2" s="846" t="s">
        <v>88</v>
      </c>
      <c r="I2" s="847"/>
      <c r="J2" s="847"/>
    </row>
    <row r="3" spans="1:12" s="5" customFormat="1" ht="15.95" customHeight="1" x14ac:dyDescent="0.15">
      <c r="A3" s="845"/>
      <c r="B3" s="875"/>
      <c r="C3" s="414" t="s">
        <v>89</v>
      </c>
      <c r="D3" s="414" t="s">
        <v>90</v>
      </c>
      <c r="E3" s="414" t="s">
        <v>89</v>
      </c>
      <c r="F3" s="414" t="s">
        <v>90</v>
      </c>
      <c r="G3" s="414" t="s">
        <v>91</v>
      </c>
      <c r="H3" s="414" t="s">
        <v>89</v>
      </c>
      <c r="I3" s="414" t="s">
        <v>90</v>
      </c>
      <c r="J3" s="414" t="s">
        <v>91</v>
      </c>
    </row>
    <row r="4" spans="1:12" ht="15.95" customHeight="1" x14ac:dyDescent="0.15">
      <c r="A4" s="418">
        <v>28</v>
      </c>
      <c r="B4" s="389">
        <v>812</v>
      </c>
      <c r="C4" s="390">
        <v>428</v>
      </c>
      <c r="D4" s="390">
        <v>384</v>
      </c>
      <c r="E4" s="27">
        <v>1</v>
      </c>
      <c r="F4" s="361">
        <v>1</v>
      </c>
      <c r="G4" s="361">
        <v>2</v>
      </c>
      <c r="H4" s="434">
        <v>2E-3</v>
      </c>
      <c r="I4" s="434">
        <v>3.0000000000000001E-3</v>
      </c>
      <c r="J4" s="434">
        <v>2E-3</v>
      </c>
    </row>
    <row r="5" spans="1:12" ht="15.95" customHeight="1" x14ac:dyDescent="0.15">
      <c r="A5" s="418">
        <v>29</v>
      </c>
      <c r="B5" s="389">
        <v>780</v>
      </c>
      <c r="C5" s="390">
        <v>404</v>
      </c>
      <c r="D5" s="390">
        <v>376</v>
      </c>
      <c r="E5" s="27" t="s">
        <v>32</v>
      </c>
      <c r="F5" s="361">
        <v>2</v>
      </c>
      <c r="G5" s="361">
        <v>2</v>
      </c>
      <c r="H5" s="434" t="s">
        <v>32</v>
      </c>
      <c r="I5" s="434">
        <v>5.3E-3</v>
      </c>
      <c r="J5" s="434">
        <v>2E-3</v>
      </c>
    </row>
    <row r="6" spans="1:12" ht="15.95" customHeight="1" x14ac:dyDescent="0.15">
      <c r="A6" s="418">
        <v>30</v>
      </c>
      <c r="B6" s="389">
        <v>745</v>
      </c>
      <c r="C6" s="390">
        <v>420</v>
      </c>
      <c r="D6" s="390">
        <v>325</v>
      </c>
      <c r="E6" s="27" t="s">
        <v>32</v>
      </c>
      <c r="F6" s="361">
        <v>2</v>
      </c>
      <c r="G6" s="361">
        <v>2</v>
      </c>
      <c r="H6" s="434" t="s">
        <v>32</v>
      </c>
      <c r="I6" s="434">
        <v>6.0000000000000001E-3</v>
      </c>
      <c r="J6" s="434">
        <v>3.0000000000000001E-3</v>
      </c>
    </row>
    <row r="7" spans="1:12" ht="15.95" customHeight="1" x14ac:dyDescent="0.15">
      <c r="A7" s="418" t="s">
        <v>720</v>
      </c>
      <c r="B7" s="389">
        <v>648</v>
      </c>
      <c r="C7" s="390">
        <v>327</v>
      </c>
      <c r="D7" s="390">
        <v>321</v>
      </c>
      <c r="E7" s="27" t="s">
        <v>32</v>
      </c>
      <c r="F7" s="361">
        <v>3</v>
      </c>
      <c r="G7" s="361">
        <v>3</v>
      </c>
      <c r="H7" s="434" t="s">
        <v>32</v>
      </c>
      <c r="I7" s="434">
        <v>8.9999999999999993E-3</v>
      </c>
      <c r="J7" s="434">
        <v>5.0000000000000001E-3</v>
      </c>
    </row>
    <row r="8" spans="1:12" s="32" customFormat="1" ht="15.95" customHeight="1" thickBot="1" x14ac:dyDescent="0.2">
      <c r="A8" s="244">
        <v>2</v>
      </c>
      <c r="B8" s="112">
        <v>298</v>
      </c>
      <c r="C8" s="23">
        <v>163</v>
      </c>
      <c r="D8" s="23">
        <v>135</v>
      </c>
      <c r="E8" s="109">
        <v>1</v>
      </c>
      <c r="F8" s="109">
        <v>4</v>
      </c>
      <c r="G8" s="109">
        <v>5</v>
      </c>
      <c r="H8" s="430">
        <v>6.0000000000000001E-3</v>
      </c>
      <c r="I8" s="430">
        <v>0.03</v>
      </c>
      <c r="J8" s="430">
        <v>1.7000000000000001E-2</v>
      </c>
    </row>
    <row r="9" spans="1:12" ht="15.95" customHeight="1" x14ac:dyDescent="0.15">
      <c r="A9" s="392"/>
      <c r="B9" s="431" t="s">
        <v>756</v>
      </c>
      <c r="C9" s="392"/>
      <c r="D9" s="392"/>
      <c r="E9" s="392"/>
      <c r="F9" s="392"/>
      <c r="G9" s="392"/>
      <c r="H9" s="871" t="s">
        <v>72</v>
      </c>
      <c r="I9" s="885"/>
      <c r="J9" s="885"/>
    </row>
    <row r="10" spans="1:12" ht="15.95" customHeight="1" x14ac:dyDescent="0.15"/>
    <row r="11" spans="1:12" ht="15.95" customHeight="1" x14ac:dyDescent="0.15"/>
    <row r="12" spans="1:12" ht="15.95" customHeight="1" x14ac:dyDescent="0.15"/>
    <row r="13" spans="1:12" ht="15.95" customHeight="1" x14ac:dyDescent="0.15"/>
    <row r="14" spans="1:12" ht="15.95" customHeight="1" x14ac:dyDescent="0.15"/>
    <row r="15" spans="1:12" ht="15.95" customHeight="1" x14ac:dyDescent="0.15"/>
    <row r="16" spans="1:12" ht="15.95" customHeight="1" x14ac:dyDescent="0.15"/>
    <row r="17" spans="8:10" ht="15.95" customHeight="1" x14ac:dyDescent="0.15">
      <c r="H17" s="179"/>
      <c r="I17" s="179"/>
      <c r="J17" s="179"/>
    </row>
    <row r="18" spans="8:10" ht="15.95" customHeight="1" x14ac:dyDescent="0.15">
      <c r="H18" s="179"/>
      <c r="I18" s="179"/>
      <c r="J18" s="179"/>
    </row>
    <row r="19" spans="8:10" ht="15.95" customHeight="1" x14ac:dyDescent="0.15">
      <c r="H19" s="179"/>
      <c r="I19" s="179"/>
      <c r="J19" s="179"/>
    </row>
    <row r="20" spans="8:10" ht="15.95" customHeight="1" x14ac:dyDescent="0.15">
      <c r="H20" s="179"/>
      <c r="I20" s="179"/>
      <c r="J20" s="179"/>
    </row>
    <row r="21" spans="8:10" ht="15.95" customHeight="1" x14ac:dyDescent="0.15">
      <c r="H21" s="179"/>
      <c r="I21" s="179"/>
      <c r="J21" s="179"/>
    </row>
    <row r="22" spans="8:10" ht="15.95" customHeight="1" x14ac:dyDescent="0.15"/>
    <row r="23" spans="8:10" ht="15.95" customHeight="1" x14ac:dyDescent="0.15"/>
    <row r="24" spans="8:10" ht="15.95" customHeight="1" x14ac:dyDescent="0.15"/>
    <row r="25" spans="8:10" ht="15.95" customHeight="1" x14ac:dyDescent="0.15"/>
    <row r="26" spans="8:10" ht="15.95" customHeight="1" x14ac:dyDescent="0.15"/>
    <row r="27" spans="8:10" ht="15.95" customHeight="1" x14ac:dyDescent="0.15"/>
    <row r="28" spans="8:10" ht="15.95" customHeight="1" x14ac:dyDescent="0.15"/>
  </sheetData>
  <mergeCells count="6">
    <mergeCell ref="H9:J9"/>
    <mergeCell ref="A2:A3"/>
    <mergeCell ref="B2:B3"/>
    <mergeCell ref="C2:D2"/>
    <mergeCell ref="E2:G2"/>
    <mergeCell ref="H2:J2"/>
  </mergeCells>
  <phoneticPr fontId="48"/>
  <hyperlinks>
    <hyperlink ref="L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topLeftCell="A7" workbookViewId="0">
      <selection sqref="A1:I50"/>
    </sheetView>
  </sheetViews>
  <sheetFormatPr defaultRowHeight="12.75" x14ac:dyDescent="0.15"/>
  <cols>
    <col min="1" max="1" width="8.25" style="2" customWidth="1"/>
    <col min="2" max="8" width="9.875" style="2" customWidth="1"/>
    <col min="9" max="16384" width="9" style="2"/>
  </cols>
  <sheetData>
    <row r="1" spans="1:10" ht="15.95" customHeight="1" thickBot="1" x14ac:dyDescent="0.2">
      <c r="A1" s="762" t="s">
        <v>92</v>
      </c>
      <c r="B1" s="251"/>
      <c r="C1" s="435"/>
      <c r="D1" s="435"/>
      <c r="E1" s="435"/>
      <c r="F1" s="435"/>
      <c r="G1" s="435"/>
      <c r="H1" s="435"/>
      <c r="J1" s="174" t="s">
        <v>717</v>
      </c>
    </row>
    <row r="2" spans="1:10" s="5" customFormat="1" ht="15" customHeight="1" x14ac:dyDescent="0.15">
      <c r="A2" s="887" t="s">
        <v>1</v>
      </c>
      <c r="B2" s="888" t="s">
        <v>93</v>
      </c>
      <c r="C2" s="889" t="s">
        <v>94</v>
      </c>
      <c r="D2" s="867" t="s">
        <v>95</v>
      </c>
      <c r="E2" s="1058" t="s">
        <v>96</v>
      </c>
      <c r="F2" s="1059" t="s">
        <v>97</v>
      </c>
      <c r="G2" s="1059" t="s">
        <v>98</v>
      </c>
      <c r="H2" s="763" t="s">
        <v>99</v>
      </c>
      <c r="I2" s="11"/>
    </row>
    <row r="3" spans="1:10" s="5" customFormat="1" ht="22.5" customHeight="1" x14ac:dyDescent="0.15">
      <c r="A3" s="845"/>
      <c r="B3" s="875"/>
      <c r="C3" s="890"/>
      <c r="D3" s="891"/>
      <c r="E3" s="1060"/>
      <c r="F3" s="1061"/>
      <c r="G3" s="1061"/>
      <c r="H3" s="764" t="s">
        <v>100</v>
      </c>
      <c r="I3" s="11"/>
    </row>
    <row r="4" spans="1:10" s="5" customFormat="1" ht="15.95" customHeight="1" x14ac:dyDescent="0.15">
      <c r="A4" s="765">
        <v>28</v>
      </c>
      <c r="B4" s="390">
        <v>16093</v>
      </c>
      <c r="C4" s="390">
        <v>5906</v>
      </c>
      <c r="D4" s="766">
        <v>0.36699999999999999</v>
      </c>
      <c r="E4" s="736">
        <v>503</v>
      </c>
      <c r="F4" s="736">
        <v>491</v>
      </c>
      <c r="G4" s="736">
        <v>395</v>
      </c>
      <c r="H4" s="766">
        <v>0.78500000000000003</v>
      </c>
      <c r="I4" s="11"/>
    </row>
    <row r="5" spans="1:10" s="32" customFormat="1" ht="15.95" customHeight="1" x14ac:dyDescent="0.15">
      <c r="A5" s="765">
        <v>29</v>
      </c>
      <c r="B5" s="390">
        <v>15545</v>
      </c>
      <c r="C5" s="390">
        <v>6018</v>
      </c>
      <c r="D5" s="766">
        <v>0.38700000000000001</v>
      </c>
      <c r="E5" s="736">
        <v>557</v>
      </c>
      <c r="F5" s="736">
        <v>483</v>
      </c>
      <c r="G5" s="736">
        <v>428</v>
      </c>
      <c r="H5" s="766">
        <v>0.76800000000000002</v>
      </c>
    </row>
    <row r="6" spans="1:10" s="32" customFormat="1" ht="15.95" customHeight="1" x14ac:dyDescent="0.15">
      <c r="A6" s="765">
        <v>30</v>
      </c>
      <c r="B6" s="390">
        <v>14932</v>
      </c>
      <c r="C6" s="390">
        <v>5976</v>
      </c>
      <c r="D6" s="766">
        <v>0.4</v>
      </c>
      <c r="E6" s="736">
        <v>570</v>
      </c>
      <c r="F6" s="736">
        <v>501</v>
      </c>
      <c r="G6" s="736">
        <v>449</v>
      </c>
      <c r="H6" s="766">
        <v>0.78800000000000003</v>
      </c>
    </row>
    <row r="7" spans="1:10" s="32" customFormat="1" ht="15.95" customHeight="1" x14ac:dyDescent="0.15">
      <c r="A7" s="765" t="s">
        <v>720</v>
      </c>
      <c r="B7" s="390">
        <v>14496</v>
      </c>
      <c r="C7" s="390">
        <v>6125</v>
      </c>
      <c r="D7" s="766">
        <v>0.42299999999999999</v>
      </c>
      <c r="E7" s="736">
        <v>601</v>
      </c>
      <c r="F7" s="736">
        <v>528</v>
      </c>
      <c r="G7" s="736">
        <v>477</v>
      </c>
      <c r="H7" s="766">
        <v>0.79400000000000004</v>
      </c>
    </row>
    <row r="8" spans="1:10" ht="15.95" customHeight="1" thickBot="1" x14ac:dyDescent="0.2">
      <c r="A8" s="249">
        <v>2</v>
      </c>
      <c r="B8" s="23">
        <v>14396</v>
      </c>
      <c r="C8" s="23">
        <v>4564</v>
      </c>
      <c r="D8" s="250">
        <v>0.317</v>
      </c>
      <c r="E8" s="251">
        <v>449</v>
      </c>
      <c r="F8" s="251">
        <v>363</v>
      </c>
      <c r="G8" s="251">
        <v>324</v>
      </c>
      <c r="H8" s="250">
        <v>0.72199999999999998</v>
      </c>
    </row>
    <row r="9" spans="1:10" ht="15.95" customHeight="1" x14ac:dyDescent="0.15">
      <c r="A9" s="767"/>
      <c r="B9" s="768"/>
      <c r="C9" s="768"/>
      <c r="D9" s="769"/>
      <c r="E9" s="770"/>
      <c r="F9" s="770"/>
      <c r="G9" s="886" t="s">
        <v>64</v>
      </c>
      <c r="H9" s="886"/>
    </row>
    <row r="10" spans="1:10" ht="15.95" customHeight="1" x14ac:dyDescent="0.15">
      <c r="A10" s="771" t="s">
        <v>101</v>
      </c>
      <c r="B10" s="326"/>
      <c r="C10" s="326"/>
      <c r="D10" s="326"/>
      <c r="E10" s="326"/>
      <c r="F10" s="326"/>
      <c r="G10" s="326"/>
      <c r="H10" s="326"/>
    </row>
    <row r="11" spans="1:10" ht="15.95" customHeight="1" x14ac:dyDescent="0.15">
      <c r="F11" s="204"/>
      <c r="G11" s="204"/>
    </row>
    <row r="12" spans="1:10" ht="15.95" customHeight="1" x14ac:dyDescent="0.15"/>
    <row r="13" spans="1:10" ht="15.95" customHeight="1" x14ac:dyDescent="0.15">
      <c r="A13" s="7"/>
    </row>
    <row r="14" spans="1:10" ht="15.95" customHeight="1" x14ac:dyDescent="0.15"/>
    <row r="15" spans="1:10" ht="15.95" customHeight="1" x14ac:dyDescent="0.15"/>
  </sheetData>
  <mergeCells count="8">
    <mergeCell ref="G2:G3"/>
    <mergeCell ref="G9:H9"/>
    <mergeCell ref="A2:A3"/>
    <mergeCell ref="B2:B3"/>
    <mergeCell ref="C2:C3"/>
    <mergeCell ref="D2:D3"/>
    <mergeCell ref="E2:E3"/>
    <mergeCell ref="F2:F3"/>
  </mergeCells>
  <phoneticPr fontId="48"/>
  <hyperlinks>
    <hyperlink ref="J1" location="目次!A1" display="目次"/>
  </hyperlinks>
  <pageMargins left="0.86614173228346458" right="0.86614173228346458" top="0.98425196850393704" bottom="0.98425196850393704" header="0.51181102362204722" footer="0.51181102362204722"/>
  <pageSetup paperSize="9" scale="89" fitToHeight="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election sqref="A1:J9"/>
    </sheetView>
  </sheetViews>
  <sheetFormatPr defaultRowHeight="12.75" x14ac:dyDescent="0.15"/>
  <cols>
    <col min="1" max="1" width="9.5" style="2" customWidth="1"/>
    <col min="2" max="3" width="10.5" style="2" customWidth="1"/>
    <col min="4" max="7" width="6.75" style="2" customWidth="1"/>
    <col min="8" max="9" width="6.5" style="2" customWidth="1"/>
    <col min="10" max="10" width="6.75" style="2" customWidth="1"/>
    <col min="11" max="13" width="5.125" style="2" customWidth="1"/>
    <col min="14" max="16384" width="9" style="2"/>
  </cols>
  <sheetData>
    <row r="1" spans="1:15" ht="15.95" customHeight="1" thickBot="1" x14ac:dyDescent="0.2">
      <c r="A1" s="325" t="s">
        <v>102</v>
      </c>
      <c r="B1" s="326"/>
      <c r="C1" s="326"/>
      <c r="D1" s="435"/>
      <c r="E1" s="435"/>
      <c r="F1" s="435"/>
      <c r="G1" s="435"/>
      <c r="H1" s="435"/>
      <c r="I1" s="435"/>
      <c r="J1" s="435"/>
      <c r="K1" s="5"/>
      <c r="L1" s="172" t="s">
        <v>717</v>
      </c>
      <c r="M1" s="5"/>
      <c r="N1" s="5"/>
      <c r="O1" s="5"/>
    </row>
    <row r="2" spans="1:15" s="5" customFormat="1" ht="15.95" customHeight="1" x14ac:dyDescent="0.15">
      <c r="A2" s="868" t="s">
        <v>41</v>
      </c>
      <c r="B2" s="892" t="s">
        <v>103</v>
      </c>
      <c r="C2" s="894" t="s">
        <v>104</v>
      </c>
      <c r="D2" s="844" t="s">
        <v>105</v>
      </c>
      <c r="E2" s="896"/>
      <c r="F2" s="896"/>
      <c r="G2" s="896"/>
      <c r="H2" s="896"/>
      <c r="I2" s="896"/>
      <c r="J2" s="896"/>
      <c r="K2" s="33"/>
      <c r="L2" s="33"/>
      <c r="M2" s="33"/>
    </row>
    <row r="3" spans="1:15" s="5" customFormat="1" ht="63.75" customHeight="1" x14ac:dyDescent="0.15">
      <c r="A3" s="870"/>
      <c r="B3" s="893"/>
      <c r="C3" s="895"/>
      <c r="D3" s="436" t="s">
        <v>106</v>
      </c>
      <c r="E3" s="437" t="s">
        <v>107</v>
      </c>
      <c r="F3" s="438" t="s">
        <v>108</v>
      </c>
      <c r="G3" s="438" t="s">
        <v>109</v>
      </c>
      <c r="H3" s="438" t="s">
        <v>110</v>
      </c>
      <c r="I3" s="438" t="s">
        <v>111</v>
      </c>
      <c r="J3" s="438" t="s">
        <v>112</v>
      </c>
      <c r="K3" s="36"/>
      <c r="L3" s="36"/>
      <c r="M3" s="36"/>
    </row>
    <row r="4" spans="1:15" ht="15.95" customHeight="1" x14ac:dyDescent="0.15">
      <c r="A4" s="418">
        <v>28</v>
      </c>
      <c r="B4" s="389">
        <v>4038</v>
      </c>
      <c r="C4" s="390">
        <v>560</v>
      </c>
      <c r="D4" s="390">
        <v>7</v>
      </c>
      <c r="E4" s="390">
        <v>6</v>
      </c>
      <c r="F4" s="390">
        <v>5</v>
      </c>
      <c r="G4" s="390">
        <v>297</v>
      </c>
      <c r="H4" s="390">
        <v>63</v>
      </c>
      <c r="I4" s="390">
        <v>53</v>
      </c>
      <c r="J4" s="390">
        <v>62</v>
      </c>
      <c r="K4" s="171"/>
      <c r="L4" s="171"/>
      <c r="M4" s="171"/>
      <c r="N4" s="30"/>
      <c r="O4" s="5"/>
    </row>
    <row r="5" spans="1:15" ht="15.95" customHeight="1" x14ac:dyDescent="0.15">
      <c r="A5" s="418">
        <v>29</v>
      </c>
      <c r="B5" s="389">
        <v>3681</v>
      </c>
      <c r="C5" s="390">
        <v>469</v>
      </c>
      <c r="D5" s="390">
        <v>8</v>
      </c>
      <c r="E5" s="390">
        <v>14</v>
      </c>
      <c r="F5" s="390">
        <v>16</v>
      </c>
      <c r="G5" s="390">
        <v>255</v>
      </c>
      <c r="H5" s="390">
        <v>41</v>
      </c>
      <c r="I5" s="390">
        <v>31</v>
      </c>
      <c r="J5" s="390">
        <v>53</v>
      </c>
      <c r="K5" s="171"/>
      <c r="L5" s="171"/>
      <c r="M5" s="171"/>
      <c r="N5" s="30"/>
      <c r="O5" s="5"/>
    </row>
    <row r="6" spans="1:15" ht="15.95" customHeight="1" x14ac:dyDescent="0.15">
      <c r="A6" s="418">
        <v>30</v>
      </c>
      <c r="B6" s="389">
        <v>3616</v>
      </c>
      <c r="C6" s="390">
        <v>381</v>
      </c>
      <c r="D6" s="390">
        <v>6</v>
      </c>
      <c r="E6" s="390">
        <v>12</v>
      </c>
      <c r="F6" s="390">
        <v>5</v>
      </c>
      <c r="G6" s="390">
        <v>229</v>
      </c>
      <c r="H6" s="390">
        <v>31</v>
      </c>
      <c r="I6" s="390">
        <v>19</v>
      </c>
      <c r="J6" s="390">
        <v>47</v>
      </c>
      <c r="K6" s="171"/>
      <c r="L6" s="171"/>
      <c r="M6" s="171"/>
      <c r="N6" s="30"/>
      <c r="O6" s="5"/>
    </row>
    <row r="7" spans="1:15" ht="15.95" customHeight="1" x14ac:dyDescent="0.15">
      <c r="A7" s="418" t="s">
        <v>720</v>
      </c>
      <c r="B7" s="389">
        <v>3572</v>
      </c>
      <c r="C7" s="390">
        <v>395</v>
      </c>
      <c r="D7" s="390">
        <v>5</v>
      </c>
      <c r="E7" s="390">
        <v>11</v>
      </c>
      <c r="F7" s="390">
        <v>4</v>
      </c>
      <c r="G7" s="390">
        <v>233</v>
      </c>
      <c r="H7" s="390">
        <v>38</v>
      </c>
      <c r="I7" s="390">
        <v>23</v>
      </c>
      <c r="J7" s="390">
        <v>33</v>
      </c>
      <c r="K7" s="171"/>
      <c r="L7" s="171"/>
      <c r="M7" s="171"/>
      <c r="N7" s="30"/>
      <c r="O7" s="5"/>
    </row>
    <row r="8" spans="1:15" s="32" customFormat="1" ht="15.95" customHeight="1" thickBot="1" x14ac:dyDescent="0.2">
      <c r="A8" s="244">
        <v>2</v>
      </c>
      <c r="B8" s="112">
        <v>967</v>
      </c>
      <c r="C8" s="23">
        <v>98</v>
      </c>
      <c r="D8" s="23">
        <v>2</v>
      </c>
      <c r="E8" s="23">
        <v>1</v>
      </c>
      <c r="F8" s="23">
        <v>1</v>
      </c>
      <c r="G8" s="23">
        <v>67</v>
      </c>
      <c r="H8" s="23">
        <v>12</v>
      </c>
      <c r="I8" s="23">
        <v>4</v>
      </c>
      <c r="J8" s="23">
        <v>3</v>
      </c>
      <c r="K8" s="13"/>
      <c r="L8" s="13"/>
      <c r="M8" s="13"/>
      <c r="N8" s="31"/>
      <c r="O8" s="26"/>
    </row>
    <row r="9" spans="1:15" ht="15.95" customHeight="1" x14ac:dyDescent="0.15">
      <c r="A9" s="326"/>
      <c r="B9" s="326"/>
      <c r="C9" s="326"/>
      <c r="D9" s="326"/>
      <c r="E9" s="326"/>
      <c r="F9" s="326"/>
      <c r="G9" s="326"/>
      <c r="H9" s="871" t="s">
        <v>113</v>
      </c>
      <c r="I9" s="871"/>
      <c r="J9" s="871"/>
      <c r="K9" s="200"/>
      <c r="L9" s="200"/>
      <c r="M9" s="200"/>
      <c r="N9" s="5"/>
      <c r="O9" s="5"/>
    </row>
    <row r="10" spans="1:15" ht="15.95" customHeight="1" x14ac:dyDescent="0.15">
      <c r="F10" s="204"/>
      <c r="G10" s="204"/>
    </row>
    <row r="11" spans="1:15" ht="15.95" customHeight="1" x14ac:dyDescent="0.15">
      <c r="E11" s="28"/>
    </row>
    <row r="12" spans="1:15" ht="15.95" customHeight="1" x14ac:dyDescent="0.15">
      <c r="E12" s="180"/>
    </row>
    <row r="13" spans="1:15" ht="15.95" customHeight="1" x14ac:dyDescent="0.15">
      <c r="E13" s="180"/>
      <c r="H13" s="28"/>
      <c r="K13" s="204"/>
    </row>
    <row r="14" spans="1:15" ht="15.95" customHeight="1" x14ac:dyDescent="0.15">
      <c r="E14" s="180"/>
      <c r="H14" s="204"/>
      <c r="I14" s="204"/>
      <c r="J14" s="204"/>
    </row>
    <row r="15" spans="1:15" ht="15.95" customHeight="1" x14ac:dyDescent="0.15">
      <c r="D15" s="37"/>
      <c r="E15" s="180"/>
    </row>
    <row r="16" spans="1:15" ht="15.95" customHeight="1" x14ac:dyDescent="0.15">
      <c r="C16" s="38"/>
      <c r="E16" s="39"/>
    </row>
    <row r="17" spans="5:5" ht="15.95" customHeight="1" x14ac:dyDescent="0.15">
      <c r="E17" s="28"/>
    </row>
    <row r="18" spans="5:5" ht="15.95" customHeight="1" x14ac:dyDescent="0.15"/>
    <row r="19" spans="5:5" ht="15.95" customHeight="1" x14ac:dyDescent="0.15"/>
    <row r="20" spans="5:5" ht="15.95" customHeight="1" x14ac:dyDescent="0.15"/>
    <row r="21" spans="5:5" ht="15.95" customHeight="1" x14ac:dyDescent="0.15"/>
    <row r="22" spans="5:5" ht="15.95" customHeight="1" x14ac:dyDescent="0.15"/>
    <row r="23" spans="5:5" ht="15.95" customHeight="1" x14ac:dyDescent="0.15"/>
    <row r="24" spans="5:5" ht="15.95" customHeight="1" x14ac:dyDescent="0.15"/>
    <row r="25" spans="5:5" ht="15.95" customHeight="1" x14ac:dyDescent="0.15"/>
    <row r="26" spans="5:5" ht="15.95" customHeight="1" x14ac:dyDescent="0.15"/>
    <row r="27" spans="5:5" ht="15.95" customHeight="1" x14ac:dyDescent="0.15"/>
    <row r="28" spans="5:5" ht="15.95" customHeight="1" x14ac:dyDescent="0.15"/>
  </sheetData>
  <mergeCells count="5">
    <mergeCell ref="A2:A3"/>
    <mergeCell ref="B2:B3"/>
    <mergeCell ref="C2:C3"/>
    <mergeCell ref="D2:J2"/>
    <mergeCell ref="H9:J9"/>
  </mergeCells>
  <phoneticPr fontId="48"/>
  <hyperlinks>
    <hyperlink ref="L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election sqref="A1:G9"/>
    </sheetView>
  </sheetViews>
  <sheetFormatPr defaultRowHeight="12.75" x14ac:dyDescent="0.15"/>
  <cols>
    <col min="1" max="1" width="7.75" style="2" customWidth="1"/>
    <col min="2" max="3" width="10.625" style="2" customWidth="1"/>
    <col min="4" max="7" width="9.625" style="2" customWidth="1"/>
    <col min="8" max="16384" width="9" style="2"/>
  </cols>
  <sheetData>
    <row r="1" spans="1:9" ht="15.95" customHeight="1" thickBot="1" x14ac:dyDescent="0.2">
      <c r="A1" s="325" t="s">
        <v>114</v>
      </c>
      <c r="B1" s="326"/>
      <c r="C1" s="326"/>
      <c r="D1" s="435"/>
      <c r="E1" s="435"/>
      <c r="F1" s="435"/>
      <c r="G1" s="435"/>
      <c r="I1" s="174" t="s">
        <v>717</v>
      </c>
    </row>
    <row r="2" spans="1:9" ht="15.95" customHeight="1" x14ac:dyDescent="0.15">
      <c r="A2" s="843" t="s">
        <v>41</v>
      </c>
      <c r="B2" s="843" t="s">
        <v>103</v>
      </c>
      <c r="C2" s="874" t="s">
        <v>104</v>
      </c>
      <c r="D2" s="897" t="s">
        <v>118</v>
      </c>
      <c r="E2" s="898"/>
      <c r="F2" s="898"/>
      <c r="G2" s="898"/>
    </row>
    <row r="3" spans="1:9" ht="15.95" customHeight="1" x14ac:dyDescent="0.15">
      <c r="A3" s="845"/>
      <c r="B3" s="845"/>
      <c r="C3" s="875"/>
      <c r="D3" s="1062" t="s">
        <v>115</v>
      </c>
      <c r="E3" s="759" t="s">
        <v>119</v>
      </c>
      <c r="F3" s="1062" t="s">
        <v>116</v>
      </c>
      <c r="G3" s="1063" t="s">
        <v>117</v>
      </c>
    </row>
    <row r="4" spans="1:9" ht="15.95" customHeight="1" x14ac:dyDescent="0.15">
      <c r="A4" s="360">
        <v>28</v>
      </c>
      <c r="B4" s="361">
        <v>1670</v>
      </c>
      <c r="C4" s="361">
        <v>34</v>
      </c>
      <c r="D4" s="391">
        <v>1</v>
      </c>
      <c r="E4" s="391">
        <v>9</v>
      </c>
      <c r="F4" s="391">
        <v>10</v>
      </c>
      <c r="G4" s="391">
        <v>8</v>
      </c>
    </row>
    <row r="5" spans="1:9" ht="15.95" customHeight="1" x14ac:dyDescent="0.15">
      <c r="A5" s="360">
        <v>29</v>
      </c>
      <c r="B5" s="361">
        <v>1945</v>
      </c>
      <c r="C5" s="361">
        <v>29</v>
      </c>
      <c r="D5" s="391">
        <v>2</v>
      </c>
      <c r="E5" s="391">
        <v>8</v>
      </c>
      <c r="F5" s="391">
        <v>10</v>
      </c>
      <c r="G5" s="391">
        <v>7</v>
      </c>
    </row>
    <row r="6" spans="1:9" ht="15.95" customHeight="1" x14ac:dyDescent="0.15">
      <c r="A6" s="360">
        <v>30</v>
      </c>
      <c r="B6" s="361">
        <v>2048</v>
      </c>
      <c r="C6" s="361">
        <v>31</v>
      </c>
      <c r="D6" s="391">
        <v>3</v>
      </c>
      <c r="E6" s="391">
        <v>15</v>
      </c>
      <c r="F6" s="391">
        <v>5</v>
      </c>
      <c r="G6" s="391">
        <v>5</v>
      </c>
    </row>
    <row r="7" spans="1:9" ht="15.95" customHeight="1" x14ac:dyDescent="0.15">
      <c r="A7" s="360" t="s">
        <v>720</v>
      </c>
      <c r="B7" s="361">
        <v>2802</v>
      </c>
      <c r="C7" s="361">
        <v>52</v>
      </c>
      <c r="D7" s="391">
        <v>0</v>
      </c>
      <c r="E7" s="391">
        <v>32</v>
      </c>
      <c r="F7" s="391">
        <v>8</v>
      </c>
      <c r="G7" s="391">
        <v>10</v>
      </c>
    </row>
    <row r="8" spans="1:9" ht="15.95" customHeight="1" thickBot="1" x14ac:dyDescent="0.2">
      <c r="A8" s="253">
        <v>2</v>
      </c>
      <c r="B8" s="109">
        <v>2524</v>
      </c>
      <c r="C8" s="109">
        <v>47</v>
      </c>
      <c r="D8" s="254">
        <v>0</v>
      </c>
      <c r="E8" s="254">
        <v>19</v>
      </c>
      <c r="F8" s="254">
        <v>4</v>
      </c>
      <c r="G8" s="254">
        <v>20</v>
      </c>
    </row>
    <row r="9" spans="1:9" ht="15.95" customHeight="1" x14ac:dyDescent="0.15">
      <c r="A9" s="326"/>
      <c r="B9" s="326"/>
      <c r="C9" s="326"/>
      <c r="D9" s="326"/>
      <c r="E9" s="326"/>
      <c r="F9" s="326"/>
      <c r="G9" s="365" t="s">
        <v>120</v>
      </c>
    </row>
    <row r="10" spans="1:9" ht="15.95" customHeight="1" x14ac:dyDescent="0.15">
      <c r="A10" s="40"/>
      <c r="G10" s="5"/>
    </row>
    <row r="11" spans="1:9" ht="15.95" customHeight="1" x14ac:dyDescent="0.15">
      <c r="G11" s="5"/>
    </row>
    <row r="12" spans="1:9" ht="15.95" customHeight="1" x14ac:dyDescent="0.15">
      <c r="F12" s="41"/>
      <c r="G12" s="5"/>
    </row>
    <row r="13" spans="1:9" ht="15.95" customHeight="1" x14ac:dyDescent="0.15"/>
    <row r="14" spans="1:9" ht="15.95" customHeight="1" x14ac:dyDescent="0.15"/>
    <row r="15" spans="1:9" s="32" customFormat="1" ht="15.95" customHeight="1" x14ac:dyDescent="0.15"/>
    <row r="16" spans="1:9" ht="15.95" customHeight="1" x14ac:dyDescent="0.15"/>
    <row r="17" spans="4:4" ht="15.95" customHeight="1" x14ac:dyDescent="0.15">
      <c r="D17" s="42"/>
    </row>
    <row r="18" spans="4:4" ht="15.95" customHeight="1" x14ac:dyDescent="0.15"/>
    <row r="19" spans="4:4" ht="15.95" customHeight="1" x14ac:dyDescent="0.15"/>
    <row r="20" spans="4:4" ht="15.95" customHeight="1" x14ac:dyDescent="0.15"/>
    <row r="21" spans="4:4" ht="15.95" customHeight="1" x14ac:dyDescent="0.15"/>
    <row r="22" spans="4:4" ht="15.95" customHeight="1" x14ac:dyDescent="0.15"/>
    <row r="23" spans="4:4" ht="15.95" customHeight="1" x14ac:dyDescent="0.15"/>
  </sheetData>
  <mergeCells count="4">
    <mergeCell ref="A2:A3"/>
    <mergeCell ref="B2:B3"/>
    <mergeCell ref="C2:C3"/>
    <mergeCell ref="D2:G2"/>
  </mergeCells>
  <phoneticPr fontId="48"/>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election sqref="A1:H9"/>
    </sheetView>
  </sheetViews>
  <sheetFormatPr defaultRowHeight="12.75" x14ac:dyDescent="0.15"/>
  <cols>
    <col min="1" max="1" width="7.125" style="2" customWidth="1"/>
    <col min="2" max="2" width="8.625" style="2" customWidth="1"/>
    <col min="3" max="8" width="10.25" style="2" customWidth="1"/>
    <col min="9" max="16384" width="9" style="2"/>
  </cols>
  <sheetData>
    <row r="1" spans="1:10" ht="15.95" customHeight="1" thickBot="1" x14ac:dyDescent="0.2">
      <c r="A1" s="325" t="s">
        <v>121</v>
      </c>
      <c r="B1" s="326"/>
      <c r="C1" s="326"/>
      <c r="D1" s="435"/>
      <c r="E1" s="435"/>
      <c r="F1" s="435"/>
      <c r="G1" s="435"/>
      <c r="H1" s="435"/>
      <c r="J1" s="174" t="s">
        <v>717</v>
      </c>
    </row>
    <row r="2" spans="1:10" s="5" customFormat="1" ht="15.95" customHeight="1" x14ac:dyDescent="0.15">
      <c r="A2" s="843" t="s">
        <v>41</v>
      </c>
      <c r="B2" s="874" t="s">
        <v>103</v>
      </c>
      <c r="C2" s="874" t="s">
        <v>104</v>
      </c>
      <c r="D2" s="899" t="s">
        <v>122</v>
      </c>
      <c r="E2" s="900"/>
      <c r="F2" s="900"/>
      <c r="G2" s="900"/>
      <c r="H2" s="901"/>
    </row>
    <row r="3" spans="1:10" s="5" customFormat="1" ht="15.95" customHeight="1" x14ac:dyDescent="0.15">
      <c r="A3" s="845"/>
      <c r="B3" s="875"/>
      <c r="C3" s="875"/>
      <c r="D3" s="440" t="s">
        <v>123</v>
      </c>
      <c r="E3" s="439" t="s">
        <v>124</v>
      </c>
      <c r="F3" s="427" t="s">
        <v>125</v>
      </c>
      <c r="G3" s="441" t="s">
        <v>111</v>
      </c>
      <c r="H3" s="386" t="s">
        <v>126</v>
      </c>
    </row>
    <row r="4" spans="1:10" ht="15.95" customHeight="1" x14ac:dyDescent="0.15">
      <c r="A4" s="418">
        <v>28</v>
      </c>
      <c r="B4" s="389">
        <v>4879</v>
      </c>
      <c r="C4" s="390">
        <v>140</v>
      </c>
      <c r="D4" s="361">
        <v>14</v>
      </c>
      <c r="E4" s="361">
        <v>31</v>
      </c>
      <c r="F4" s="361">
        <v>21</v>
      </c>
      <c r="G4" s="361">
        <v>33</v>
      </c>
      <c r="H4" s="391">
        <v>36</v>
      </c>
      <c r="I4" s="43"/>
    </row>
    <row r="5" spans="1:10" ht="15.95" customHeight="1" x14ac:dyDescent="0.15">
      <c r="A5" s="418">
        <v>29</v>
      </c>
      <c r="B5" s="389">
        <v>4940</v>
      </c>
      <c r="C5" s="390">
        <v>102</v>
      </c>
      <c r="D5" s="361">
        <v>4</v>
      </c>
      <c r="E5" s="361">
        <v>40</v>
      </c>
      <c r="F5" s="361">
        <v>16</v>
      </c>
      <c r="G5" s="361">
        <v>26</v>
      </c>
      <c r="H5" s="391">
        <v>14</v>
      </c>
      <c r="I5" s="43"/>
    </row>
    <row r="6" spans="1:10" ht="15.95" customHeight="1" x14ac:dyDescent="0.15">
      <c r="A6" s="418">
        <v>30</v>
      </c>
      <c r="B6" s="389">
        <v>4934</v>
      </c>
      <c r="C6" s="390">
        <v>138</v>
      </c>
      <c r="D6" s="361">
        <v>9</v>
      </c>
      <c r="E6" s="361">
        <v>25</v>
      </c>
      <c r="F6" s="361">
        <v>22</v>
      </c>
      <c r="G6" s="361">
        <v>41</v>
      </c>
      <c r="H6" s="391">
        <v>39</v>
      </c>
      <c r="I6" s="43"/>
    </row>
    <row r="7" spans="1:10" ht="15.95" customHeight="1" x14ac:dyDescent="0.15">
      <c r="A7" s="418" t="s">
        <v>720</v>
      </c>
      <c r="B7" s="389">
        <v>4949</v>
      </c>
      <c r="C7" s="390">
        <v>152</v>
      </c>
      <c r="D7" s="361">
        <v>10</v>
      </c>
      <c r="E7" s="361">
        <v>22</v>
      </c>
      <c r="F7" s="361">
        <v>26</v>
      </c>
      <c r="G7" s="361">
        <v>16</v>
      </c>
      <c r="H7" s="391">
        <v>48</v>
      </c>
      <c r="I7" s="43"/>
    </row>
    <row r="8" spans="1:10" s="32" customFormat="1" ht="15.95" customHeight="1" thickBot="1" x14ac:dyDescent="0.2">
      <c r="A8" s="244">
        <v>2</v>
      </c>
      <c r="B8" s="112">
        <v>4742</v>
      </c>
      <c r="C8" s="23">
        <v>137</v>
      </c>
      <c r="D8" s="109">
        <v>11</v>
      </c>
      <c r="E8" s="109">
        <v>17</v>
      </c>
      <c r="F8" s="109">
        <v>19</v>
      </c>
      <c r="G8" s="109">
        <v>26</v>
      </c>
      <c r="H8" s="254">
        <v>27</v>
      </c>
    </row>
    <row r="9" spans="1:10" ht="15.95" customHeight="1" x14ac:dyDescent="0.15">
      <c r="A9" s="326"/>
      <c r="B9" s="326"/>
      <c r="C9" s="326"/>
      <c r="D9" s="326"/>
      <c r="E9" s="326"/>
      <c r="F9" s="326"/>
      <c r="G9" s="871" t="s">
        <v>113</v>
      </c>
      <c r="H9" s="885"/>
    </row>
    <row r="10" spans="1:10" ht="15.95" customHeight="1" x14ac:dyDescent="0.15"/>
    <row r="11" spans="1:10" ht="15.95" customHeight="1" x14ac:dyDescent="0.15"/>
    <row r="12" spans="1:10" ht="15.95" customHeight="1" x14ac:dyDescent="0.15"/>
    <row r="13" spans="1:10" ht="15.95" customHeight="1" x14ac:dyDescent="0.15"/>
    <row r="14" spans="1:10" ht="15.95" customHeight="1" x14ac:dyDescent="0.15"/>
    <row r="15" spans="1:10" ht="15.95" customHeight="1" x14ac:dyDescent="0.15"/>
    <row r="16" spans="1:10"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5">
    <mergeCell ref="A2:A3"/>
    <mergeCell ref="B2:B3"/>
    <mergeCell ref="C2:C3"/>
    <mergeCell ref="D2:H2"/>
    <mergeCell ref="G9:H9"/>
  </mergeCells>
  <phoneticPr fontId="48"/>
  <hyperlinks>
    <hyperlink ref="J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election activeCell="G9" sqref="G9"/>
    </sheetView>
  </sheetViews>
  <sheetFormatPr defaultRowHeight="12.75" x14ac:dyDescent="0.15"/>
  <cols>
    <col min="1" max="1" width="5.625" style="2" customWidth="1"/>
    <col min="2" max="2" width="8.125" style="2" customWidth="1"/>
    <col min="3" max="3" width="9.25" style="2" customWidth="1"/>
    <col min="4" max="4" width="8.875" style="2" customWidth="1"/>
    <col min="5" max="7" width="9.25" style="2" customWidth="1"/>
    <col min="8" max="9" width="8.75" style="2" customWidth="1"/>
    <col min="10" max="16384" width="9" style="2"/>
  </cols>
  <sheetData>
    <row r="1" spans="1:18" ht="15.95" customHeight="1" thickBot="1" x14ac:dyDescent="0.2">
      <c r="A1" s="325" t="s">
        <v>443</v>
      </c>
      <c r="B1" s="326"/>
      <c r="C1" s="326"/>
      <c r="D1" s="435"/>
      <c r="E1" s="435"/>
      <c r="F1" s="435"/>
      <c r="G1" s="435"/>
      <c r="H1" s="28"/>
      <c r="I1" s="181" t="s">
        <v>717</v>
      </c>
      <c r="K1" s="5"/>
      <c r="L1" s="5"/>
      <c r="M1" s="5"/>
      <c r="N1" s="5"/>
      <c r="O1" s="5"/>
      <c r="P1" s="5"/>
      <c r="Q1" s="5"/>
      <c r="R1" s="5"/>
    </row>
    <row r="2" spans="1:18" ht="15.95" customHeight="1" x14ac:dyDescent="0.15">
      <c r="A2" s="843" t="s">
        <v>41</v>
      </c>
      <c r="B2" s="874" t="s">
        <v>103</v>
      </c>
      <c r="C2" s="874" t="s">
        <v>127</v>
      </c>
      <c r="D2" s="902" t="s">
        <v>132</v>
      </c>
      <c r="E2" s="903"/>
      <c r="F2" s="903"/>
      <c r="G2" s="903"/>
      <c r="H2" s="28"/>
      <c r="I2" s="28"/>
      <c r="K2" s="5"/>
      <c r="L2" s="5"/>
      <c r="M2" s="5"/>
      <c r="N2" s="5"/>
      <c r="O2" s="5"/>
      <c r="P2" s="5"/>
      <c r="Q2" s="5"/>
      <c r="R2" s="5"/>
    </row>
    <row r="3" spans="1:18" ht="15.95" customHeight="1" x14ac:dyDescent="0.15">
      <c r="A3" s="845"/>
      <c r="B3" s="875"/>
      <c r="C3" s="875"/>
      <c r="D3" s="442" t="s">
        <v>129</v>
      </c>
      <c r="E3" s="388" t="s">
        <v>130</v>
      </c>
      <c r="F3" s="444" t="s">
        <v>116</v>
      </c>
      <c r="G3" s="445" t="s">
        <v>131</v>
      </c>
      <c r="K3" s="5"/>
      <c r="L3" s="5"/>
      <c r="M3" s="5"/>
      <c r="N3" s="5"/>
      <c r="O3" s="5"/>
      <c r="P3" s="5"/>
      <c r="Q3" s="5"/>
      <c r="R3" s="5"/>
    </row>
    <row r="4" spans="1:18" ht="15.95" customHeight="1" x14ac:dyDescent="0.15">
      <c r="A4" s="418">
        <v>28</v>
      </c>
      <c r="B4" s="389">
        <v>9031</v>
      </c>
      <c r="C4" s="361">
        <v>794</v>
      </c>
      <c r="D4" s="361">
        <v>19</v>
      </c>
      <c r="E4" s="361">
        <v>291</v>
      </c>
      <c r="F4" s="446">
        <v>117</v>
      </c>
      <c r="G4" s="446">
        <v>148</v>
      </c>
      <c r="K4" s="5"/>
      <c r="L4" s="5"/>
      <c r="M4" s="5"/>
      <c r="N4" s="5"/>
      <c r="O4" s="5"/>
      <c r="P4" s="5"/>
      <c r="Q4" s="5"/>
      <c r="R4" s="5"/>
    </row>
    <row r="5" spans="1:18" ht="15.95" customHeight="1" x14ac:dyDescent="0.15">
      <c r="A5" s="418">
        <v>29</v>
      </c>
      <c r="B5" s="389">
        <v>8614</v>
      </c>
      <c r="C5" s="361">
        <v>823</v>
      </c>
      <c r="D5" s="361">
        <v>20</v>
      </c>
      <c r="E5" s="361">
        <v>323</v>
      </c>
      <c r="F5" s="446">
        <v>114</v>
      </c>
      <c r="G5" s="446">
        <v>195</v>
      </c>
      <c r="K5" s="5"/>
      <c r="L5" s="5"/>
      <c r="M5" s="5"/>
      <c r="N5" s="5"/>
      <c r="O5" s="5"/>
      <c r="P5" s="5"/>
      <c r="Q5" s="5"/>
      <c r="R5" s="5"/>
    </row>
    <row r="6" spans="1:18" ht="15.95" customHeight="1" x14ac:dyDescent="0.15">
      <c r="A6" s="418">
        <v>30</v>
      </c>
      <c r="B6" s="389">
        <v>8472</v>
      </c>
      <c r="C6" s="361">
        <v>702</v>
      </c>
      <c r="D6" s="361">
        <v>16</v>
      </c>
      <c r="E6" s="361">
        <v>257</v>
      </c>
      <c r="F6" s="446">
        <v>116</v>
      </c>
      <c r="G6" s="446">
        <v>172</v>
      </c>
    </row>
    <row r="7" spans="1:18" ht="15.95" customHeight="1" x14ac:dyDescent="0.15">
      <c r="A7" s="418" t="s">
        <v>720</v>
      </c>
      <c r="B7" s="389">
        <v>8586</v>
      </c>
      <c r="C7" s="361">
        <v>731</v>
      </c>
      <c r="D7" s="361">
        <v>20</v>
      </c>
      <c r="E7" s="361">
        <v>263</v>
      </c>
      <c r="F7" s="446">
        <v>112</v>
      </c>
      <c r="G7" s="446">
        <v>131</v>
      </c>
    </row>
    <row r="8" spans="1:18" ht="15.95" customHeight="1" thickBot="1" x14ac:dyDescent="0.2">
      <c r="A8" s="244">
        <v>2</v>
      </c>
      <c r="B8" s="112">
        <v>8569</v>
      </c>
      <c r="C8" s="109">
        <v>674</v>
      </c>
      <c r="D8" s="109">
        <v>14</v>
      </c>
      <c r="E8" s="109">
        <v>248</v>
      </c>
      <c r="F8" s="251">
        <v>80</v>
      </c>
      <c r="G8" s="251">
        <v>136</v>
      </c>
    </row>
    <row r="9" spans="1:18" ht="15.95" customHeight="1" x14ac:dyDescent="0.15">
      <c r="A9" s="443"/>
      <c r="B9" s="326"/>
      <c r="C9" s="326"/>
      <c r="D9" s="326"/>
      <c r="E9" s="326"/>
      <c r="F9" s="326"/>
      <c r="G9" s="365" t="s">
        <v>133</v>
      </c>
    </row>
    <row r="10" spans="1:18" ht="15.95" customHeight="1" x14ac:dyDescent="0.15"/>
    <row r="11" spans="1:18" ht="15.95" customHeight="1" x14ac:dyDescent="0.15">
      <c r="B11" s="45"/>
      <c r="C11" s="45"/>
      <c r="D11" s="45"/>
      <c r="E11" s="45"/>
      <c r="F11" s="45"/>
      <c r="G11" s="45"/>
      <c r="H11" s="45"/>
      <c r="I11" s="45"/>
    </row>
    <row r="12" spans="1:18" s="45" customFormat="1" ht="15.95" customHeight="1" x14ac:dyDescent="0.15"/>
    <row r="13" spans="1:18" s="45" customFormat="1" ht="15.95" customHeight="1" x14ac:dyDescent="0.15">
      <c r="A13" s="32"/>
      <c r="B13" s="32"/>
      <c r="C13" s="32"/>
      <c r="D13" s="32"/>
      <c r="E13" s="32"/>
      <c r="F13" s="32"/>
      <c r="G13" s="32"/>
      <c r="H13" s="32"/>
      <c r="I13" s="32"/>
    </row>
    <row r="14" spans="1:18" s="32" customFormat="1" ht="15.95" customHeight="1" x14ac:dyDescent="0.15">
      <c r="A14" s="2"/>
      <c r="B14" s="2"/>
      <c r="C14" s="2"/>
      <c r="D14" s="2"/>
      <c r="E14" s="2"/>
      <c r="F14" s="2"/>
      <c r="G14" s="2"/>
      <c r="H14" s="2"/>
      <c r="I14" s="2"/>
      <c r="K14" s="26"/>
      <c r="L14" s="26"/>
      <c r="M14" s="26"/>
      <c r="N14" s="26"/>
      <c r="O14" s="26"/>
      <c r="P14" s="26"/>
      <c r="Q14" s="26"/>
      <c r="R14" s="26"/>
    </row>
    <row r="15" spans="1:18" ht="15.95" customHeight="1" x14ac:dyDescent="0.15">
      <c r="E15" s="42"/>
    </row>
    <row r="16" spans="1:18"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sheetData>
  <mergeCells count="4">
    <mergeCell ref="A2:A3"/>
    <mergeCell ref="B2:B3"/>
    <mergeCell ref="C2:C3"/>
    <mergeCell ref="D2:G2"/>
  </mergeCells>
  <phoneticPr fontId="48"/>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2.75" x14ac:dyDescent="0.15"/>
  <cols>
    <col min="1" max="1" width="4.875" style="2" customWidth="1"/>
    <col min="2" max="3" width="10.125" style="2" customWidth="1"/>
    <col min="4" max="7" width="11.25" style="2" customWidth="1"/>
    <col min="8" max="16384" width="9" style="2"/>
  </cols>
  <sheetData>
    <row r="1" spans="1:9" ht="15.95" customHeight="1" thickBot="1" x14ac:dyDescent="0.2">
      <c r="A1" s="325" t="s">
        <v>445</v>
      </c>
      <c r="B1" s="326"/>
      <c r="C1" s="326"/>
      <c r="D1" s="435"/>
      <c r="E1" s="447"/>
      <c r="F1" s="435"/>
      <c r="G1" s="435"/>
      <c r="I1" s="181" t="s">
        <v>717</v>
      </c>
    </row>
    <row r="2" spans="1:9" s="5" customFormat="1" ht="15.95" customHeight="1" x14ac:dyDescent="0.15">
      <c r="A2" s="904" t="s">
        <v>41</v>
      </c>
      <c r="B2" s="906" t="s">
        <v>103</v>
      </c>
      <c r="C2" s="906" t="s">
        <v>127</v>
      </c>
      <c r="D2" s="908" t="s">
        <v>128</v>
      </c>
      <c r="E2" s="909"/>
      <c r="F2" s="910"/>
      <c r="G2" s="910"/>
    </row>
    <row r="3" spans="1:9" s="5" customFormat="1" ht="15.95" customHeight="1" x14ac:dyDescent="0.15">
      <c r="A3" s="905"/>
      <c r="B3" s="907"/>
      <c r="C3" s="907"/>
      <c r="D3" s="448" t="s">
        <v>129</v>
      </c>
      <c r="E3" s="449" t="s">
        <v>446</v>
      </c>
      <c r="F3" s="450" t="s">
        <v>134</v>
      </c>
      <c r="G3" s="451" t="s">
        <v>135</v>
      </c>
    </row>
    <row r="4" spans="1:9" ht="15.95" customHeight="1" x14ac:dyDescent="0.15">
      <c r="A4" s="432">
        <v>28</v>
      </c>
      <c r="B4" s="433">
        <v>8217</v>
      </c>
      <c r="C4" s="364">
        <v>283</v>
      </c>
      <c r="D4" s="364">
        <v>8</v>
      </c>
      <c r="E4" s="364">
        <v>10</v>
      </c>
      <c r="F4" s="452">
        <v>145</v>
      </c>
      <c r="G4" s="452">
        <v>73</v>
      </c>
    </row>
    <row r="5" spans="1:9" ht="15.95" customHeight="1" x14ac:dyDescent="0.15">
      <c r="A5" s="432">
        <v>29</v>
      </c>
      <c r="B5" s="433">
        <v>7945</v>
      </c>
      <c r="C5" s="364">
        <v>287</v>
      </c>
      <c r="D5" s="364">
        <v>6</v>
      </c>
      <c r="E5" s="364">
        <v>7</v>
      </c>
      <c r="F5" s="452">
        <v>184</v>
      </c>
      <c r="G5" s="452">
        <v>72</v>
      </c>
    </row>
    <row r="6" spans="1:9" ht="15.95" customHeight="1" x14ac:dyDescent="0.15">
      <c r="A6" s="432">
        <v>30</v>
      </c>
      <c r="B6" s="433">
        <v>7919</v>
      </c>
      <c r="C6" s="364">
        <v>260</v>
      </c>
      <c r="D6" s="364">
        <v>8</v>
      </c>
      <c r="E6" s="364">
        <v>7</v>
      </c>
      <c r="F6" s="452">
        <v>164</v>
      </c>
      <c r="G6" s="452">
        <v>64</v>
      </c>
    </row>
    <row r="7" spans="1:9" ht="15.95" customHeight="1" x14ac:dyDescent="0.15">
      <c r="A7" s="432" t="s">
        <v>720</v>
      </c>
      <c r="B7" s="433">
        <v>7908</v>
      </c>
      <c r="C7" s="364">
        <v>515</v>
      </c>
      <c r="D7" s="364">
        <v>12</v>
      </c>
      <c r="E7" s="364">
        <v>13</v>
      </c>
      <c r="F7" s="452">
        <v>319</v>
      </c>
      <c r="G7" s="452">
        <v>137</v>
      </c>
    </row>
    <row r="8" spans="1:9" s="32" customFormat="1" ht="15.95" customHeight="1" thickBot="1" x14ac:dyDescent="0.2">
      <c r="A8" s="253">
        <v>2</v>
      </c>
      <c r="B8" s="112">
        <v>6394</v>
      </c>
      <c r="C8" s="109">
        <v>289</v>
      </c>
      <c r="D8" s="109">
        <v>7</v>
      </c>
      <c r="E8" s="109">
        <v>12</v>
      </c>
      <c r="F8" s="251">
        <v>172</v>
      </c>
      <c r="G8" s="251">
        <v>51</v>
      </c>
    </row>
    <row r="9" spans="1:9" ht="15.95" customHeight="1" x14ac:dyDescent="0.15">
      <c r="A9" s="392" t="s">
        <v>136</v>
      </c>
      <c r="B9" s="392"/>
      <c r="C9" s="392"/>
      <c r="D9" s="392"/>
      <c r="E9" s="392"/>
      <c r="F9" s="392"/>
      <c r="G9" s="365" t="s">
        <v>137</v>
      </c>
    </row>
    <row r="10" spans="1:9" ht="15.95" customHeight="1" x14ac:dyDescent="0.15"/>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4">
    <mergeCell ref="A2:A3"/>
    <mergeCell ref="B2:B3"/>
    <mergeCell ref="C2:C3"/>
    <mergeCell ref="D2:G2"/>
  </mergeCells>
  <phoneticPr fontId="48"/>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election activeCell="E1" sqref="E1"/>
    </sheetView>
  </sheetViews>
  <sheetFormatPr defaultRowHeight="13.5" x14ac:dyDescent="0.15"/>
  <cols>
    <col min="1" max="1" width="5.5" style="217" bestFit="1" customWidth="1"/>
    <col min="2" max="3" width="13.125" style="217" bestFit="1" customWidth="1"/>
    <col min="4" max="4" width="13.75" style="217" bestFit="1" customWidth="1"/>
    <col min="5" max="6" width="15.875" style="217" customWidth="1"/>
    <col min="7" max="16384" width="9" style="217"/>
  </cols>
  <sheetData>
    <row r="1" spans="1:6" ht="15.75" customHeight="1" x14ac:dyDescent="0.15">
      <c r="A1" s="772" t="s">
        <v>624</v>
      </c>
      <c r="B1"/>
      <c r="C1"/>
      <c r="D1"/>
      <c r="F1" s="182" t="s">
        <v>717</v>
      </c>
    </row>
    <row r="2" spans="1:6" ht="14.25" thickBot="1" x14ac:dyDescent="0.2">
      <c r="A2" s="773"/>
      <c r="B2"/>
      <c r="C2"/>
      <c r="D2"/>
    </row>
    <row r="3" spans="1:6" ht="24" customHeight="1" x14ac:dyDescent="0.15">
      <c r="A3" s="774" t="s">
        <v>583</v>
      </c>
      <c r="B3" s="775" t="s">
        <v>584</v>
      </c>
      <c r="C3" s="775" t="s">
        <v>585</v>
      </c>
      <c r="D3" s="776" t="s">
        <v>586</v>
      </c>
    </row>
    <row r="4" spans="1:6" ht="16.5" customHeight="1" x14ac:dyDescent="0.15">
      <c r="A4" s="777">
        <v>28</v>
      </c>
      <c r="B4" s="778">
        <v>57</v>
      </c>
      <c r="C4" s="779">
        <v>84</v>
      </c>
      <c r="D4" s="780">
        <v>6981337</v>
      </c>
    </row>
    <row r="5" spans="1:6" ht="16.5" customHeight="1" x14ac:dyDescent="0.15">
      <c r="A5" s="777">
        <v>29</v>
      </c>
      <c r="B5" s="778">
        <v>60</v>
      </c>
      <c r="C5" s="779">
        <v>92</v>
      </c>
      <c r="D5" s="780">
        <v>7874309</v>
      </c>
    </row>
    <row r="6" spans="1:6" ht="16.5" customHeight="1" x14ac:dyDescent="0.15">
      <c r="A6" s="777">
        <v>30</v>
      </c>
      <c r="B6" s="778">
        <v>76</v>
      </c>
      <c r="C6" s="779">
        <v>113</v>
      </c>
      <c r="D6" s="780">
        <v>9832592</v>
      </c>
    </row>
    <row r="7" spans="1:6" ht="16.5" customHeight="1" x14ac:dyDescent="0.15">
      <c r="A7" s="777" t="s">
        <v>760</v>
      </c>
      <c r="B7" s="778">
        <v>85</v>
      </c>
      <c r="C7" s="779">
        <v>127</v>
      </c>
      <c r="D7" s="780">
        <v>11351309</v>
      </c>
    </row>
    <row r="8" spans="1:6" ht="16.5" customHeight="1" thickBot="1" x14ac:dyDescent="0.2">
      <c r="A8" s="307">
        <v>2</v>
      </c>
      <c r="B8" s="308">
        <v>95</v>
      </c>
      <c r="C8" s="309">
        <v>149</v>
      </c>
      <c r="D8" s="781">
        <v>13436166</v>
      </c>
    </row>
    <row r="9" spans="1:6" x14ac:dyDescent="0.15">
      <c r="A9" s="782"/>
      <c r="B9"/>
      <c r="C9"/>
      <c r="D9" s="783" t="s">
        <v>587</v>
      </c>
    </row>
    <row r="10" spans="1:6" x14ac:dyDescent="0.15">
      <c r="A10" s="218"/>
    </row>
    <row r="11" spans="1:6" x14ac:dyDescent="0.15">
      <c r="A11" s="218"/>
    </row>
  </sheetData>
  <phoneticPr fontId="48"/>
  <hyperlinks>
    <hyperlink ref="F1" location="目次!A1" display="目次"/>
  </hyperlinks>
  <pageMargins left="0.7" right="0.7" top="0.75" bottom="0.75" header="0.3" footer="0.3"/>
  <pageSetup paperSize="9" orientation="portrait" verticalDpi="4294967292"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election activeCell="B1" sqref="B1"/>
    </sheetView>
  </sheetViews>
  <sheetFormatPr defaultRowHeight="13.5" x14ac:dyDescent="0.15"/>
  <cols>
    <col min="1" max="1" width="5.5" style="217" bestFit="1" customWidth="1"/>
    <col min="2" max="3" width="13.125" style="217" bestFit="1" customWidth="1"/>
    <col min="4" max="4" width="13.75" style="217" bestFit="1" customWidth="1"/>
    <col min="5" max="6" width="15.875" style="217" customWidth="1"/>
    <col min="7" max="16384" width="9" style="217"/>
  </cols>
  <sheetData>
    <row r="1" spans="1:6" ht="15.75" customHeight="1" x14ac:dyDescent="0.15">
      <c r="A1" s="772" t="s">
        <v>625</v>
      </c>
      <c r="B1"/>
      <c r="C1"/>
      <c r="D1"/>
      <c r="E1" s="219"/>
      <c r="F1" s="182" t="s">
        <v>717</v>
      </c>
    </row>
    <row r="2" spans="1:6" ht="14.25" thickBot="1" x14ac:dyDescent="0.2">
      <c r="A2" s="773"/>
      <c r="B2"/>
      <c r="C2"/>
      <c r="D2"/>
      <c r="E2" s="219"/>
    </row>
    <row r="3" spans="1:6" ht="24" customHeight="1" x14ac:dyDescent="0.15">
      <c r="A3" s="774" t="s">
        <v>583</v>
      </c>
      <c r="B3" s="775" t="s">
        <v>584</v>
      </c>
      <c r="C3" s="775" t="s">
        <v>585</v>
      </c>
      <c r="D3" s="776" t="s">
        <v>586</v>
      </c>
      <c r="E3" s="219"/>
    </row>
    <row r="4" spans="1:6" ht="15.75" customHeight="1" x14ac:dyDescent="0.15">
      <c r="A4" s="255">
        <v>29</v>
      </c>
      <c r="B4" s="256">
        <v>2</v>
      </c>
      <c r="C4" s="257">
        <v>2</v>
      </c>
      <c r="D4" s="258">
        <v>88938</v>
      </c>
      <c r="E4" s="219"/>
    </row>
    <row r="5" spans="1:6" ht="16.5" customHeight="1" x14ac:dyDescent="0.15">
      <c r="A5" s="255">
        <v>30</v>
      </c>
      <c r="B5" s="256">
        <v>0</v>
      </c>
      <c r="C5" s="257">
        <v>0</v>
      </c>
      <c r="D5" s="258">
        <v>0</v>
      </c>
      <c r="E5" s="219"/>
    </row>
    <row r="6" spans="1:6" ht="16.5" customHeight="1" x14ac:dyDescent="0.15">
      <c r="A6" s="255" t="s">
        <v>760</v>
      </c>
      <c r="B6" s="256">
        <v>1</v>
      </c>
      <c r="C6" s="257">
        <v>1</v>
      </c>
      <c r="D6" s="258">
        <v>50000</v>
      </c>
      <c r="E6" s="219"/>
    </row>
    <row r="7" spans="1:6" ht="14.25" thickBot="1" x14ac:dyDescent="0.2">
      <c r="A7" s="307">
        <v>2</v>
      </c>
      <c r="B7" s="308">
        <v>0</v>
      </c>
      <c r="C7" s="309">
        <v>0</v>
      </c>
      <c r="D7" s="310">
        <v>0</v>
      </c>
      <c r="E7" s="219"/>
    </row>
    <row r="8" spans="1:6" x14ac:dyDescent="0.15">
      <c r="A8" s="782"/>
      <c r="B8"/>
      <c r="C8"/>
      <c r="D8" s="783" t="s">
        <v>587</v>
      </c>
    </row>
    <row r="9" spans="1:6" x14ac:dyDescent="0.15">
      <c r="A9" s="218"/>
    </row>
  </sheetData>
  <phoneticPr fontId="48"/>
  <hyperlinks>
    <hyperlink ref="F1" location="目次!A1" display="目次"/>
  </hyperlinks>
  <pageMargins left="0.7" right="0.7" top="0.75" bottom="0.75" header="0.3" footer="0.3"/>
  <pageSetup paperSize="9" orientation="portrait" verticalDpi="429496729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election activeCell="G1" sqref="G1"/>
    </sheetView>
  </sheetViews>
  <sheetFormatPr defaultRowHeight="12.75" x14ac:dyDescent="0.15"/>
  <cols>
    <col min="1" max="1" width="9" style="2"/>
    <col min="2" max="5" width="17.125" style="2" customWidth="1"/>
    <col min="6" max="16384" width="9" style="2"/>
  </cols>
  <sheetData>
    <row r="1" spans="1:7" ht="15.95" customHeight="1" thickBot="1" x14ac:dyDescent="0.2">
      <c r="A1" s="325" t="s">
        <v>417</v>
      </c>
      <c r="B1" s="326"/>
      <c r="C1" s="326"/>
      <c r="D1" s="326"/>
      <c r="E1" s="326"/>
      <c r="G1" s="174" t="s">
        <v>717</v>
      </c>
    </row>
    <row r="2" spans="1:7" s="5" customFormat="1" ht="15.95" customHeight="1" x14ac:dyDescent="0.15">
      <c r="A2" s="843" t="s">
        <v>1</v>
      </c>
      <c r="B2" s="874" t="s">
        <v>138</v>
      </c>
      <c r="C2" s="874" t="s">
        <v>139</v>
      </c>
      <c r="D2" s="846" t="s">
        <v>140</v>
      </c>
      <c r="E2" s="847"/>
    </row>
    <row r="3" spans="1:7" s="5" customFormat="1" ht="15.95" customHeight="1" x14ac:dyDescent="0.15">
      <c r="A3" s="845"/>
      <c r="B3" s="875"/>
      <c r="C3" s="875"/>
      <c r="D3" s="453" t="s">
        <v>141</v>
      </c>
      <c r="E3" s="428" t="s">
        <v>142</v>
      </c>
    </row>
    <row r="4" spans="1:7" ht="15.95" customHeight="1" x14ac:dyDescent="0.15">
      <c r="A4" s="418">
        <v>28</v>
      </c>
      <c r="B4" s="389">
        <v>96</v>
      </c>
      <c r="C4" s="361">
        <v>1417</v>
      </c>
      <c r="D4" s="361">
        <v>1423</v>
      </c>
      <c r="E4" s="361">
        <v>14633</v>
      </c>
    </row>
    <row r="5" spans="1:7" ht="15.95" customHeight="1" x14ac:dyDescent="0.15">
      <c r="A5" s="418">
        <v>29</v>
      </c>
      <c r="B5" s="389">
        <v>95</v>
      </c>
      <c r="C5" s="361">
        <v>1399</v>
      </c>
      <c r="D5" s="361">
        <v>1397</v>
      </c>
      <c r="E5" s="361">
        <v>14052</v>
      </c>
    </row>
    <row r="6" spans="1:7" ht="15.95" customHeight="1" x14ac:dyDescent="0.15">
      <c r="A6" s="418">
        <v>30</v>
      </c>
      <c r="B6" s="389">
        <v>95</v>
      </c>
      <c r="C6" s="361">
        <v>1308</v>
      </c>
      <c r="D6" s="361">
        <v>1284</v>
      </c>
      <c r="E6" s="361">
        <v>13350</v>
      </c>
    </row>
    <row r="7" spans="1:7" ht="15.95" customHeight="1" x14ac:dyDescent="0.15">
      <c r="A7" s="418" t="s">
        <v>720</v>
      </c>
      <c r="B7" s="389">
        <v>92</v>
      </c>
      <c r="C7" s="361">
        <v>1075</v>
      </c>
      <c r="D7" s="361">
        <v>1212</v>
      </c>
      <c r="E7" s="361">
        <v>11403</v>
      </c>
    </row>
    <row r="8" spans="1:7" s="32" customFormat="1" ht="15.95" customHeight="1" thickBot="1" x14ac:dyDescent="0.2">
      <c r="A8" s="244">
        <v>2</v>
      </c>
      <c r="B8" s="112">
        <v>92</v>
      </c>
      <c r="C8" s="109">
        <v>723</v>
      </c>
      <c r="D8" s="109">
        <v>1096</v>
      </c>
      <c r="E8" s="109">
        <v>6331</v>
      </c>
    </row>
    <row r="9" spans="1:7" ht="15.95" customHeight="1" x14ac:dyDescent="0.15">
      <c r="A9" s="392"/>
      <c r="B9" s="392"/>
      <c r="C9" s="392"/>
      <c r="D9" s="392"/>
      <c r="E9" s="454" t="s">
        <v>143</v>
      </c>
    </row>
    <row r="10" spans="1:7" ht="15.95" customHeight="1" x14ac:dyDescent="0.15">
      <c r="A10" s="392" t="s">
        <v>757</v>
      </c>
      <c r="B10" s="392"/>
      <c r="C10" s="392"/>
      <c r="D10" s="392"/>
      <c r="E10" s="392"/>
    </row>
    <row r="11" spans="1:7" ht="15.95" customHeight="1" x14ac:dyDescent="0.15"/>
    <row r="12" spans="1:7" ht="15.95" customHeight="1" x14ac:dyDescent="0.15"/>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sheetData>
  <mergeCells count="4">
    <mergeCell ref="A2:A3"/>
    <mergeCell ref="B2:B3"/>
    <mergeCell ref="C2:C3"/>
    <mergeCell ref="D2:E2"/>
  </mergeCells>
  <phoneticPr fontId="48"/>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workbookViewId="0">
      <selection activeCell="D24" sqref="D24"/>
    </sheetView>
  </sheetViews>
  <sheetFormatPr defaultRowHeight="12.75" x14ac:dyDescent="0.15"/>
  <cols>
    <col min="1" max="1" width="5.75" style="5" customWidth="1"/>
    <col min="2" max="7" width="10" style="5" customWidth="1"/>
    <col min="8" max="8" width="11.375" style="5" customWidth="1"/>
    <col min="9" max="9" width="9.375" style="5" customWidth="1"/>
    <col min="10" max="16384" width="9" style="5"/>
  </cols>
  <sheetData>
    <row r="1" spans="1:10" ht="16.5" customHeight="1" thickBot="1" x14ac:dyDescent="0.2">
      <c r="A1" s="8" t="s">
        <v>0</v>
      </c>
      <c r="G1" s="793" t="s">
        <v>728</v>
      </c>
      <c r="H1" s="793"/>
      <c r="J1" s="172" t="s">
        <v>717</v>
      </c>
    </row>
    <row r="2" spans="1:10" ht="38.25" x14ac:dyDescent="0.15">
      <c r="A2" s="202" t="s">
        <v>1</v>
      </c>
      <c r="B2" s="201" t="s">
        <v>2</v>
      </c>
      <c r="C2" s="201" t="s">
        <v>3</v>
      </c>
      <c r="D2" s="201" t="s">
        <v>4</v>
      </c>
      <c r="E2" s="3" t="s">
        <v>5</v>
      </c>
      <c r="F2" s="201" t="s">
        <v>6</v>
      </c>
      <c r="G2" s="201" t="s">
        <v>7</v>
      </c>
      <c r="H2" s="4" t="s">
        <v>8</v>
      </c>
    </row>
    <row r="3" spans="1:10" ht="15.95" customHeight="1" x14ac:dyDescent="0.15">
      <c r="A3" s="9">
        <v>28</v>
      </c>
      <c r="B3" s="236">
        <v>1</v>
      </c>
      <c r="C3" s="237">
        <v>7</v>
      </c>
      <c r="D3" s="237">
        <v>91</v>
      </c>
      <c r="E3" s="237">
        <v>62</v>
      </c>
      <c r="F3" s="237">
        <v>5</v>
      </c>
      <c r="G3" s="237">
        <v>45</v>
      </c>
      <c r="H3" s="237">
        <v>159</v>
      </c>
    </row>
    <row r="4" spans="1:10" ht="15.95" customHeight="1" x14ac:dyDescent="0.15">
      <c r="A4" s="9">
        <v>29</v>
      </c>
      <c r="B4" s="236">
        <v>1</v>
      </c>
      <c r="C4" s="237">
        <v>7</v>
      </c>
      <c r="D4" s="237">
        <v>92</v>
      </c>
      <c r="E4" s="237">
        <v>61</v>
      </c>
      <c r="F4" s="237">
        <v>5</v>
      </c>
      <c r="G4" s="237">
        <v>46</v>
      </c>
      <c r="H4" s="237">
        <v>167</v>
      </c>
    </row>
    <row r="5" spans="1:10" ht="15.95" customHeight="1" x14ac:dyDescent="0.15">
      <c r="A5" s="9">
        <v>30</v>
      </c>
      <c r="B5" s="121">
        <v>1</v>
      </c>
      <c r="C5" s="52">
        <v>7</v>
      </c>
      <c r="D5" s="52">
        <v>91</v>
      </c>
      <c r="E5" s="52">
        <v>60</v>
      </c>
      <c r="F5" s="52">
        <v>5</v>
      </c>
      <c r="G5" s="52">
        <v>44</v>
      </c>
      <c r="H5" s="52">
        <v>171</v>
      </c>
    </row>
    <row r="6" spans="1:10" ht="15.95" customHeight="1" x14ac:dyDescent="0.15">
      <c r="A6" s="9" t="s">
        <v>727</v>
      </c>
      <c r="B6" s="121">
        <v>1</v>
      </c>
      <c r="C6" s="52">
        <v>7</v>
      </c>
      <c r="D6" s="52">
        <v>90</v>
      </c>
      <c r="E6" s="52">
        <v>60</v>
      </c>
      <c r="F6" s="52">
        <v>5</v>
      </c>
      <c r="G6" s="52">
        <v>45</v>
      </c>
      <c r="H6" s="52">
        <v>175</v>
      </c>
    </row>
    <row r="7" spans="1:10" ht="15.95" customHeight="1" thickBot="1" x14ac:dyDescent="0.2">
      <c r="A7" s="243">
        <v>2</v>
      </c>
      <c r="B7" s="113">
        <v>1</v>
      </c>
      <c r="C7" s="114">
        <v>6</v>
      </c>
      <c r="D7" s="114">
        <v>86</v>
      </c>
      <c r="E7" s="114">
        <v>60</v>
      </c>
      <c r="F7" s="114">
        <v>5</v>
      </c>
      <c r="G7" s="114">
        <v>42</v>
      </c>
      <c r="H7" s="114">
        <v>175</v>
      </c>
    </row>
    <row r="8" spans="1:10" ht="15.95" customHeight="1" x14ac:dyDescent="0.15">
      <c r="G8" s="794" t="s">
        <v>9</v>
      </c>
      <c r="H8" s="794"/>
    </row>
    <row r="9" spans="1:10" ht="15.95" customHeight="1" x14ac:dyDescent="0.15"/>
    <row r="10" spans="1:10" ht="15.95" customHeight="1" x14ac:dyDescent="0.15">
      <c r="A10" s="77"/>
    </row>
    <row r="11" spans="1:10" ht="15.95" customHeight="1" x14ac:dyDescent="0.15"/>
    <row r="12" spans="1:10" ht="15.95" customHeight="1" x14ac:dyDescent="0.15"/>
    <row r="13" spans="1:10" ht="15.95" customHeight="1" x14ac:dyDescent="0.15"/>
    <row r="14" spans="1:10" ht="15.95" customHeight="1" x14ac:dyDescent="0.15"/>
    <row r="15" spans="1:10" ht="15.95" customHeight="1" x14ac:dyDescent="0.15"/>
    <row r="16" spans="1:10" ht="15.95" customHeight="1" x14ac:dyDescent="0.15"/>
    <row r="17" ht="15.95" customHeight="1" x14ac:dyDescent="0.15"/>
  </sheetData>
  <mergeCells count="2">
    <mergeCell ref="G1:H1"/>
    <mergeCell ref="G8:H8"/>
  </mergeCells>
  <phoneticPr fontId="48"/>
  <hyperlinks>
    <hyperlink ref="J1" location="目次!A1" display="目次"/>
  </hyperlinks>
  <pageMargins left="0.86614173228346458" right="0.86614173228346458" top="0.98425196850393704" bottom="0.98425196850393704" header="0.51181102362204722" footer="0.51181102362204722"/>
  <pageSetup paperSize="9" scale="86" fitToHeight="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election activeCell="A11" sqref="A11"/>
    </sheetView>
  </sheetViews>
  <sheetFormatPr defaultRowHeight="12.75" x14ac:dyDescent="0.15"/>
  <cols>
    <col min="1" max="1" width="8.75" style="2" customWidth="1"/>
    <col min="2" max="5" width="17.125" style="2" customWidth="1"/>
    <col min="6" max="16384" width="9" style="2"/>
  </cols>
  <sheetData>
    <row r="1" spans="1:7" ht="15.95" customHeight="1" thickBot="1" x14ac:dyDescent="0.2">
      <c r="A1" s="1" t="s">
        <v>144</v>
      </c>
      <c r="C1" s="46"/>
      <c r="D1" s="206"/>
      <c r="G1" s="174" t="s">
        <v>717</v>
      </c>
    </row>
    <row r="2" spans="1:7" s="5" customFormat="1" ht="15.95" customHeight="1" x14ac:dyDescent="0.15">
      <c r="A2" s="911" t="s">
        <v>1</v>
      </c>
      <c r="B2" s="913" t="s">
        <v>145</v>
      </c>
      <c r="C2" s="797" t="s">
        <v>146</v>
      </c>
      <c r="D2" s="798"/>
      <c r="E2" s="915" t="s">
        <v>147</v>
      </c>
    </row>
    <row r="3" spans="1:7" s="5" customFormat="1" ht="15.95" customHeight="1" x14ac:dyDescent="0.15">
      <c r="A3" s="912"/>
      <c r="B3" s="914"/>
      <c r="C3" s="203" t="s">
        <v>628</v>
      </c>
      <c r="D3" s="203" t="s">
        <v>629</v>
      </c>
      <c r="E3" s="916"/>
    </row>
    <row r="4" spans="1:7" ht="15.95" customHeight="1" x14ac:dyDescent="0.15">
      <c r="A4" s="6">
        <v>28</v>
      </c>
      <c r="B4" s="248">
        <v>64</v>
      </c>
      <c r="C4" s="247">
        <v>2</v>
      </c>
      <c r="D4" s="247">
        <v>1832</v>
      </c>
      <c r="E4" s="247">
        <v>0</v>
      </c>
    </row>
    <row r="5" spans="1:7" ht="15.95" customHeight="1" x14ac:dyDescent="0.15">
      <c r="A5" s="6">
        <v>29</v>
      </c>
      <c r="B5" s="248">
        <v>53</v>
      </c>
      <c r="C5" s="247">
        <v>13</v>
      </c>
      <c r="D5" s="247">
        <v>1686</v>
      </c>
      <c r="E5" s="247">
        <v>0</v>
      </c>
    </row>
    <row r="6" spans="1:7" ht="15.95" customHeight="1" x14ac:dyDescent="0.15">
      <c r="A6" s="6">
        <v>30</v>
      </c>
      <c r="B6" s="252">
        <v>53</v>
      </c>
      <c r="C6" s="27">
        <v>3</v>
      </c>
      <c r="D6" s="27">
        <v>1686</v>
      </c>
      <c r="E6" s="27">
        <v>0</v>
      </c>
    </row>
    <row r="7" spans="1:7" ht="15.95" customHeight="1" x14ac:dyDescent="0.15">
      <c r="A7" s="6" t="s">
        <v>737</v>
      </c>
      <c r="B7" s="252">
        <v>49</v>
      </c>
      <c r="C7" s="27">
        <v>2</v>
      </c>
      <c r="D7" s="27">
        <v>1592</v>
      </c>
      <c r="E7" s="27">
        <v>0</v>
      </c>
    </row>
    <row r="8" spans="1:7" ht="15.95" customHeight="1" thickBot="1" x14ac:dyDescent="0.2">
      <c r="A8" s="244">
        <v>2</v>
      </c>
      <c r="B8" s="315" t="s">
        <v>738</v>
      </c>
      <c r="C8" s="109">
        <v>1</v>
      </c>
      <c r="D8" s="18">
        <v>1910</v>
      </c>
      <c r="E8" s="18" t="s">
        <v>738</v>
      </c>
    </row>
    <row r="9" spans="1:7" ht="15.95" customHeight="1" x14ac:dyDescent="0.15">
      <c r="C9" s="46"/>
      <c r="D9" s="205"/>
      <c r="E9" s="205" t="s">
        <v>148</v>
      </c>
    </row>
    <row r="10" spans="1:7" ht="15.95" customHeight="1" x14ac:dyDescent="0.15">
      <c r="A10" s="2" t="s">
        <v>739</v>
      </c>
      <c r="C10" s="46"/>
      <c r="D10" s="46"/>
    </row>
    <row r="11" spans="1:7" ht="15.95" customHeight="1" x14ac:dyDescent="0.15">
      <c r="C11" s="46"/>
      <c r="D11" s="46"/>
    </row>
    <row r="12" spans="1:7" ht="15.95" customHeight="1" x14ac:dyDescent="0.15">
      <c r="A12" s="7"/>
      <c r="C12" s="46"/>
      <c r="D12" s="46"/>
    </row>
    <row r="13" spans="1:7" ht="15.95" customHeight="1" x14ac:dyDescent="0.15">
      <c r="C13" s="46"/>
      <c r="D13" s="46"/>
    </row>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4">
    <mergeCell ref="A2:A3"/>
    <mergeCell ref="B2:B3"/>
    <mergeCell ref="C2:D2"/>
    <mergeCell ref="E2:E3"/>
  </mergeCells>
  <phoneticPr fontId="48"/>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election activeCell="D27" sqref="D27"/>
    </sheetView>
  </sheetViews>
  <sheetFormatPr defaultRowHeight="12.75" x14ac:dyDescent="0.15"/>
  <cols>
    <col min="1" max="1" width="11.875" style="5" customWidth="1"/>
    <col min="2" max="4" width="21.625" style="5" customWidth="1"/>
    <col min="5" max="16384" width="9" style="5"/>
  </cols>
  <sheetData>
    <row r="1" spans="1:8" ht="15.95" customHeight="1" x14ac:dyDescent="0.15">
      <c r="A1" s="341" t="s">
        <v>149</v>
      </c>
      <c r="B1" s="327"/>
      <c r="C1" s="327"/>
      <c r="D1" s="327"/>
      <c r="F1" s="172" t="s">
        <v>717</v>
      </c>
    </row>
    <row r="2" spans="1:8" ht="21.75" customHeight="1" thickBot="1" x14ac:dyDescent="0.2">
      <c r="A2" s="289" t="s">
        <v>418</v>
      </c>
      <c r="B2" s="327"/>
      <c r="C2" s="327"/>
      <c r="D2" s="342" t="s">
        <v>150</v>
      </c>
      <c r="F2" s="172"/>
    </row>
    <row r="3" spans="1:8" ht="15.95" customHeight="1" x14ac:dyDescent="0.15">
      <c r="A3" s="349" t="s">
        <v>1</v>
      </c>
      <c r="B3" s="350" t="s">
        <v>151</v>
      </c>
      <c r="C3" s="351" t="s">
        <v>152</v>
      </c>
      <c r="D3" s="351" t="s">
        <v>153</v>
      </c>
    </row>
    <row r="4" spans="1:8" ht="15.95" customHeight="1" x14ac:dyDescent="0.15">
      <c r="A4" s="352">
        <v>28</v>
      </c>
      <c r="B4" s="353">
        <v>87009</v>
      </c>
      <c r="C4" s="354">
        <v>4936505</v>
      </c>
      <c r="D4" s="354">
        <v>235804</v>
      </c>
    </row>
    <row r="5" spans="1:8" ht="15.95" customHeight="1" x14ac:dyDescent="0.15">
      <c r="A5" s="352">
        <v>29</v>
      </c>
      <c r="B5" s="353">
        <v>87703</v>
      </c>
      <c r="C5" s="354">
        <v>5075676</v>
      </c>
      <c r="D5" s="354">
        <v>241187</v>
      </c>
    </row>
    <row r="6" spans="1:8" ht="15.95" customHeight="1" x14ac:dyDescent="0.15">
      <c r="A6" s="352">
        <v>30</v>
      </c>
      <c r="B6" s="353">
        <v>82234</v>
      </c>
      <c r="C6" s="354">
        <v>5012394</v>
      </c>
      <c r="D6" s="354">
        <v>252263</v>
      </c>
    </row>
    <row r="7" spans="1:8" ht="15.95" customHeight="1" x14ac:dyDescent="0.15">
      <c r="A7" s="352" t="s">
        <v>720</v>
      </c>
      <c r="B7" s="353">
        <v>87364</v>
      </c>
      <c r="C7" s="354">
        <v>4799335</v>
      </c>
      <c r="D7" s="354">
        <v>245712</v>
      </c>
    </row>
    <row r="8" spans="1:8" ht="15.95" customHeight="1" thickBot="1" x14ac:dyDescent="0.2">
      <c r="A8" s="243">
        <v>2</v>
      </c>
      <c r="B8" s="113">
        <v>65839</v>
      </c>
      <c r="C8" s="317">
        <v>4765343</v>
      </c>
      <c r="D8" s="317">
        <v>230781</v>
      </c>
    </row>
    <row r="9" spans="1:8" ht="15.95" customHeight="1" x14ac:dyDescent="0.15">
      <c r="A9" s="345"/>
      <c r="B9" s="327"/>
      <c r="C9" s="327"/>
      <c r="D9" s="346" t="s">
        <v>154</v>
      </c>
    </row>
    <row r="10" spans="1:8" ht="15.95" customHeight="1" x14ac:dyDescent="0.15">
      <c r="A10" s="347"/>
      <c r="B10" s="13"/>
      <c r="C10" s="126"/>
      <c r="D10" s="126"/>
    </row>
    <row r="11" spans="1:8" ht="15.75" customHeight="1" thickBot="1" x14ac:dyDescent="0.2">
      <c r="A11" s="289" t="s">
        <v>448</v>
      </c>
      <c r="B11" s="327"/>
      <c r="C11" s="327"/>
      <c r="D11" s="342" t="s">
        <v>150</v>
      </c>
    </row>
    <row r="12" spans="1:8" ht="15.95" customHeight="1" x14ac:dyDescent="0.15">
      <c r="A12" s="349" t="s">
        <v>1</v>
      </c>
      <c r="B12" s="350" t="s">
        <v>151</v>
      </c>
      <c r="C12" s="351" t="s">
        <v>152</v>
      </c>
      <c r="D12" s="351" t="s">
        <v>153</v>
      </c>
    </row>
    <row r="13" spans="1:8" ht="15.95" customHeight="1" x14ac:dyDescent="0.15">
      <c r="A13" s="352">
        <v>28</v>
      </c>
      <c r="B13" s="355">
        <v>156577</v>
      </c>
      <c r="C13" s="354">
        <v>1557835</v>
      </c>
      <c r="D13" s="354">
        <v>213109</v>
      </c>
      <c r="E13" s="11"/>
      <c r="H13" s="11"/>
    </row>
    <row r="14" spans="1:8" ht="15.95" customHeight="1" x14ac:dyDescent="0.15">
      <c r="A14" s="352">
        <v>29</v>
      </c>
      <c r="B14" s="355">
        <v>154276</v>
      </c>
      <c r="C14" s="354">
        <v>1540221</v>
      </c>
      <c r="D14" s="354">
        <v>241776</v>
      </c>
    </row>
    <row r="15" spans="1:8" ht="15.95" customHeight="1" x14ac:dyDescent="0.15">
      <c r="A15" s="352">
        <v>30</v>
      </c>
      <c r="B15" s="355">
        <v>146377</v>
      </c>
      <c r="C15" s="354">
        <v>1447804</v>
      </c>
      <c r="D15" s="354">
        <v>229141</v>
      </c>
    </row>
    <row r="16" spans="1:8" ht="15.95" customHeight="1" x14ac:dyDescent="0.15">
      <c r="A16" s="352" t="s">
        <v>720</v>
      </c>
      <c r="B16" s="355">
        <v>134933</v>
      </c>
      <c r="C16" s="354">
        <v>1658365</v>
      </c>
      <c r="D16" s="354">
        <v>238233</v>
      </c>
    </row>
    <row r="17" spans="1:4" ht="15.95" customHeight="1" thickBot="1" x14ac:dyDescent="0.2">
      <c r="A17" s="243">
        <v>2</v>
      </c>
      <c r="B17" s="261">
        <v>111392</v>
      </c>
      <c r="C17" s="317">
        <v>1468191</v>
      </c>
      <c r="D17" s="317">
        <v>205992</v>
      </c>
    </row>
    <row r="18" spans="1:4" ht="15.95" customHeight="1" x14ac:dyDescent="0.15">
      <c r="A18" s="327"/>
      <c r="B18" s="327"/>
      <c r="C18" s="327"/>
      <c r="D18" s="348" t="s">
        <v>154</v>
      </c>
    </row>
    <row r="19" spans="1:4" ht="15.95" customHeight="1" x14ac:dyDescent="0.15">
      <c r="A19" s="327"/>
      <c r="B19" s="327"/>
      <c r="C19" s="327"/>
      <c r="D19" s="348"/>
    </row>
    <row r="20" spans="1:4" ht="15.95" customHeight="1" thickBot="1" x14ac:dyDescent="0.2">
      <c r="A20" s="289" t="s">
        <v>419</v>
      </c>
      <c r="B20" s="327"/>
      <c r="C20" s="327"/>
      <c r="D20" s="342" t="s">
        <v>150</v>
      </c>
    </row>
    <row r="21" spans="1:4" ht="15.95" customHeight="1" x14ac:dyDescent="0.15">
      <c r="A21" s="349" t="s">
        <v>1</v>
      </c>
      <c r="B21" s="350" t="s">
        <v>151</v>
      </c>
      <c r="C21" s="351" t="s">
        <v>152</v>
      </c>
      <c r="D21" s="351" t="s">
        <v>153</v>
      </c>
    </row>
    <row r="22" spans="1:4" ht="15" customHeight="1" x14ac:dyDescent="0.15">
      <c r="A22" s="352">
        <v>28</v>
      </c>
      <c r="B22" s="353">
        <v>22057</v>
      </c>
      <c r="C22" s="354">
        <v>227431</v>
      </c>
      <c r="D22" s="354">
        <v>38721</v>
      </c>
    </row>
    <row r="23" spans="1:4" ht="15" customHeight="1" x14ac:dyDescent="0.15">
      <c r="A23" s="352">
        <v>29</v>
      </c>
      <c r="B23" s="353">
        <v>22439</v>
      </c>
      <c r="C23" s="354">
        <v>251827</v>
      </c>
      <c r="D23" s="354">
        <v>39925</v>
      </c>
    </row>
    <row r="24" spans="1:4" ht="15" customHeight="1" x14ac:dyDescent="0.15">
      <c r="A24" s="352">
        <v>30</v>
      </c>
      <c r="B24" s="353">
        <v>22480</v>
      </c>
      <c r="C24" s="354">
        <v>228016</v>
      </c>
      <c r="D24" s="354">
        <v>42748</v>
      </c>
    </row>
    <row r="25" spans="1:4" ht="15" customHeight="1" x14ac:dyDescent="0.15">
      <c r="A25" s="352" t="s">
        <v>720</v>
      </c>
      <c r="B25" s="353">
        <v>21191</v>
      </c>
      <c r="C25" s="354">
        <v>237341</v>
      </c>
      <c r="D25" s="354">
        <v>42398</v>
      </c>
    </row>
    <row r="26" spans="1:4" ht="15" customHeight="1" thickBot="1" x14ac:dyDescent="0.2">
      <c r="A26" s="243">
        <v>2</v>
      </c>
      <c r="B26" s="113">
        <v>18242</v>
      </c>
      <c r="C26" s="317">
        <v>215313</v>
      </c>
      <c r="D26" s="317">
        <v>38403</v>
      </c>
    </row>
    <row r="27" spans="1:4" ht="15" customHeight="1" x14ac:dyDescent="0.15">
      <c r="A27" s="327"/>
      <c r="B27" s="327"/>
      <c r="C27" s="327"/>
      <c r="D27" s="356" t="s">
        <v>154</v>
      </c>
    </row>
    <row r="29" spans="1:4" x14ac:dyDescent="0.15">
      <c r="D29" s="259"/>
    </row>
  </sheetData>
  <phoneticPr fontId="48"/>
  <dataValidations count="1">
    <dataValidation imeMode="off" allowBlank="1" showInputMessage="1" showErrorMessage="1" sqref="A1:D1048576"/>
  </dataValidations>
  <hyperlinks>
    <hyperlink ref="F1" location="目次!A1" display="目次"/>
  </hyperlinks>
  <pageMargins left="0.86614173228346458" right="0.86614173228346458" top="0.98425196850393704" bottom="0.98425196850393704" header="0.51181102362204722" footer="0.5118110236220472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workbookViewId="0">
      <selection activeCell="D33" sqref="D33"/>
    </sheetView>
  </sheetViews>
  <sheetFormatPr defaultRowHeight="12.75" x14ac:dyDescent="0.15"/>
  <cols>
    <col min="1" max="1" width="6" style="40" customWidth="1"/>
    <col min="2" max="8" width="11.875" style="40" customWidth="1"/>
    <col min="9" max="12" width="9" style="40"/>
    <col min="13" max="13" width="8" style="40" customWidth="1"/>
    <col min="14" max="16384" width="9" style="40"/>
  </cols>
  <sheetData>
    <row r="1" spans="1:9" ht="15.95" customHeight="1" thickBot="1" x14ac:dyDescent="0.2">
      <c r="A1" s="325" t="s">
        <v>155</v>
      </c>
      <c r="B1" s="367"/>
      <c r="C1" s="367"/>
      <c r="D1" s="367"/>
      <c r="E1" s="367"/>
      <c r="F1" s="368" t="s">
        <v>156</v>
      </c>
      <c r="G1" s="367"/>
      <c r="H1" s="220" t="s">
        <v>717</v>
      </c>
    </row>
    <row r="2" spans="1:9" s="47" customFormat="1" ht="15.95" customHeight="1" x14ac:dyDescent="0.15">
      <c r="A2" s="919" t="s">
        <v>1</v>
      </c>
      <c r="B2" s="921" t="s">
        <v>157</v>
      </c>
      <c r="C2" s="923" t="s">
        <v>158</v>
      </c>
      <c r="D2" s="924"/>
      <c r="E2" s="917" t="s">
        <v>159</v>
      </c>
      <c r="F2" s="917" t="s">
        <v>160</v>
      </c>
      <c r="G2" s="369"/>
      <c r="H2" s="33"/>
      <c r="I2" s="48"/>
    </row>
    <row r="3" spans="1:9" s="47" customFormat="1" ht="25.5" x14ac:dyDescent="0.15">
      <c r="A3" s="920"/>
      <c r="B3" s="922"/>
      <c r="C3" s="370" t="s">
        <v>161</v>
      </c>
      <c r="D3" s="370" t="s">
        <v>162</v>
      </c>
      <c r="E3" s="918"/>
      <c r="F3" s="918"/>
      <c r="G3" s="369"/>
      <c r="H3" s="33"/>
      <c r="I3" s="48"/>
    </row>
    <row r="4" spans="1:9" s="47" customFormat="1" ht="13.5" x14ac:dyDescent="0.15">
      <c r="A4" s="343">
        <v>28</v>
      </c>
      <c r="B4" s="344">
        <v>13985</v>
      </c>
      <c r="C4" s="171">
        <v>23581</v>
      </c>
      <c r="D4" s="171">
        <v>901</v>
      </c>
      <c r="E4" s="171">
        <v>382926</v>
      </c>
      <c r="F4" s="171">
        <v>7720676</v>
      </c>
      <c r="G4" s="371"/>
      <c r="H4" s="49"/>
      <c r="I4" s="48"/>
    </row>
    <row r="5" spans="1:9" s="5" customFormat="1" ht="15.95" customHeight="1" x14ac:dyDescent="0.15">
      <c r="A5" s="343">
        <v>29</v>
      </c>
      <c r="B5" s="344">
        <v>13587</v>
      </c>
      <c r="C5" s="171">
        <v>22494</v>
      </c>
      <c r="D5" s="171">
        <v>503</v>
      </c>
      <c r="E5" s="171">
        <v>367699</v>
      </c>
      <c r="F5" s="171">
        <v>7523027</v>
      </c>
      <c r="G5" s="372"/>
      <c r="H5" s="171"/>
      <c r="I5" s="11"/>
    </row>
    <row r="6" spans="1:9" s="5" customFormat="1" ht="15.95" customHeight="1" x14ac:dyDescent="0.15">
      <c r="A6" s="343">
        <v>30</v>
      </c>
      <c r="B6" s="344">
        <v>13209</v>
      </c>
      <c r="C6" s="171">
        <v>21468</v>
      </c>
      <c r="D6" s="171">
        <v>214</v>
      </c>
      <c r="E6" s="171">
        <v>353288</v>
      </c>
      <c r="F6" s="171">
        <v>7464255</v>
      </c>
      <c r="G6" s="372"/>
      <c r="H6" s="171"/>
      <c r="I6" s="11"/>
    </row>
    <row r="7" spans="1:9" s="45" customFormat="1" ht="15.95" customHeight="1" x14ac:dyDescent="0.15">
      <c r="A7" s="343" t="s">
        <v>720</v>
      </c>
      <c r="B7" s="344">
        <v>12827</v>
      </c>
      <c r="C7" s="171">
        <v>20529</v>
      </c>
      <c r="D7" s="171">
        <v>46</v>
      </c>
      <c r="E7" s="171">
        <v>349113</v>
      </c>
      <c r="F7" s="171">
        <v>7309083</v>
      </c>
      <c r="G7" s="372"/>
      <c r="H7" s="171"/>
      <c r="I7" s="14"/>
    </row>
    <row r="8" spans="1:9" s="47" customFormat="1" ht="15.95" customHeight="1" thickBot="1" x14ac:dyDescent="0.2">
      <c r="A8" s="376">
        <v>2</v>
      </c>
      <c r="B8" s="262">
        <v>12656</v>
      </c>
      <c r="C8" s="263">
        <v>20061</v>
      </c>
      <c r="D8" s="263">
        <v>0</v>
      </c>
      <c r="E8" s="263">
        <v>326746</v>
      </c>
      <c r="F8" s="263">
        <v>7121522</v>
      </c>
      <c r="G8" s="373"/>
      <c r="H8" s="50"/>
    </row>
    <row r="9" spans="1:9" s="47" customFormat="1" ht="15.95" customHeight="1" x14ac:dyDescent="0.15">
      <c r="A9" s="264" t="s">
        <v>742</v>
      </c>
      <c r="B9" s="377"/>
      <c r="C9" s="377"/>
      <c r="D9" s="377"/>
      <c r="E9" s="377"/>
      <c r="F9" s="377"/>
      <c r="G9" s="326"/>
      <c r="H9" s="48"/>
    </row>
    <row r="10" spans="1:9" s="47" customFormat="1" ht="15.95" customHeight="1" thickBot="1" x14ac:dyDescent="0.2">
      <c r="A10" s="329"/>
      <c r="B10" s="329"/>
      <c r="C10" s="378" t="s">
        <v>163</v>
      </c>
      <c r="D10" s="329"/>
      <c r="E10" s="348"/>
      <c r="F10" s="348"/>
      <c r="G10" s="373"/>
      <c r="H10" s="48"/>
    </row>
    <row r="11" spans="1:9" s="47" customFormat="1" ht="15.95" customHeight="1" x14ac:dyDescent="0.15">
      <c r="A11" s="868" t="s">
        <v>1</v>
      </c>
      <c r="B11" s="379" t="s">
        <v>164</v>
      </c>
      <c r="C11" s="380"/>
      <c r="D11" s="329"/>
      <c r="E11" s="327"/>
      <c r="F11" s="327"/>
      <c r="G11" s="369"/>
    </row>
    <row r="12" spans="1:9" s="47" customFormat="1" ht="15.95" customHeight="1" x14ac:dyDescent="0.15">
      <c r="A12" s="870"/>
      <c r="B12" s="381" t="s">
        <v>159</v>
      </c>
      <c r="C12" s="382" t="s">
        <v>630</v>
      </c>
      <c r="D12" s="329"/>
      <c r="E12" s="327"/>
      <c r="F12" s="327"/>
      <c r="G12" s="369"/>
    </row>
    <row r="13" spans="1:9" s="47" customFormat="1" ht="15.95" customHeight="1" x14ac:dyDescent="0.15">
      <c r="A13" s="383">
        <v>28</v>
      </c>
      <c r="B13" s="384">
        <v>15220</v>
      </c>
      <c r="C13" s="384">
        <v>365899</v>
      </c>
      <c r="D13" s="329"/>
      <c r="E13" s="327"/>
      <c r="F13" s="327"/>
      <c r="G13" s="369"/>
    </row>
    <row r="14" spans="1:9" s="47" customFormat="1" ht="15.95" customHeight="1" x14ac:dyDescent="0.15">
      <c r="A14" s="383">
        <v>29</v>
      </c>
      <c r="B14" s="384">
        <v>8536</v>
      </c>
      <c r="C14" s="384">
        <v>206845</v>
      </c>
      <c r="D14" s="329"/>
      <c r="E14" s="327"/>
      <c r="F14" s="327"/>
      <c r="G14" s="369"/>
    </row>
    <row r="15" spans="1:9" s="47" customFormat="1" ht="15.95" customHeight="1" x14ac:dyDescent="0.15">
      <c r="A15" s="383">
        <v>30</v>
      </c>
      <c r="B15" s="384">
        <v>3794</v>
      </c>
      <c r="C15" s="384">
        <v>73010</v>
      </c>
      <c r="D15" s="329"/>
      <c r="E15" s="327"/>
      <c r="F15" s="327"/>
      <c r="G15" s="369"/>
    </row>
    <row r="16" spans="1:9" s="47" customFormat="1" ht="15.95" customHeight="1" x14ac:dyDescent="0.15">
      <c r="A16" s="383" t="s">
        <v>720</v>
      </c>
      <c r="B16" s="384">
        <v>906</v>
      </c>
      <c r="C16" s="384">
        <v>16683</v>
      </c>
      <c r="D16" s="329"/>
      <c r="E16" s="327"/>
      <c r="F16" s="327"/>
      <c r="G16" s="369"/>
    </row>
    <row r="17" spans="1:8" s="45" customFormat="1" ht="15.95" customHeight="1" thickBot="1" x14ac:dyDescent="0.2">
      <c r="A17" s="376">
        <v>2</v>
      </c>
      <c r="B17" s="13">
        <v>10</v>
      </c>
      <c r="C17" s="13">
        <v>46</v>
      </c>
      <c r="D17" s="329"/>
      <c r="E17" s="327"/>
      <c r="F17" s="327"/>
      <c r="G17" s="372"/>
    </row>
    <row r="18" spans="1:8" s="47" customFormat="1" ht="15.95" customHeight="1" thickBot="1" x14ac:dyDescent="0.2">
      <c r="A18" s="328"/>
      <c r="B18" s="328"/>
      <c r="C18" s="328"/>
      <c r="D18" s="378" t="s">
        <v>165</v>
      </c>
      <c r="E18" s="348"/>
      <c r="F18" s="348"/>
      <c r="G18" s="369"/>
    </row>
    <row r="19" spans="1:8" s="47" customFormat="1" ht="15.95" customHeight="1" x14ac:dyDescent="0.15">
      <c r="A19" s="868" t="s">
        <v>1</v>
      </c>
      <c r="B19" s="380" t="s">
        <v>166</v>
      </c>
      <c r="C19" s="380"/>
      <c r="D19" s="385" t="s">
        <v>167</v>
      </c>
      <c r="E19" s="327"/>
      <c r="F19" s="327"/>
      <c r="G19" s="369"/>
    </row>
    <row r="20" spans="1:8" s="47" customFormat="1" ht="15.95" customHeight="1" x14ac:dyDescent="0.15">
      <c r="A20" s="870"/>
      <c r="B20" s="386" t="s">
        <v>168</v>
      </c>
      <c r="C20" s="387" t="s">
        <v>631</v>
      </c>
      <c r="D20" s="388" t="s">
        <v>169</v>
      </c>
      <c r="E20" s="327"/>
      <c r="F20" s="327"/>
      <c r="G20" s="369"/>
    </row>
    <row r="21" spans="1:8" s="47" customFormat="1" ht="15.95" customHeight="1" x14ac:dyDescent="0.15">
      <c r="A21" s="360">
        <v>28</v>
      </c>
      <c r="B21" s="389">
        <v>324285</v>
      </c>
      <c r="C21" s="390">
        <v>406103</v>
      </c>
      <c r="D21" s="390">
        <v>66206</v>
      </c>
      <c r="E21" s="326"/>
      <c r="F21" s="326"/>
      <c r="G21" s="367"/>
    </row>
    <row r="22" spans="1:8" s="47" customFormat="1" ht="15.95" customHeight="1" x14ac:dyDescent="0.15">
      <c r="A22" s="360">
        <v>29</v>
      </c>
      <c r="B22" s="389">
        <v>332690</v>
      </c>
      <c r="C22" s="390">
        <v>411223</v>
      </c>
      <c r="D22" s="390">
        <v>62628</v>
      </c>
      <c r="E22" s="326"/>
      <c r="F22" s="326"/>
      <c r="G22" s="374"/>
    </row>
    <row r="23" spans="1:8" ht="15.95" customHeight="1" x14ac:dyDescent="0.15">
      <c r="A23" s="360">
        <v>30</v>
      </c>
      <c r="B23" s="389">
        <v>347758</v>
      </c>
      <c r="C23" s="390">
        <v>341168</v>
      </c>
      <c r="D23" s="390">
        <v>65630</v>
      </c>
      <c r="E23" s="326"/>
      <c r="F23" s="326"/>
      <c r="G23" s="374"/>
    </row>
    <row r="24" spans="1:8" ht="15.95" customHeight="1" x14ac:dyDescent="0.15">
      <c r="A24" s="360" t="s">
        <v>720</v>
      </c>
      <c r="B24" s="389">
        <v>356022</v>
      </c>
      <c r="C24" s="390">
        <v>362668</v>
      </c>
      <c r="D24" s="390">
        <v>62593</v>
      </c>
      <c r="E24" s="326"/>
      <c r="F24" s="326"/>
      <c r="G24" s="374"/>
      <c r="H24" s="51"/>
    </row>
    <row r="25" spans="1:8" ht="15.95" customHeight="1" thickBot="1" x14ac:dyDescent="0.2">
      <c r="A25" s="376">
        <v>2</v>
      </c>
      <c r="B25" s="112">
        <v>354991</v>
      </c>
      <c r="C25" s="318" t="s">
        <v>743</v>
      </c>
      <c r="D25" s="23">
        <v>67376</v>
      </c>
      <c r="E25" s="326"/>
      <c r="F25" s="326"/>
      <c r="G25" s="367"/>
    </row>
    <row r="26" spans="1:8" ht="15.95" customHeight="1" x14ac:dyDescent="0.15">
      <c r="A26" s="375"/>
      <c r="B26" s="375"/>
      <c r="C26" s="375"/>
      <c r="D26" s="391" t="s">
        <v>170</v>
      </c>
      <c r="E26" s="367"/>
      <c r="F26" s="367"/>
      <c r="G26" s="367"/>
    </row>
    <row r="27" spans="1:8" ht="34.5" customHeight="1" x14ac:dyDescent="0.15">
      <c r="A27" s="392" t="s">
        <v>171</v>
      </c>
      <c r="B27" s="392"/>
      <c r="C27" s="392"/>
      <c r="D27" s="392"/>
      <c r="E27" s="392"/>
      <c r="F27" s="392"/>
      <c r="G27" s="392"/>
      <c r="H27" s="2"/>
    </row>
    <row r="28" spans="1:8" ht="13.5" x14ac:dyDescent="0.15">
      <c r="A28" s="392" t="s">
        <v>449</v>
      </c>
      <c r="B28" s="392"/>
      <c r="C28" s="392"/>
      <c r="D28" s="392"/>
      <c r="E28" s="392"/>
      <c r="F28" s="392"/>
      <c r="G28" s="392"/>
      <c r="H28" s="2"/>
    </row>
    <row r="29" spans="1:8" s="2" customFormat="1" x14ac:dyDescent="0.15"/>
    <row r="30" spans="1:8" s="2" customFormat="1" x14ac:dyDescent="0.15"/>
    <row r="31" spans="1:8" s="2" customFormat="1" x14ac:dyDescent="0.15">
      <c r="A31" s="40"/>
      <c r="B31" s="40"/>
      <c r="C31" s="40"/>
      <c r="D31" s="40"/>
      <c r="E31" s="40"/>
      <c r="F31" s="40"/>
    </row>
  </sheetData>
  <mergeCells count="7">
    <mergeCell ref="F2:F3"/>
    <mergeCell ref="A11:A12"/>
    <mergeCell ref="A19:A20"/>
    <mergeCell ref="A2:A3"/>
    <mergeCell ref="B2:B3"/>
    <mergeCell ref="C2:D2"/>
    <mergeCell ref="E2:E3"/>
  </mergeCells>
  <phoneticPr fontId="48"/>
  <hyperlinks>
    <hyperlink ref="H1" location="目次!A1" display="目次"/>
  </hyperlinks>
  <pageMargins left="0.86614173228346458" right="0.86614173228346458" top="0.87" bottom="0.87" header="0.51181102362204722" footer="0.51181102362204722"/>
  <pageSetup paperSize="9" scale="92" fitToHeight="0"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heetViews>
  <sheetFormatPr defaultRowHeight="12.75" x14ac:dyDescent="0.15"/>
  <cols>
    <col min="1" max="1" width="6.625" style="40" customWidth="1"/>
    <col min="2" max="2" width="11.125" style="40" customWidth="1"/>
    <col min="3" max="3" width="9.75" style="40" bestFit="1" customWidth="1"/>
    <col min="4" max="5" width="9.5" style="40" customWidth="1"/>
    <col min="6" max="6" width="8.5" style="40" customWidth="1"/>
    <col min="7" max="7" width="9.75" style="40" bestFit="1" customWidth="1"/>
    <col min="8" max="8" width="8.75" style="40" customWidth="1"/>
    <col min="9" max="10" width="9.75" style="40" bestFit="1" customWidth="1"/>
    <col min="11" max="11" width="8.375" style="40" customWidth="1"/>
    <col min="12" max="14" width="8.625" style="40" bestFit="1" customWidth="1"/>
    <col min="15" max="16384" width="9" style="40"/>
  </cols>
  <sheetData>
    <row r="1" spans="1:13" ht="15.95" customHeight="1" thickBot="1" x14ac:dyDescent="0.2">
      <c r="A1" s="325" t="s">
        <v>172</v>
      </c>
      <c r="B1" s="331"/>
      <c r="C1" s="331"/>
      <c r="D1" s="331"/>
      <c r="E1" s="397" t="s">
        <v>173</v>
      </c>
      <c r="F1" s="331"/>
      <c r="G1" s="331"/>
      <c r="H1" s="331"/>
      <c r="I1" s="331"/>
      <c r="J1" s="331"/>
      <c r="K1" s="331"/>
      <c r="M1" s="174" t="s">
        <v>717</v>
      </c>
    </row>
    <row r="2" spans="1:13" s="47" customFormat="1" ht="15.95" customHeight="1" x14ac:dyDescent="0.15">
      <c r="A2" s="925" t="s">
        <v>1</v>
      </c>
      <c r="B2" s="398" t="s">
        <v>632</v>
      </c>
      <c r="C2" s="398"/>
      <c r="D2" s="398"/>
      <c r="E2" s="398"/>
      <c r="F2" s="333"/>
      <c r="G2" s="333"/>
      <c r="H2" s="333"/>
      <c r="I2" s="333"/>
      <c r="J2" s="333"/>
      <c r="K2" s="333"/>
    </row>
    <row r="3" spans="1:13" s="47" customFormat="1" ht="25.5" customHeight="1" x14ac:dyDescent="0.15">
      <c r="A3" s="926"/>
      <c r="B3" s="399" t="s">
        <v>633</v>
      </c>
      <c r="C3" s="399" t="s">
        <v>634</v>
      </c>
      <c r="D3" s="400" t="s">
        <v>635</v>
      </c>
      <c r="E3" s="400" t="s">
        <v>636</v>
      </c>
      <c r="F3" s="333"/>
      <c r="G3" s="333"/>
      <c r="H3" s="333"/>
      <c r="I3" s="333"/>
      <c r="J3" s="333"/>
      <c r="K3" s="333"/>
    </row>
    <row r="4" spans="1:13" s="47" customFormat="1" ht="15.95" customHeight="1" x14ac:dyDescent="0.15">
      <c r="A4" s="394">
        <v>28</v>
      </c>
      <c r="B4" s="52">
        <v>11707683</v>
      </c>
      <c r="C4" s="52">
        <v>2203325</v>
      </c>
      <c r="D4" s="316">
        <v>2250905</v>
      </c>
      <c r="E4" s="52">
        <v>7253453</v>
      </c>
      <c r="F4" s="333"/>
      <c r="G4" s="333"/>
      <c r="H4" s="52"/>
      <c r="I4" s="52"/>
      <c r="J4" s="395"/>
      <c r="K4" s="333"/>
    </row>
    <row r="5" spans="1:13" s="47" customFormat="1" ht="15.95" customHeight="1" x14ac:dyDescent="0.15">
      <c r="A5" s="340">
        <v>29</v>
      </c>
      <c r="B5" s="237">
        <v>11524763</v>
      </c>
      <c r="C5" s="237">
        <v>2091708</v>
      </c>
      <c r="D5" s="242">
        <v>2260583</v>
      </c>
      <c r="E5" s="237">
        <v>7172472</v>
      </c>
      <c r="F5" s="333"/>
      <c r="G5" s="333"/>
      <c r="H5" s="212"/>
      <c r="I5" s="212"/>
      <c r="J5" s="395"/>
      <c r="K5" s="333"/>
    </row>
    <row r="6" spans="1:13" s="47" customFormat="1" ht="15.95" customHeight="1" x14ac:dyDescent="0.15">
      <c r="A6" s="340">
        <v>30</v>
      </c>
      <c r="B6" s="237">
        <v>9567031</v>
      </c>
      <c r="C6" s="237">
        <v>1936640</v>
      </c>
      <c r="D6" s="316">
        <v>94</v>
      </c>
      <c r="E6" s="52">
        <v>7630297</v>
      </c>
      <c r="F6" s="333"/>
      <c r="G6" s="333"/>
      <c r="H6" s="212"/>
      <c r="I6" s="212"/>
      <c r="J6" s="395"/>
      <c r="K6" s="333"/>
    </row>
    <row r="7" spans="1:13" s="47" customFormat="1" ht="15.95" customHeight="1" x14ac:dyDescent="0.15">
      <c r="A7" s="340" t="s">
        <v>720</v>
      </c>
      <c r="B7" s="237">
        <v>9198815.8440000005</v>
      </c>
      <c r="C7" s="237">
        <v>1876653.909</v>
      </c>
      <c r="D7" s="316">
        <v>335</v>
      </c>
      <c r="E7" s="52">
        <v>7321826.9350000005</v>
      </c>
      <c r="F7" s="333"/>
      <c r="G7" s="333"/>
      <c r="H7" s="212"/>
      <c r="I7" s="212"/>
      <c r="J7" s="395"/>
      <c r="K7" s="333"/>
    </row>
    <row r="8" spans="1:13" s="47" customFormat="1" ht="15.95" customHeight="1" thickBot="1" x14ac:dyDescent="0.2">
      <c r="A8" s="396">
        <v>2</v>
      </c>
      <c r="B8" s="114">
        <f>SUM(C8:E8)</f>
        <v>8780035.7660000008</v>
      </c>
      <c r="C8" s="114">
        <v>1812558.4380000001</v>
      </c>
      <c r="D8" s="317">
        <v>10967</v>
      </c>
      <c r="E8" s="114">
        <f>8780035.766-C8-D8</f>
        <v>6956510.3280000007</v>
      </c>
      <c r="F8" s="395"/>
      <c r="G8" s="395"/>
      <c r="H8" s="395"/>
      <c r="I8" s="333"/>
      <c r="J8" s="395"/>
      <c r="K8" s="333"/>
    </row>
    <row r="9" spans="1:13" s="47" customFormat="1" ht="15.95" customHeight="1" x14ac:dyDescent="0.15">
      <c r="A9" s="333"/>
      <c r="B9" s="333"/>
      <c r="C9" s="333"/>
      <c r="D9" s="333"/>
      <c r="E9" s="333"/>
      <c r="F9" s="333"/>
      <c r="G9" s="333"/>
      <c r="H9" s="333"/>
      <c r="I9" s="333"/>
      <c r="J9" s="333"/>
      <c r="K9" s="333"/>
    </row>
    <row r="10" spans="1:13" s="47" customFormat="1" ht="15.95" customHeight="1" thickBot="1" x14ac:dyDescent="0.2">
      <c r="A10" s="401"/>
      <c r="B10" s="401"/>
      <c r="C10" s="401"/>
      <c r="D10" s="401"/>
      <c r="E10" s="401"/>
      <c r="F10" s="401"/>
      <c r="G10" s="401"/>
      <c r="H10" s="401"/>
      <c r="I10" s="401"/>
      <c r="J10" s="401"/>
      <c r="K10" s="402" t="s">
        <v>637</v>
      </c>
    </row>
    <row r="11" spans="1:13" s="47" customFormat="1" ht="15.95" customHeight="1" x14ac:dyDescent="0.15">
      <c r="A11" s="925" t="s">
        <v>1</v>
      </c>
      <c r="B11" s="927" t="s">
        <v>174</v>
      </c>
      <c r="C11" s="927"/>
      <c r="D11" s="927"/>
      <c r="E11" s="927"/>
      <c r="F11" s="927"/>
      <c r="G11" s="927"/>
      <c r="H11" s="927"/>
      <c r="I11" s="927"/>
      <c r="J11" s="927"/>
      <c r="K11" s="928" t="s">
        <v>175</v>
      </c>
    </row>
    <row r="12" spans="1:13" s="47" customFormat="1" ht="27" x14ac:dyDescent="0.15">
      <c r="A12" s="926"/>
      <c r="B12" s="403" t="s">
        <v>176</v>
      </c>
      <c r="C12" s="404" t="s">
        <v>177</v>
      </c>
      <c r="D12" s="404" t="s">
        <v>178</v>
      </c>
      <c r="E12" s="405" t="s">
        <v>179</v>
      </c>
      <c r="F12" s="405" t="s">
        <v>180</v>
      </c>
      <c r="G12" s="405" t="s">
        <v>721</v>
      </c>
      <c r="H12" s="405" t="s">
        <v>181</v>
      </c>
      <c r="I12" s="330" t="s">
        <v>182</v>
      </c>
      <c r="J12" s="404" t="s">
        <v>183</v>
      </c>
      <c r="K12" s="929"/>
    </row>
    <row r="13" spans="1:13" ht="15.95" customHeight="1" x14ac:dyDescent="0.15">
      <c r="A13" s="406">
        <v>28</v>
      </c>
      <c r="B13" s="407">
        <v>10934266</v>
      </c>
      <c r="C13" s="407">
        <v>116265</v>
      </c>
      <c r="D13" s="407">
        <v>6478060</v>
      </c>
      <c r="E13" s="407">
        <v>45</v>
      </c>
      <c r="F13" s="407">
        <v>484180</v>
      </c>
      <c r="G13" s="239" t="s">
        <v>619</v>
      </c>
      <c r="H13" s="407">
        <v>51380</v>
      </c>
      <c r="I13" s="239">
        <v>1278046</v>
      </c>
      <c r="J13" s="407">
        <v>2526290</v>
      </c>
      <c r="K13" s="407">
        <v>773417</v>
      </c>
      <c r="M13" s="53"/>
    </row>
    <row r="14" spans="1:13" ht="15.95" customHeight="1" x14ac:dyDescent="0.15">
      <c r="A14" s="406">
        <v>29</v>
      </c>
      <c r="B14" s="407">
        <v>10987680</v>
      </c>
      <c r="C14" s="407">
        <v>124718</v>
      </c>
      <c r="D14" s="407">
        <v>6308890</v>
      </c>
      <c r="E14" s="407">
        <v>29</v>
      </c>
      <c r="F14" s="407">
        <v>481003</v>
      </c>
      <c r="G14" s="239" t="s">
        <v>619</v>
      </c>
      <c r="H14" s="407">
        <v>49795</v>
      </c>
      <c r="I14" s="239">
        <v>1239506</v>
      </c>
      <c r="J14" s="407">
        <v>2783739</v>
      </c>
      <c r="K14" s="407">
        <v>537083</v>
      </c>
      <c r="M14" s="53"/>
    </row>
    <row r="15" spans="1:13" ht="15.95" customHeight="1" x14ac:dyDescent="0.15">
      <c r="A15" s="406">
        <v>30</v>
      </c>
      <c r="B15" s="407">
        <v>9304046</v>
      </c>
      <c r="C15" s="407">
        <v>115229.45</v>
      </c>
      <c r="D15" s="407">
        <v>6400689.7699999996</v>
      </c>
      <c r="E15" s="239" t="s">
        <v>619</v>
      </c>
      <c r="F15" s="239" t="s">
        <v>619</v>
      </c>
      <c r="G15" s="239">
        <v>2458553.335</v>
      </c>
      <c r="H15" s="407">
        <v>53001.584000000003</v>
      </c>
      <c r="I15" s="239" t="s">
        <v>619</v>
      </c>
      <c r="J15" s="407">
        <v>276571.58100000001</v>
      </c>
      <c r="K15" s="407">
        <v>262985</v>
      </c>
      <c r="M15" s="53"/>
    </row>
    <row r="16" spans="1:13" ht="15.95" customHeight="1" x14ac:dyDescent="0.15">
      <c r="A16" s="406" t="s">
        <v>720</v>
      </c>
      <c r="B16" s="407">
        <v>9088627.6769999992</v>
      </c>
      <c r="C16" s="407">
        <v>111920.66</v>
      </c>
      <c r="D16" s="407">
        <v>6255037.1169999996</v>
      </c>
      <c r="E16" s="239" t="s">
        <v>32</v>
      </c>
      <c r="F16" s="239" t="s">
        <v>32</v>
      </c>
      <c r="G16" s="239">
        <v>2565496.7409999999</v>
      </c>
      <c r="H16" s="407">
        <v>54708.866999999998</v>
      </c>
      <c r="I16" s="239" t="s">
        <v>32</v>
      </c>
      <c r="J16" s="407">
        <v>101464.292</v>
      </c>
      <c r="K16" s="53">
        <f>+B7-B16</f>
        <v>110188.1670000013</v>
      </c>
      <c r="M16" s="53"/>
    </row>
    <row r="17" spans="1:13" ht="15.95" customHeight="1" thickBot="1" x14ac:dyDescent="0.2">
      <c r="A17" s="396">
        <v>2</v>
      </c>
      <c r="B17" s="23">
        <f>SUM(C17:J17)</f>
        <v>8651498.9949999992</v>
      </c>
      <c r="C17" s="23">
        <v>120777.314</v>
      </c>
      <c r="D17" s="23">
        <v>6134873.0659999996</v>
      </c>
      <c r="E17" s="109" t="s">
        <v>619</v>
      </c>
      <c r="F17" s="109" t="s">
        <v>619</v>
      </c>
      <c r="G17" s="109">
        <v>2257665.923</v>
      </c>
      <c r="H17" s="23">
        <v>43352.36</v>
      </c>
      <c r="I17" s="109" t="s">
        <v>619</v>
      </c>
      <c r="J17" s="23">
        <f>3407.645+91422.687</f>
        <v>94830.332000000009</v>
      </c>
      <c r="K17" s="23">
        <f>+B8-B17</f>
        <v>128536.77100000158</v>
      </c>
      <c r="L17" s="7"/>
      <c r="M17" s="54"/>
    </row>
    <row r="18" spans="1:13" s="2" customFormat="1" ht="15.95" customHeight="1" x14ac:dyDescent="0.15">
      <c r="A18" s="408" t="s">
        <v>744</v>
      </c>
      <c r="B18" s="408"/>
      <c r="C18" s="408"/>
      <c r="D18" s="408"/>
      <c r="E18" s="408"/>
      <c r="F18" s="408"/>
      <c r="G18" s="408"/>
      <c r="H18" s="408"/>
      <c r="I18" s="408"/>
      <c r="J18" s="409"/>
      <c r="K18" s="409"/>
      <c r="M18" s="19"/>
    </row>
    <row r="19" spans="1:13" ht="15.95" customHeight="1" x14ac:dyDescent="0.15">
      <c r="A19" s="408" t="s">
        <v>745</v>
      </c>
      <c r="B19" s="408"/>
      <c r="C19" s="408"/>
      <c r="D19" s="408"/>
      <c r="E19" s="408"/>
      <c r="F19" s="408"/>
      <c r="G19" s="408"/>
      <c r="H19" s="408"/>
      <c r="I19" s="408"/>
      <c r="J19" s="408"/>
      <c r="K19" s="409" t="s">
        <v>170</v>
      </c>
    </row>
    <row r="20" spans="1:13" ht="15.95" customHeight="1" x14ac:dyDescent="0.15">
      <c r="A20" s="2"/>
      <c r="B20" s="2"/>
      <c r="C20" s="2"/>
      <c r="D20" s="2"/>
      <c r="E20" s="2"/>
      <c r="F20" s="2"/>
      <c r="G20" s="2"/>
      <c r="H20" s="2"/>
      <c r="I20" s="2"/>
      <c r="J20" s="2"/>
      <c r="K20" s="2"/>
    </row>
    <row r="21" spans="1:13" ht="15.95" customHeight="1" x14ac:dyDescent="0.15">
      <c r="A21" s="265"/>
      <c r="B21" s="2"/>
      <c r="C21" s="2"/>
      <c r="D21" s="2"/>
      <c r="E21" s="2"/>
      <c r="F21" s="2"/>
      <c r="G21" s="2"/>
      <c r="H21" s="2"/>
      <c r="I21" s="2"/>
      <c r="J21" s="19"/>
      <c r="K21" s="2"/>
    </row>
    <row r="22" spans="1:13" ht="15.95" customHeight="1" x14ac:dyDescent="0.15"/>
    <row r="23" spans="1:13" ht="15.95" customHeight="1" x14ac:dyDescent="0.15">
      <c r="J23" s="54"/>
    </row>
    <row r="24" spans="1:13" ht="15.95" customHeight="1" x14ac:dyDescent="0.15"/>
    <row r="25" spans="1:13" ht="15.95" customHeight="1" x14ac:dyDescent="0.15"/>
    <row r="26" spans="1:13" ht="15.95" customHeight="1" x14ac:dyDescent="0.15"/>
    <row r="27" spans="1:13" ht="15.95" customHeight="1" x14ac:dyDescent="0.15"/>
    <row r="28" spans="1:13" ht="15.95" customHeight="1" x14ac:dyDescent="0.15"/>
  </sheetData>
  <mergeCells count="4">
    <mergeCell ref="A2:A3"/>
    <mergeCell ref="A11:A12"/>
    <mergeCell ref="B11:J11"/>
    <mergeCell ref="K11:K12"/>
  </mergeCells>
  <phoneticPr fontId="48"/>
  <hyperlinks>
    <hyperlink ref="M1" location="目次!A1" display="目次"/>
  </hyperlinks>
  <pageMargins left="0.74" right="0.28000000000000003" top="0.98425196850393704" bottom="0.98425196850393704" header="0.51181102362204722" footer="0.51181102362204722"/>
  <pageSetup paperSize="9" scale="91" orientation="portrait" horizontalDpi="300" verticalDpi="300" r:id="rId1"/>
  <headerFooter alignWithMargins="0"/>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election activeCell="E8" sqref="E8"/>
    </sheetView>
  </sheetViews>
  <sheetFormatPr defaultRowHeight="12.75" x14ac:dyDescent="0.15"/>
  <cols>
    <col min="1" max="1" width="6.125" style="2" customWidth="1"/>
    <col min="2" max="5" width="15.25" style="2" customWidth="1"/>
    <col min="6" max="6" width="5.625" style="2" customWidth="1"/>
    <col min="7" max="7" width="3.625" style="2" customWidth="1"/>
    <col min="8" max="16384" width="9" style="2"/>
  </cols>
  <sheetData>
    <row r="1" spans="1:8" ht="15.75" customHeight="1" thickBot="1" x14ac:dyDescent="0.2">
      <c r="A1" s="325" t="s">
        <v>420</v>
      </c>
      <c r="B1" s="326"/>
      <c r="C1" s="326"/>
      <c r="D1" s="326"/>
      <c r="E1" s="365" t="s">
        <v>741</v>
      </c>
      <c r="H1" s="174" t="s">
        <v>717</v>
      </c>
    </row>
    <row r="2" spans="1:8" ht="15.95" customHeight="1" x14ac:dyDescent="0.15">
      <c r="A2" s="357" t="s">
        <v>1</v>
      </c>
      <c r="B2" s="358" t="s">
        <v>184</v>
      </c>
      <c r="C2" s="359" t="s">
        <v>185</v>
      </c>
      <c r="D2" s="359" t="s">
        <v>186</v>
      </c>
      <c r="E2" s="359" t="s">
        <v>187</v>
      </c>
    </row>
    <row r="3" spans="1:8" ht="15.95" customHeight="1" x14ac:dyDescent="0.15">
      <c r="A3" s="360">
        <v>28</v>
      </c>
      <c r="B3" s="361">
        <v>17756</v>
      </c>
      <c r="C3" s="361">
        <v>14800658</v>
      </c>
      <c r="D3" s="361">
        <v>13649470</v>
      </c>
      <c r="E3" s="362">
        <v>834</v>
      </c>
      <c r="F3" s="25"/>
    </row>
    <row r="4" spans="1:8" ht="15.95" customHeight="1" x14ac:dyDescent="0.15">
      <c r="A4" s="360">
        <v>29</v>
      </c>
      <c r="B4" s="361">
        <v>17954</v>
      </c>
      <c r="C4" s="361">
        <v>15082222</v>
      </c>
      <c r="D4" s="361">
        <v>13880547</v>
      </c>
      <c r="E4" s="362">
        <v>840</v>
      </c>
      <c r="F4" s="25"/>
    </row>
    <row r="5" spans="1:8" ht="15.95" customHeight="1" x14ac:dyDescent="0.15">
      <c r="A5" s="360">
        <v>30</v>
      </c>
      <c r="B5" s="361">
        <v>18087</v>
      </c>
      <c r="C5" s="361">
        <v>15185132</v>
      </c>
      <c r="D5" s="361">
        <v>13916748</v>
      </c>
      <c r="E5" s="362">
        <v>840</v>
      </c>
      <c r="F5" s="25"/>
    </row>
    <row r="6" spans="1:8" ht="15.95" customHeight="1" x14ac:dyDescent="0.15">
      <c r="A6" s="363" t="s">
        <v>720</v>
      </c>
      <c r="B6" s="361">
        <v>18262</v>
      </c>
      <c r="C6" s="361">
        <v>15791436</v>
      </c>
      <c r="D6" s="361">
        <v>14481889</v>
      </c>
      <c r="E6" s="362">
        <v>864</v>
      </c>
      <c r="F6" s="25"/>
    </row>
    <row r="7" spans="1:8" ht="15.95" customHeight="1" thickBot="1" x14ac:dyDescent="0.2">
      <c r="A7" s="366">
        <v>2</v>
      </c>
      <c r="B7" s="240">
        <v>18182</v>
      </c>
      <c r="C7" s="240">
        <v>15384020</v>
      </c>
      <c r="D7" s="240">
        <v>14143430</v>
      </c>
      <c r="E7" s="240">
        <v>846</v>
      </c>
    </row>
    <row r="8" spans="1:8" ht="15.95" customHeight="1" x14ac:dyDescent="0.15">
      <c r="A8" s="326"/>
      <c r="B8" s="326"/>
      <c r="C8" s="326"/>
      <c r="D8" s="326"/>
      <c r="E8" s="365" t="s">
        <v>188</v>
      </c>
    </row>
    <row r="9" spans="1:8" ht="15.95" customHeight="1" x14ac:dyDescent="0.15"/>
    <row r="10" spans="1:8" ht="15.95" customHeight="1" x14ac:dyDescent="0.15"/>
    <row r="11" spans="1:8" ht="15.95" customHeight="1" x14ac:dyDescent="0.15"/>
    <row r="12" spans="1:8" ht="15.95" customHeight="1" x14ac:dyDescent="0.15"/>
    <row r="13" spans="1:8" ht="15.95" customHeight="1" x14ac:dyDescent="0.15"/>
    <row r="14" spans="1:8" ht="15.95" customHeight="1" x14ac:dyDescent="0.15"/>
    <row r="15" spans="1:8" ht="15.95" customHeight="1" x14ac:dyDescent="0.15"/>
    <row r="16" spans="1:8" ht="15.95" customHeight="1" x14ac:dyDescent="0.15"/>
    <row r="17" ht="15.95" customHeight="1" x14ac:dyDescent="0.15"/>
  </sheetData>
  <phoneticPr fontId="48"/>
  <hyperlinks>
    <hyperlink ref="H1" location="目次!A1" display="目次"/>
  </hyperlinks>
  <pageMargins left="0.86614173228346458" right="0.64"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election activeCell="A3" sqref="A3:XFD3"/>
    </sheetView>
  </sheetViews>
  <sheetFormatPr defaultRowHeight="13.5" x14ac:dyDescent="0.15"/>
  <cols>
    <col min="1" max="1" width="11.125" style="57" customWidth="1"/>
    <col min="2" max="4" width="14" style="57" customWidth="1"/>
    <col min="5" max="16384" width="9" style="57"/>
  </cols>
  <sheetData>
    <row r="1" spans="1:6" ht="15.75" customHeight="1" thickBot="1" x14ac:dyDescent="0.2">
      <c r="A1" s="55" t="s">
        <v>450</v>
      </c>
      <c r="B1" s="56"/>
      <c r="C1" s="56"/>
      <c r="D1" s="56"/>
      <c r="F1" s="174" t="s">
        <v>717</v>
      </c>
    </row>
    <row r="2" spans="1:6" s="61" customFormat="1" ht="15" customHeight="1" x14ac:dyDescent="0.15">
      <c r="A2" s="58" t="s">
        <v>440</v>
      </c>
      <c r="B2" s="59" t="s">
        <v>451</v>
      </c>
      <c r="C2" s="60" t="s">
        <v>452</v>
      </c>
      <c r="D2" s="60" t="s">
        <v>453</v>
      </c>
    </row>
    <row r="3" spans="1:6" s="56" customFormat="1" ht="15" customHeight="1" x14ac:dyDescent="0.15">
      <c r="A3" s="266">
        <v>28</v>
      </c>
      <c r="B3" s="267">
        <v>1.75</v>
      </c>
      <c r="C3" s="267">
        <v>1.59</v>
      </c>
      <c r="D3" s="268">
        <v>1.44</v>
      </c>
    </row>
    <row r="4" spans="1:6" s="56" customFormat="1" ht="15" customHeight="1" x14ac:dyDescent="0.15">
      <c r="A4" s="266">
        <v>29</v>
      </c>
      <c r="B4" s="267">
        <v>1.75</v>
      </c>
      <c r="C4" s="267">
        <v>1.56</v>
      </c>
      <c r="D4" s="268">
        <v>1.43</v>
      </c>
    </row>
    <row r="5" spans="1:6" s="56" customFormat="1" ht="15" customHeight="1" x14ac:dyDescent="0.15">
      <c r="A5" s="266">
        <v>30</v>
      </c>
      <c r="B5" s="267">
        <v>1.71</v>
      </c>
      <c r="C5" s="267">
        <v>1.57</v>
      </c>
      <c r="D5" s="268">
        <v>1.42</v>
      </c>
    </row>
    <row r="6" spans="1:6" s="56" customFormat="1" ht="15" customHeight="1" x14ac:dyDescent="0.15">
      <c r="A6" s="266" t="s">
        <v>727</v>
      </c>
      <c r="B6" s="267">
        <v>1.75</v>
      </c>
      <c r="C6" s="267">
        <v>1.57</v>
      </c>
      <c r="D6" s="268">
        <v>1.36</v>
      </c>
    </row>
    <row r="7" spans="1:6" s="56" customFormat="1" ht="15" customHeight="1" thickBot="1" x14ac:dyDescent="0.2">
      <c r="A7" s="269">
        <v>2</v>
      </c>
      <c r="B7" s="270" t="s">
        <v>738</v>
      </c>
      <c r="C7" s="271">
        <v>1.46</v>
      </c>
      <c r="D7" s="272">
        <v>1.33</v>
      </c>
    </row>
    <row r="8" spans="1:6" ht="15" customHeight="1" x14ac:dyDescent="0.15">
      <c r="A8" s="62"/>
      <c r="B8" s="56"/>
      <c r="C8" s="62"/>
      <c r="D8" s="273" t="s">
        <v>437</v>
      </c>
    </row>
    <row r="9" spans="1:6" x14ac:dyDescent="0.15">
      <c r="A9" s="57" t="s">
        <v>740</v>
      </c>
    </row>
    <row r="10" spans="1:6" x14ac:dyDescent="0.15">
      <c r="D10" s="63"/>
    </row>
  </sheetData>
  <phoneticPr fontId="48"/>
  <hyperlinks>
    <hyperlink ref="F1" location="目次!A1" display="目次"/>
  </hyperlinks>
  <pageMargins left="0.97" right="0.78700000000000003" top="0.98399999999999999" bottom="0.98399999999999999" header="0.51200000000000001" footer="0.51200000000000001"/>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workbookViewId="0">
      <selection sqref="A1:H1"/>
    </sheetView>
  </sheetViews>
  <sheetFormatPr defaultRowHeight="13.5" x14ac:dyDescent="0.15"/>
  <cols>
    <col min="1" max="1" width="4" style="147" customWidth="1"/>
    <col min="2" max="2" width="9.375" style="147" customWidth="1"/>
    <col min="3" max="3" width="7.625" style="147" customWidth="1"/>
    <col min="4" max="4" width="10.875" style="147" customWidth="1"/>
    <col min="5" max="5" width="8.875" style="147" customWidth="1"/>
    <col min="6" max="6" width="5" style="147" customWidth="1"/>
    <col min="7" max="7" width="6.375" style="147" customWidth="1"/>
    <col min="8" max="8" width="12.75" style="147" customWidth="1"/>
    <col min="9" max="9" width="22.875" style="147" bestFit="1" customWidth="1"/>
    <col min="10" max="10" width="17.875" style="147" customWidth="1"/>
    <col min="11" max="16384" width="9" style="147"/>
  </cols>
  <sheetData>
    <row r="1" spans="1:13" ht="17.25" customHeight="1" x14ac:dyDescent="0.2">
      <c r="A1" s="946" t="s">
        <v>189</v>
      </c>
      <c r="B1" s="946"/>
      <c r="C1" s="946"/>
      <c r="D1" s="946"/>
      <c r="E1" s="946"/>
      <c r="F1" s="946"/>
      <c r="G1" s="946"/>
      <c r="H1" s="946"/>
      <c r="I1" s="661"/>
      <c r="J1" s="198"/>
      <c r="K1" s="182" t="s">
        <v>717</v>
      </c>
    </row>
    <row r="2" spans="1:13" x14ac:dyDescent="0.15">
      <c r="A2" s="661"/>
      <c r="B2" s="148"/>
      <c r="C2" s="148"/>
      <c r="D2" s="148"/>
      <c r="E2" s="148"/>
      <c r="F2" s="148"/>
      <c r="G2" s="148"/>
      <c r="H2" s="148"/>
      <c r="I2" s="149" t="s">
        <v>791</v>
      </c>
      <c r="J2" s="150"/>
      <c r="K2" s="150"/>
      <c r="L2" s="150"/>
      <c r="M2" s="150"/>
    </row>
    <row r="3" spans="1:13" x14ac:dyDescent="0.15">
      <c r="A3" s="947" t="s">
        <v>454</v>
      </c>
      <c r="B3" s="947"/>
      <c r="C3" s="947"/>
      <c r="D3" s="662" t="s">
        <v>190</v>
      </c>
      <c r="E3" s="662"/>
      <c r="F3" s="662"/>
      <c r="G3" s="662"/>
      <c r="H3" s="662"/>
      <c r="I3" s="662"/>
      <c r="J3" s="151"/>
      <c r="K3" s="151"/>
      <c r="L3" s="151"/>
      <c r="M3" s="151"/>
    </row>
    <row r="4" spans="1:13" x14ac:dyDescent="0.15">
      <c r="A4" s="663"/>
      <c r="B4" s="663"/>
      <c r="C4" s="663"/>
      <c r="D4" s="661"/>
      <c r="E4" s="661"/>
      <c r="F4" s="661"/>
      <c r="G4" s="661"/>
      <c r="H4" s="661"/>
      <c r="I4" s="661"/>
    </row>
    <row r="5" spans="1:13" ht="13.5" customHeight="1" x14ac:dyDescent="0.15">
      <c r="A5" s="941" t="s">
        <v>455</v>
      </c>
      <c r="B5" s="941"/>
      <c r="C5" s="941"/>
      <c r="D5" s="148" t="s">
        <v>191</v>
      </c>
      <c r="E5" s="940" t="s">
        <v>192</v>
      </c>
      <c r="F5" s="940"/>
      <c r="G5" s="940"/>
      <c r="H5" s="664" t="s">
        <v>193</v>
      </c>
      <c r="I5" s="661"/>
    </row>
    <row r="6" spans="1:13" ht="13.5" customHeight="1" x14ac:dyDescent="0.15">
      <c r="A6" s="662"/>
      <c r="B6" s="662"/>
      <c r="C6" s="665"/>
      <c r="D6" s="148"/>
      <c r="E6" s="940" t="s">
        <v>194</v>
      </c>
      <c r="F6" s="940"/>
      <c r="G6" s="940"/>
      <c r="H6" s="664" t="s">
        <v>195</v>
      </c>
      <c r="I6" s="661"/>
    </row>
    <row r="7" spans="1:13" ht="13.5" customHeight="1" x14ac:dyDescent="0.15">
      <c r="A7" s="662"/>
      <c r="B7" s="662"/>
      <c r="C7" s="665"/>
      <c r="D7" s="148" t="s">
        <v>196</v>
      </c>
      <c r="E7" s="940" t="s">
        <v>456</v>
      </c>
      <c r="F7" s="940"/>
      <c r="G7" s="940"/>
      <c r="H7" s="664" t="s">
        <v>193</v>
      </c>
      <c r="I7" s="661"/>
    </row>
    <row r="8" spans="1:13" ht="13.5" customHeight="1" x14ac:dyDescent="0.15">
      <c r="A8" s="662"/>
      <c r="B8" s="662"/>
      <c r="C8" s="665"/>
      <c r="D8" s="148"/>
      <c r="E8" s="940" t="s">
        <v>197</v>
      </c>
      <c r="F8" s="940"/>
      <c r="G8" s="940"/>
      <c r="H8" s="664" t="s">
        <v>195</v>
      </c>
      <c r="I8" s="661"/>
    </row>
    <row r="9" spans="1:13" x14ac:dyDescent="0.15">
      <c r="A9" s="663"/>
      <c r="B9" s="663"/>
      <c r="C9" s="663"/>
      <c r="D9" s="661"/>
      <c r="E9" s="661"/>
      <c r="F9" s="661"/>
      <c r="G9" s="661"/>
      <c r="H9" s="661"/>
      <c r="I9" s="661"/>
    </row>
    <row r="10" spans="1:13" ht="13.5" customHeight="1" x14ac:dyDescent="0.15">
      <c r="A10" s="941" t="s">
        <v>457</v>
      </c>
      <c r="B10" s="941"/>
      <c r="C10" s="941"/>
      <c r="D10" s="664" t="s">
        <v>198</v>
      </c>
      <c r="E10" s="666">
        <v>403</v>
      </c>
      <c r="F10" s="667"/>
      <c r="G10" s="662"/>
      <c r="H10" s="662"/>
      <c r="I10" s="662"/>
      <c r="J10" s="152"/>
      <c r="K10" s="152"/>
      <c r="L10" s="152"/>
    </row>
    <row r="11" spans="1:13" x14ac:dyDescent="0.15">
      <c r="A11" s="662"/>
      <c r="B11" s="662"/>
      <c r="C11" s="665"/>
      <c r="D11" s="664" t="s">
        <v>199</v>
      </c>
      <c r="E11" s="666" t="s">
        <v>458</v>
      </c>
      <c r="F11" s="664"/>
      <c r="G11" s="666"/>
      <c r="H11" s="662"/>
      <c r="I11" s="662"/>
      <c r="J11" s="151"/>
      <c r="K11" s="151"/>
      <c r="L11" s="151"/>
    </row>
    <row r="12" spans="1:13" x14ac:dyDescent="0.15">
      <c r="A12" s="663"/>
      <c r="B12" s="663"/>
      <c r="C12" s="663"/>
      <c r="D12" s="661"/>
      <c r="E12" s="661"/>
      <c r="F12" s="661"/>
      <c r="G12" s="661"/>
      <c r="H12" s="661"/>
      <c r="I12" s="661"/>
    </row>
    <row r="13" spans="1:13" x14ac:dyDescent="0.15">
      <c r="A13" s="941" t="s">
        <v>588</v>
      </c>
      <c r="B13" s="941"/>
      <c r="C13" s="941"/>
      <c r="D13" s="668" t="s">
        <v>459</v>
      </c>
      <c r="E13" s="668"/>
      <c r="F13" s="668"/>
      <c r="G13" s="669"/>
      <c r="H13" s="669"/>
      <c r="I13" s="669"/>
      <c r="J13" s="153"/>
    </row>
    <row r="14" spans="1:13" ht="15" customHeight="1" x14ac:dyDescent="0.15">
      <c r="A14" s="670"/>
      <c r="B14" s="942" t="s">
        <v>200</v>
      </c>
      <c r="C14" s="943"/>
      <c r="D14" s="944" t="s">
        <v>460</v>
      </c>
      <c r="E14" s="945"/>
      <c r="F14" s="671"/>
      <c r="G14" s="944" t="s">
        <v>461</v>
      </c>
      <c r="H14" s="944"/>
      <c r="I14" s="672" t="s">
        <v>201</v>
      </c>
      <c r="J14" s="154"/>
    </row>
    <row r="15" spans="1:13" ht="15" customHeight="1" x14ac:dyDescent="0.15">
      <c r="A15" s="670"/>
      <c r="B15" s="936" t="s">
        <v>202</v>
      </c>
      <c r="C15" s="937"/>
      <c r="D15" s="938" t="s">
        <v>462</v>
      </c>
      <c r="E15" s="939"/>
      <c r="F15" s="673"/>
      <c r="G15" s="937" t="s">
        <v>463</v>
      </c>
      <c r="H15" s="937"/>
      <c r="I15" s="674" t="s">
        <v>589</v>
      </c>
      <c r="J15" s="154"/>
    </row>
    <row r="16" spans="1:13" ht="15" customHeight="1" x14ac:dyDescent="0.15">
      <c r="A16" s="670"/>
      <c r="B16" s="936" t="s">
        <v>464</v>
      </c>
      <c r="C16" s="937"/>
      <c r="D16" s="938" t="s">
        <v>465</v>
      </c>
      <c r="E16" s="939"/>
      <c r="F16" s="673"/>
      <c r="G16" s="937" t="s">
        <v>466</v>
      </c>
      <c r="H16" s="937"/>
      <c r="I16" s="674" t="s">
        <v>590</v>
      </c>
      <c r="J16" s="154"/>
    </row>
    <row r="17" spans="1:12" ht="15" customHeight="1" x14ac:dyDescent="0.15">
      <c r="A17" s="670"/>
      <c r="B17" s="936" t="s">
        <v>467</v>
      </c>
      <c r="C17" s="937"/>
      <c r="D17" s="938" t="s">
        <v>468</v>
      </c>
      <c r="E17" s="939"/>
      <c r="F17" s="673"/>
      <c r="G17" s="937" t="s">
        <v>469</v>
      </c>
      <c r="H17" s="937"/>
      <c r="I17" s="674" t="s">
        <v>203</v>
      </c>
      <c r="J17" s="154"/>
    </row>
    <row r="18" spans="1:12" ht="15" customHeight="1" x14ac:dyDescent="0.15">
      <c r="A18" s="670"/>
      <c r="B18" s="936" t="s">
        <v>470</v>
      </c>
      <c r="C18" s="937"/>
      <c r="D18" s="938" t="s">
        <v>471</v>
      </c>
      <c r="E18" s="939"/>
      <c r="F18" s="673"/>
      <c r="G18" s="937"/>
      <c r="H18" s="937"/>
      <c r="I18" s="675" t="s">
        <v>204</v>
      </c>
      <c r="J18" s="154"/>
    </row>
    <row r="19" spans="1:12" ht="15" customHeight="1" x14ac:dyDescent="0.15">
      <c r="A19" s="670"/>
      <c r="B19" s="936" t="s">
        <v>472</v>
      </c>
      <c r="C19" s="937"/>
      <c r="D19" s="938" t="s">
        <v>473</v>
      </c>
      <c r="E19" s="939"/>
      <c r="F19" s="673"/>
      <c r="G19" s="937"/>
      <c r="H19" s="937"/>
      <c r="I19" s="676" t="s">
        <v>205</v>
      </c>
      <c r="J19" s="154"/>
    </row>
    <row r="20" spans="1:12" ht="15" customHeight="1" x14ac:dyDescent="0.15">
      <c r="A20" s="670"/>
      <c r="B20" s="936" t="s">
        <v>474</v>
      </c>
      <c r="C20" s="937"/>
      <c r="D20" s="938" t="s">
        <v>475</v>
      </c>
      <c r="E20" s="939"/>
      <c r="F20" s="673"/>
      <c r="G20" s="937" t="s">
        <v>476</v>
      </c>
      <c r="H20" s="937"/>
      <c r="I20" s="674" t="s">
        <v>206</v>
      </c>
      <c r="J20" s="154"/>
    </row>
    <row r="21" spans="1:12" ht="15" customHeight="1" x14ac:dyDescent="0.15">
      <c r="A21" s="670"/>
      <c r="B21" s="936" t="s">
        <v>477</v>
      </c>
      <c r="C21" s="937"/>
      <c r="D21" s="938" t="s">
        <v>478</v>
      </c>
      <c r="E21" s="939"/>
      <c r="F21" s="673"/>
      <c r="G21" s="937" t="s">
        <v>479</v>
      </c>
      <c r="H21" s="937"/>
      <c r="I21" s="674" t="s">
        <v>206</v>
      </c>
      <c r="J21" s="154"/>
    </row>
    <row r="22" spans="1:12" ht="15" customHeight="1" x14ac:dyDescent="0.15">
      <c r="A22" s="670"/>
      <c r="B22" s="936" t="s">
        <v>480</v>
      </c>
      <c r="C22" s="937"/>
      <c r="D22" s="938" t="s">
        <v>481</v>
      </c>
      <c r="E22" s="939"/>
      <c r="F22" s="673"/>
      <c r="G22" s="937" t="s">
        <v>482</v>
      </c>
      <c r="H22" s="937"/>
      <c r="I22" s="674" t="s">
        <v>206</v>
      </c>
      <c r="J22" s="154"/>
    </row>
    <row r="23" spans="1:12" ht="15" customHeight="1" x14ac:dyDescent="0.15">
      <c r="A23" s="670"/>
      <c r="B23" s="936" t="s">
        <v>483</v>
      </c>
      <c r="C23" s="937"/>
      <c r="D23" s="938" t="s">
        <v>484</v>
      </c>
      <c r="E23" s="939"/>
      <c r="F23" s="673"/>
      <c r="G23" s="937" t="s">
        <v>485</v>
      </c>
      <c r="H23" s="937"/>
      <c r="I23" s="674" t="s">
        <v>206</v>
      </c>
      <c r="J23" s="154"/>
    </row>
    <row r="24" spans="1:12" ht="15" customHeight="1" x14ac:dyDescent="0.15">
      <c r="A24" s="670"/>
      <c r="B24" s="936" t="s">
        <v>486</v>
      </c>
      <c r="C24" s="937"/>
      <c r="D24" s="938" t="s">
        <v>487</v>
      </c>
      <c r="E24" s="939"/>
      <c r="F24" s="673"/>
      <c r="G24" s="937" t="s">
        <v>488</v>
      </c>
      <c r="H24" s="937"/>
      <c r="I24" s="674" t="s">
        <v>206</v>
      </c>
      <c r="J24" s="154"/>
    </row>
    <row r="25" spans="1:12" ht="15" customHeight="1" x14ac:dyDescent="0.15">
      <c r="A25" s="670"/>
      <c r="B25" s="936" t="s">
        <v>489</v>
      </c>
      <c r="C25" s="937"/>
      <c r="D25" s="938" t="s">
        <v>490</v>
      </c>
      <c r="E25" s="939"/>
      <c r="F25" s="673"/>
      <c r="G25" s="937" t="s">
        <v>491</v>
      </c>
      <c r="H25" s="937"/>
      <c r="I25" s="674" t="s">
        <v>206</v>
      </c>
      <c r="J25" s="154"/>
    </row>
    <row r="26" spans="1:12" ht="15" customHeight="1" x14ac:dyDescent="0.15">
      <c r="A26" s="670"/>
      <c r="B26" s="936" t="s">
        <v>492</v>
      </c>
      <c r="C26" s="937"/>
      <c r="D26" s="938" t="s">
        <v>490</v>
      </c>
      <c r="E26" s="939"/>
      <c r="F26" s="673"/>
      <c r="G26" s="937" t="s">
        <v>493</v>
      </c>
      <c r="H26" s="937"/>
      <c r="I26" s="674" t="s">
        <v>206</v>
      </c>
      <c r="J26" s="154"/>
      <c r="L26" s="155"/>
    </row>
    <row r="27" spans="1:12" ht="15" customHeight="1" x14ac:dyDescent="0.15">
      <c r="A27" s="670"/>
      <c r="B27" s="936" t="s">
        <v>494</v>
      </c>
      <c r="C27" s="937"/>
      <c r="D27" s="938" t="s">
        <v>495</v>
      </c>
      <c r="E27" s="939"/>
      <c r="F27" s="673"/>
      <c r="G27" s="937" t="s">
        <v>496</v>
      </c>
      <c r="H27" s="937"/>
      <c r="I27" s="674" t="s">
        <v>206</v>
      </c>
      <c r="J27" s="154"/>
    </row>
    <row r="28" spans="1:12" ht="15" customHeight="1" x14ac:dyDescent="0.15">
      <c r="A28" s="670"/>
      <c r="B28" s="936" t="s">
        <v>497</v>
      </c>
      <c r="C28" s="937"/>
      <c r="D28" s="938" t="s">
        <v>498</v>
      </c>
      <c r="E28" s="939"/>
      <c r="F28" s="673"/>
      <c r="G28" s="937" t="s">
        <v>499</v>
      </c>
      <c r="H28" s="937"/>
      <c r="I28" s="674" t="s">
        <v>206</v>
      </c>
      <c r="J28" s="154"/>
    </row>
    <row r="29" spans="1:12" ht="15" customHeight="1" x14ac:dyDescent="0.15">
      <c r="A29" s="670"/>
      <c r="B29" s="936" t="s">
        <v>500</v>
      </c>
      <c r="C29" s="937"/>
      <c r="D29" s="938" t="s">
        <v>501</v>
      </c>
      <c r="E29" s="939"/>
      <c r="F29" s="673"/>
      <c r="G29" s="937" t="s">
        <v>502</v>
      </c>
      <c r="H29" s="937"/>
      <c r="I29" s="674" t="s">
        <v>206</v>
      </c>
      <c r="J29" s="154"/>
    </row>
    <row r="30" spans="1:12" ht="15" customHeight="1" x14ac:dyDescent="0.15">
      <c r="A30" s="670"/>
      <c r="B30" s="936" t="s">
        <v>503</v>
      </c>
      <c r="C30" s="937"/>
      <c r="D30" s="938" t="s">
        <v>504</v>
      </c>
      <c r="E30" s="939"/>
      <c r="F30" s="677"/>
      <c r="G30" s="931" t="s">
        <v>505</v>
      </c>
      <c r="H30" s="931"/>
      <c r="I30" s="678" t="s">
        <v>506</v>
      </c>
      <c r="J30" s="154"/>
    </row>
    <row r="31" spans="1:12" ht="27" customHeight="1" x14ac:dyDescent="0.15">
      <c r="A31" s="679"/>
      <c r="B31" s="930"/>
      <c r="C31" s="931"/>
      <c r="D31" s="680"/>
      <c r="E31" s="681"/>
      <c r="F31" s="932" t="s">
        <v>207</v>
      </c>
      <c r="G31" s="933"/>
      <c r="H31" s="933"/>
      <c r="I31" s="934"/>
      <c r="J31" s="156"/>
    </row>
    <row r="32" spans="1:12" x14ac:dyDescent="0.15">
      <c r="A32" s="682"/>
      <c r="B32" s="682"/>
      <c r="C32" s="682"/>
      <c r="D32" s="682"/>
      <c r="E32" s="682"/>
      <c r="F32" s="682"/>
      <c r="G32" s="682"/>
      <c r="H32" s="682"/>
      <c r="I32" s="682"/>
      <c r="J32" s="157"/>
    </row>
    <row r="33" spans="1:9" x14ac:dyDescent="0.15">
      <c r="A33" s="683" t="s">
        <v>591</v>
      </c>
      <c r="B33" s="683"/>
      <c r="C33" s="683"/>
      <c r="D33" s="148"/>
      <c r="E33" s="148"/>
      <c r="F33" s="148"/>
      <c r="G33" s="148"/>
      <c r="H33" s="661"/>
      <c r="I33" s="661"/>
    </row>
    <row r="34" spans="1:9" x14ac:dyDescent="0.15">
      <c r="A34" s="683"/>
      <c r="B34" s="683"/>
      <c r="C34" s="683"/>
      <c r="D34" s="148"/>
      <c r="E34" s="148"/>
      <c r="F34" s="148"/>
      <c r="G34" s="148"/>
      <c r="H34" s="661"/>
      <c r="I34" s="661"/>
    </row>
    <row r="35" spans="1:9" x14ac:dyDescent="0.15">
      <c r="A35" s="683" t="s">
        <v>592</v>
      </c>
      <c r="B35" s="663"/>
      <c r="C35" s="663"/>
      <c r="D35" s="661"/>
      <c r="E35" s="661"/>
      <c r="F35" s="661"/>
      <c r="G35" s="661"/>
      <c r="H35" s="661"/>
      <c r="I35" s="661"/>
    </row>
    <row r="36" spans="1:9" ht="15" customHeight="1" x14ac:dyDescent="0.15">
      <c r="A36" s="684"/>
      <c r="B36" s="661" t="s">
        <v>593</v>
      </c>
      <c r="C36" s="661"/>
      <c r="D36" s="661"/>
      <c r="E36" s="661"/>
      <c r="F36" s="661"/>
      <c r="G36" s="661"/>
      <c r="H36" s="661"/>
      <c r="I36" s="661"/>
    </row>
    <row r="37" spans="1:9" ht="15" customHeight="1" x14ac:dyDescent="0.15">
      <c r="A37" s="684"/>
      <c r="B37" s="661" t="s">
        <v>638</v>
      </c>
      <c r="C37" s="661"/>
      <c r="D37" s="661"/>
      <c r="E37" s="661"/>
      <c r="F37" s="661"/>
      <c r="G37" s="661"/>
      <c r="H37" s="661"/>
      <c r="I37" s="661"/>
    </row>
    <row r="38" spans="1:9" ht="15" customHeight="1" x14ac:dyDescent="0.15">
      <c r="A38" s="684"/>
      <c r="B38" s="661" t="s">
        <v>594</v>
      </c>
      <c r="C38" s="661"/>
      <c r="D38" s="661"/>
      <c r="E38" s="661"/>
      <c r="F38" s="661"/>
      <c r="G38" s="661"/>
      <c r="H38" s="661"/>
      <c r="I38" s="661"/>
    </row>
    <row r="39" spans="1:9" ht="15" customHeight="1" x14ac:dyDescent="0.15">
      <c r="A39" s="684"/>
      <c r="B39" s="661" t="s">
        <v>639</v>
      </c>
      <c r="C39" s="661"/>
      <c r="D39" s="661"/>
      <c r="E39" s="661"/>
      <c r="F39" s="661"/>
      <c r="G39" s="661"/>
      <c r="H39" s="661"/>
      <c r="I39" s="661"/>
    </row>
    <row r="40" spans="1:9" ht="15" customHeight="1" x14ac:dyDescent="0.15">
      <c r="A40" s="684"/>
      <c r="B40" s="661" t="s">
        <v>640</v>
      </c>
      <c r="C40" s="661"/>
      <c r="D40" s="661"/>
      <c r="E40" s="661"/>
      <c r="F40" s="661"/>
      <c r="G40" s="661"/>
      <c r="H40" s="661"/>
      <c r="I40" s="661"/>
    </row>
    <row r="41" spans="1:9" ht="15" customHeight="1" x14ac:dyDescent="0.15">
      <c r="A41" s="684"/>
      <c r="B41" s="661" t="s">
        <v>641</v>
      </c>
      <c r="C41" s="661"/>
      <c r="D41" s="661"/>
      <c r="E41" s="661"/>
      <c r="F41" s="661"/>
      <c r="G41" s="661"/>
      <c r="H41" s="661"/>
      <c r="I41" s="661"/>
    </row>
    <row r="42" spans="1:9" ht="15" customHeight="1" x14ac:dyDescent="0.15">
      <c r="A42" s="684"/>
      <c r="B42" s="661" t="s">
        <v>642</v>
      </c>
      <c r="C42" s="661"/>
      <c r="D42" s="661"/>
      <c r="E42" s="661"/>
      <c r="F42" s="661"/>
      <c r="G42" s="661"/>
      <c r="H42" s="661"/>
      <c r="I42" s="661"/>
    </row>
    <row r="43" spans="1:9" ht="15" customHeight="1" x14ac:dyDescent="0.15">
      <c r="A43" s="684"/>
      <c r="B43" s="661" t="s">
        <v>643</v>
      </c>
      <c r="C43" s="661"/>
      <c r="D43" s="661"/>
      <c r="E43" s="661"/>
      <c r="F43" s="661"/>
      <c r="G43" s="661"/>
      <c r="H43" s="661"/>
      <c r="I43" s="661"/>
    </row>
    <row r="44" spans="1:9" ht="15" customHeight="1" x14ac:dyDescent="0.15">
      <c r="A44" s="684"/>
      <c r="B44" s="661" t="s">
        <v>644</v>
      </c>
      <c r="C44" s="661"/>
      <c r="D44" s="661"/>
      <c r="E44" s="661"/>
      <c r="F44" s="661"/>
      <c r="G44" s="661"/>
      <c r="H44" s="661"/>
      <c r="I44" s="661"/>
    </row>
    <row r="45" spans="1:9" ht="15" customHeight="1" x14ac:dyDescent="0.15">
      <c r="A45" s="684"/>
      <c r="B45" s="661" t="s">
        <v>645</v>
      </c>
      <c r="C45" s="661"/>
      <c r="D45" s="661"/>
      <c r="E45" s="661"/>
      <c r="F45" s="661"/>
      <c r="G45" s="661"/>
      <c r="H45" s="661"/>
      <c r="I45" s="661"/>
    </row>
    <row r="46" spans="1:9" x14ac:dyDescent="0.15">
      <c r="A46" s="682"/>
      <c r="B46" s="661" t="s">
        <v>646</v>
      </c>
      <c r="C46" s="661"/>
      <c r="D46" s="661"/>
      <c r="E46" s="661"/>
      <c r="F46" s="661"/>
      <c r="G46" s="661"/>
      <c r="H46" s="661"/>
      <c r="I46" s="661"/>
    </row>
    <row r="47" spans="1:9" x14ac:dyDescent="0.15">
      <c r="A47" s="661"/>
      <c r="B47" s="661" t="s">
        <v>647</v>
      </c>
      <c r="C47" s="661"/>
      <c r="D47" s="661"/>
      <c r="E47" s="661"/>
      <c r="F47" s="661"/>
      <c r="G47" s="661"/>
      <c r="H47" s="661"/>
      <c r="I47" s="661"/>
    </row>
    <row r="48" spans="1:9" x14ac:dyDescent="0.15">
      <c r="A48" s="661"/>
      <c r="B48" s="661" t="s">
        <v>648</v>
      </c>
      <c r="C48" s="661"/>
      <c r="D48" s="661"/>
      <c r="E48" s="661"/>
      <c r="F48" s="661"/>
      <c r="G48" s="661"/>
      <c r="H48" s="661"/>
      <c r="I48" s="661"/>
    </row>
    <row r="49" spans="1:9" x14ac:dyDescent="0.15">
      <c r="A49" s="661"/>
      <c r="B49" s="661" t="s">
        <v>649</v>
      </c>
      <c r="C49" s="661"/>
      <c r="D49" s="661"/>
      <c r="E49" s="661"/>
      <c r="F49" s="661"/>
      <c r="G49" s="661"/>
      <c r="H49" s="661"/>
      <c r="I49" s="661"/>
    </row>
    <row r="50" spans="1:9" x14ac:dyDescent="0.15">
      <c r="A50" s="661"/>
      <c r="B50" s="661"/>
      <c r="C50" s="661"/>
      <c r="D50" s="661"/>
      <c r="E50" s="661"/>
      <c r="F50" s="661"/>
      <c r="G50" s="661"/>
      <c r="H50" s="661"/>
      <c r="I50" s="661"/>
    </row>
    <row r="51" spans="1:9" x14ac:dyDescent="0.15">
      <c r="A51" s="661"/>
      <c r="B51" s="661" t="s">
        <v>650</v>
      </c>
      <c r="C51" s="661"/>
      <c r="D51" s="661"/>
      <c r="E51" s="661"/>
      <c r="F51" s="661"/>
      <c r="G51" s="661"/>
      <c r="H51" s="661"/>
      <c r="I51" s="661"/>
    </row>
    <row r="52" spans="1:9" x14ac:dyDescent="0.15">
      <c r="A52" s="661"/>
      <c r="B52" s="661"/>
      <c r="C52" s="661"/>
      <c r="D52" s="661"/>
      <c r="E52" s="661"/>
      <c r="F52" s="661"/>
      <c r="G52" s="661"/>
      <c r="H52" s="661"/>
      <c r="I52" s="661"/>
    </row>
    <row r="53" spans="1:9" x14ac:dyDescent="0.15">
      <c r="A53" s="661"/>
      <c r="B53" s="661" t="s">
        <v>595</v>
      </c>
      <c r="C53" s="661"/>
      <c r="D53" s="661"/>
      <c r="E53" s="661"/>
      <c r="F53" s="661"/>
      <c r="G53" s="661"/>
      <c r="H53" s="661"/>
      <c r="I53" s="661"/>
    </row>
    <row r="54" spans="1:9" x14ac:dyDescent="0.15">
      <c r="A54" s="661"/>
      <c r="B54" s="661" t="s">
        <v>596</v>
      </c>
      <c r="C54" s="661"/>
      <c r="D54" s="661"/>
      <c r="E54" s="661"/>
      <c r="F54" s="661"/>
      <c r="G54" s="661"/>
      <c r="H54" s="661"/>
      <c r="I54" s="661"/>
    </row>
    <row r="55" spans="1:9" x14ac:dyDescent="0.15">
      <c r="A55" s="661"/>
      <c r="B55" s="661" t="s">
        <v>597</v>
      </c>
      <c r="C55" s="661"/>
      <c r="D55" s="661"/>
      <c r="E55" s="661"/>
      <c r="F55" s="661"/>
      <c r="G55" s="661"/>
      <c r="H55" s="661"/>
      <c r="I55" s="661"/>
    </row>
    <row r="56" spans="1:9" x14ac:dyDescent="0.15">
      <c r="A56" s="661"/>
      <c r="B56" s="661" t="s">
        <v>598</v>
      </c>
      <c r="C56" s="661"/>
      <c r="D56" s="661"/>
      <c r="E56" s="661"/>
      <c r="F56" s="661"/>
      <c r="G56" s="661"/>
      <c r="H56" s="661"/>
      <c r="I56" s="661"/>
    </row>
    <row r="57" spans="1:9" x14ac:dyDescent="0.15">
      <c r="A57" s="661"/>
      <c r="B57" s="661" t="s">
        <v>651</v>
      </c>
      <c r="C57" s="661"/>
      <c r="D57" s="661"/>
      <c r="E57" s="661"/>
      <c r="F57" s="661"/>
      <c r="G57" s="661"/>
      <c r="H57" s="661"/>
      <c r="I57" s="661"/>
    </row>
    <row r="58" spans="1:9" x14ac:dyDescent="0.15">
      <c r="A58" s="935" t="s">
        <v>208</v>
      </c>
      <c r="B58" s="935"/>
      <c r="C58" s="935"/>
      <c r="D58" s="935"/>
      <c r="E58" s="935"/>
      <c r="F58" s="935"/>
      <c r="G58" s="935"/>
      <c r="H58" s="935"/>
      <c r="I58" s="935"/>
    </row>
  </sheetData>
  <mergeCells count="63">
    <mergeCell ref="E7:G7"/>
    <mergeCell ref="A1:H1"/>
    <mergeCell ref="A3:C3"/>
    <mergeCell ref="A5:C5"/>
    <mergeCell ref="E5:G5"/>
    <mergeCell ref="E6:G6"/>
    <mergeCell ref="E8:G8"/>
    <mergeCell ref="A10:C10"/>
    <mergeCell ref="A13:C13"/>
    <mergeCell ref="B14:C14"/>
    <mergeCell ref="D14:E14"/>
    <mergeCell ref="G14:H14"/>
    <mergeCell ref="B15:C15"/>
    <mergeCell ref="D15:E15"/>
    <mergeCell ref="G15:H15"/>
    <mergeCell ref="B16:C16"/>
    <mergeCell ref="D16:E16"/>
    <mergeCell ref="G16:H16"/>
    <mergeCell ref="B17:C17"/>
    <mergeCell ref="D17:E17"/>
    <mergeCell ref="G17:H17"/>
    <mergeCell ref="B18:C18"/>
    <mergeCell ref="D18:E18"/>
    <mergeCell ref="G18:H18"/>
    <mergeCell ref="B19:C19"/>
    <mergeCell ref="D19:E19"/>
    <mergeCell ref="G19:H19"/>
    <mergeCell ref="B20:C20"/>
    <mergeCell ref="D20:E20"/>
    <mergeCell ref="G20:H20"/>
    <mergeCell ref="B21:C21"/>
    <mergeCell ref="D21:E21"/>
    <mergeCell ref="G21:H21"/>
    <mergeCell ref="B22:C22"/>
    <mergeCell ref="D22:E22"/>
    <mergeCell ref="G22:H22"/>
    <mergeCell ref="B23:C23"/>
    <mergeCell ref="D23:E23"/>
    <mergeCell ref="G23:H23"/>
    <mergeCell ref="B24:C24"/>
    <mergeCell ref="D24:E24"/>
    <mergeCell ref="G24:H24"/>
    <mergeCell ref="B25:C25"/>
    <mergeCell ref="D25:E25"/>
    <mergeCell ref="G25:H25"/>
    <mergeCell ref="B26:C26"/>
    <mergeCell ref="D26:E26"/>
    <mergeCell ref="G26:H26"/>
    <mergeCell ref="B27:C27"/>
    <mergeCell ref="D27:E27"/>
    <mergeCell ref="G27:H27"/>
    <mergeCell ref="B28:C28"/>
    <mergeCell ref="D28:E28"/>
    <mergeCell ref="G28:H28"/>
    <mergeCell ref="B31:C31"/>
    <mergeCell ref="F31:I31"/>
    <mergeCell ref="A58:I58"/>
    <mergeCell ref="B29:C29"/>
    <mergeCell ref="D29:E29"/>
    <mergeCell ref="G29:H29"/>
    <mergeCell ref="B30:C30"/>
    <mergeCell ref="D30:E30"/>
    <mergeCell ref="G30:H30"/>
  </mergeCells>
  <phoneticPr fontId="48"/>
  <hyperlinks>
    <hyperlink ref="K1" location="目次!A1" display="目次"/>
  </hyperlinks>
  <printOptions horizontalCentered="1" verticalCentered="1"/>
  <pageMargins left="0.7" right="0.7" top="0.75" bottom="0.75" header="0.3" footer="0.3"/>
  <pageSetup paperSize="9" scale="92"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A2" sqref="A2:A3"/>
    </sheetView>
  </sheetViews>
  <sheetFormatPr defaultRowHeight="12.75" x14ac:dyDescent="0.15"/>
  <cols>
    <col min="1" max="1" width="10.75" style="46" customWidth="1"/>
    <col min="2" max="11" width="7.625" style="46" customWidth="1"/>
    <col min="12" max="12" width="14.375" style="46" bestFit="1" customWidth="1"/>
    <col min="13" max="13" width="15.375" style="46" bestFit="1" customWidth="1"/>
    <col min="14" max="16384" width="9" style="46"/>
  </cols>
  <sheetData>
    <row r="1" spans="1:18" ht="15.95" customHeight="1" thickBot="1" x14ac:dyDescent="0.2">
      <c r="A1" s="685" t="s">
        <v>209</v>
      </c>
      <c r="B1" s="331"/>
      <c r="C1" s="331"/>
      <c r="D1" s="331"/>
      <c r="E1" s="331"/>
      <c r="F1" s="331"/>
      <c r="G1" s="332"/>
      <c r="H1" s="332"/>
      <c r="I1" s="332"/>
      <c r="J1" s="332"/>
      <c r="K1" s="332" t="s">
        <v>507</v>
      </c>
      <c r="M1" s="174" t="s">
        <v>717</v>
      </c>
    </row>
    <row r="2" spans="1:18" s="44" customFormat="1" ht="15.95" customHeight="1" x14ac:dyDescent="0.15">
      <c r="A2" s="948" t="s">
        <v>210</v>
      </c>
      <c r="B2" s="612">
        <v>28</v>
      </c>
      <c r="C2" s="613"/>
      <c r="D2" s="612">
        <v>29</v>
      </c>
      <c r="E2" s="613"/>
      <c r="F2" s="950">
        <v>30</v>
      </c>
      <c r="G2" s="951"/>
      <c r="H2" s="613" t="s">
        <v>720</v>
      </c>
      <c r="I2" s="613"/>
      <c r="J2" s="704">
        <v>2</v>
      </c>
      <c r="K2" s="686"/>
    </row>
    <row r="3" spans="1:18" s="44" customFormat="1" ht="15.95" customHeight="1" x14ac:dyDescent="0.15">
      <c r="A3" s="949"/>
      <c r="B3" s="660" t="s">
        <v>211</v>
      </c>
      <c r="C3" s="660" t="s">
        <v>212</v>
      </c>
      <c r="D3" s="660" t="s">
        <v>211</v>
      </c>
      <c r="E3" s="660" t="s">
        <v>212</v>
      </c>
      <c r="F3" s="660" t="s">
        <v>211</v>
      </c>
      <c r="G3" s="660" t="s">
        <v>212</v>
      </c>
      <c r="H3" s="660" t="s">
        <v>211</v>
      </c>
      <c r="I3" s="660" t="s">
        <v>212</v>
      </c>
      <c r="J3" s="687" t="s">
        <v>211</v>
      </c>
      <c r="K3" s="687" t="s">
        <v>212</v>
      </c>
    </row>
    <row r="4" spans="1:18" ht="15.75" customHeight="1" x14ac:dyDescent="0.15">
      <c r="A4" s="705" t="s">
        <v>91</v>
      </c>
      <c r="B4" s="706">
        <v>113747</v>
      </c>
      <c r="C4" s="688">
        <v>223342</v>
      </c>
      <c r="D4" s="688">
        <v>112767</v>
      </c>
      <c r="E4" s="688">
        <v>219183</v>
      </c>
      <c r="F4" s="689">
        <f t="shared" ref="F4:G4" si="0">SUM(F6:F25)</f>
        <v>115495</v>
      </c>
      <c r="G4" s="689">
        <f t="shared" si="0"/>
        <v>217900</v>
      </c>
      <c r="H4" s="689">
        <v>116714</v>
      </c>
      <c r="I4" s="689">
        <v>213426</v>
      </c>
      <c r="J4" s="689">
        <f>SUM(J6:J25)</f>
        <v>102597</v>
      </c>
      <c r="K4" s="690">
        <f>SUM(K6:K25)</f>
        <v>196902</v>
      </c>
      <c r="L4" s="173"/>
      <c r="M4" s="173"/>
      <c r="N4" s="173"/>
      <c r="O4" s="173"/>
      <c r="P4" s="173"/>
      <c r="Q4" s="173"/>
      <c r="R4" s="173"/>
    </row>
    <row r="5" spans="1:18" ht="9" customHeight="1" x14ac:dyDescent="0.15">
      <c r="A5" s="707"/>
      <c r="B5" s="708"/>
      <c r="C5" s="691"/>
      <c r="D5" s="691"/>
      <c r="E5" s="691"/>
      <c r="F5" s="691"/>
      <c r="G5" s="691"/>
      <c r="H5" s="691"/>
      <c r="I5" s="691"/>
      <c r="J5" s="692"/>
      <c r="K5" s="693"/>
      <c r="L5" s="173"/>
      <c r="M5" s="173"/>
      <c r="N5" s="173"/>
      <c r="O5" s="173"/>
      <c r="P5" s="173"/>
      <c r="Q5" s="173"/>
      <c r="R5" s="173"/>
    </row>
    <row r="6" spans="1:18" ht="15" customHeight="1" x14ac:dyDescent="0.15">
      <c r="A6" s="707" t="s">
        <v>213</v>
      </c>
      <c r="B6" s="709">
        <v>25300</v>
      </c>
      <c r="C6" s="694">
        <v>41562</v>
      </c>
      <c r="D6" s="694">
        <v>27456</v>
      </c>
      <c r="E6" s="694">
        <v>41044</v>
      </c>
      <c r="F6" s="694">
        <v>27370</v>
      </c>
      <c r="G6" s="694">
        <v>40241</v>
      </c>
      <c r="H6" s="694">
        <v>30593</v>
      </c>
      <c r="I6" s="694">
        <v>39392</v>
      </c>
      <c r="J6" s="695">
        <v>26619</v>
      </c>
      <c r="K6" s="696">
        <v>36410</v>
      </c>
      <c r="L6" s="184"/>
    </row>
    <row r="7" spans="1:18" ht="14.25" customHeight="1" x14ac:dyDescent="0.15">
      <c r="A7" s="707" t="s">
        <v>214</v>
      </c>
      <c r="B7" s="709">
        <v>6877</v>
      </c>
      <c r="C7" s="694">
        <v>6214</v>
      </c>
      <c r="D7" s="694">
        <v>6398</v>
      </c>
      <c r="E7" s="694">
        <v>6307</v>
      </c>
      <c r="F7" s="694">
        <v>6409</v>
      </c>
      <c r="G7" s="694">
        <v>6358</v>
      </c>
      <c r="H7" s="694">
        <v>6640</v>
      </c>
      <c r="I7" s="694">
        <v>6118</v>
      </c>
      <c r="J7" s="695">
        <v>5935</v>
      </c>
      <c r="K7" s="696">
        <v>5623</v>
      </c>
      <c r="L7" s="184"/>
    </row>
    <row r="8" spans="1:18" ht="14.25" customHeight="1" x14ac:dyDescent="0.15">
      <c r="A8" s="707" t="s">
        <v>215</v>
      </c>
      <c r="B8" s="709">
        <v>10208</v>
      </c>
      <c r="C8" s="694">
        <v>14843</v>
      </c>
      <c r="D8" s="694">
        <v>9782</v>
      </c>
      <c r="E8" s="694">
        <v>15389</v>
      </c>
      <c r="F8" s="694">
        <v>10101</v>
      </c>
      <c r="G8" s="694">
        <v>14277</v>
      </c>
      <c r="H8" s="694">
        <v>8816</v>
      </c>
      <c r="I8" s="694">
        <v>12953</v>
      </c>
      <c r="J8" s="695">
        <v>7754</v>
      </c>
      <c r="K8" s="696">
        <v>11833</v>
      </c>
      <c r="L8" s="184"/>
    </row>
    <row r="9" spans="1:18" ht="14.25" customHeight="1" x14ac:dyDescent="0.15">
      <c r="A9" s="707" t="s">
        <v>216</v>
      </c>
      <c r="B9" s="709">
        <v>5990</v>
      </c>
      <c r="C9" s="694">
        <v>14706</v>
      </c>
      <c r="D9" s="694">
        <v>5410</v>
      </c>
      <c r="E9" s="694">
        <v>14782</v>
      </c>
      <c r="F9" s="694">
        <v>5359</v>
      </c>
      <c r="G9" s="694">
        <v>15481</v>
      </c>
      <c r="H9" s="694">
        <v>5359</v>
      </c>
      <c r="I9" s="694">
        <v>15241</v>
      </c>
      <c r="J9" s="695">
        <v>4110</v>
      </c>
      <c r="K9" s="696">
        <v>13952</v>
      </c>
      <c r="L9" s="184"/>
    </row>
    <row r="10" spans="1:18" ht="14.25" customHeight="1" x14ac:dyDescent="0.15">
      <c r="A10" s="707" t="s">
        <v>217</v>
      </c>
      <c r="B10" s="709">
        <v>17078</v>
      </c>
      <c r="C10" s="694">
        <v>19384</v>
      </c>
      <c r="D10" s="694">
        <v>17163</v>
      </c>
      <c r="E10" s="694">
        <v>18139</v>
      </c>
      <c r="F10" s="694">
        <v>16130</v>
      </c>
      <c r="G10" s="694">
        <v>18390</v>
      </c>
      <c r="H10" s="694">
        <v>11590</v>
      </c>
      <c r="I10" s="694">
        <v>17107</v>
      </c>
      <c r="J10" s="695">
        <v>11249</v>
      </c>
      <c r="K10" s="696">
        <v>16329</v>
      </c>
      <c r="L10" s="184"/>
      <c r="M10" s="158"/>
    </row>
    <row r="11" spans="1:18" ht="19.5" customHeight="1" x14ac:dyDescent="0.15">
      <c r="A11" s="707" t="s">
        <v>218</v>
      </c>
      <c r="B11" s="709">
        <v>15460</v>
      </c>
      <c r="C11" s="694">
        <v>24403</v>
      </c>
      <c r="D11" s="694">
        <v>14624</v>
      </c>
      <c r="E11" s="694">
        <v>22121</v>
      </c>
      <c r="F11" s="694">
        <v>16129</v>
      </c>
      <c r="G11" s="694">
        <v>24039</v>
      </c>
      <c r="H11" s="694">
        <v>17208</v>
      </c>
      <c r="I11" s="694">
        <v>24414</v>
      </c>
      <c r="J11" s="695">
        <v>15780</v>
      </c>
      <c r="K11" s="696">
        <v>22985</v>
      </c>
      <c r="L11" s="184"/>
    </row>
    <row r="12" spans="1:18" ht="14.25" customHeight="1" x14ac:dyDescent="0.15">
      <c r="A12" s="707" t="s">
        <v>219</v>
      </c>
      <c r="B12" s="709">
        <v>3408</v>
      </c>
      <c r="C12" s="694">
        <v>6710</v>
      </c>
      <c r="D12" s="694">
        <v>2618</v>
      </c>
      <c r="E12" s="694">
        <v>6405</v>
      </c>
      <c r="F12" s="694">
        <v>2957</v>
      </c>
      <c r="G12" s="694">
        <v>5848</v>
      </c>
      <c r="H12" s="694">
        <v>2906</v>
      </c>
      <c r="I12" s="694">
        <v>5883</v>
      </c>
      <c r="J12" s="695">
        <v>2457</v>
      </c>
      <c r="K12" s="696">
        <v>5775</v>
      </c>
      <c r="L12" s="184"/>
    </row>
    <row r="13" spans="1:18" ht="14.25" customHeight="1" x14ac:dyDescent="0.15">
      <c r="A13" s="707" t="s">
        <v>220</v>
      </c>
      <c r="B13" s="709">
        <v>5711</v>
      </c>
      <c r="C13" s="694">
        <v>3577</v>
      </c>
      <c r="D13" s="694">
        <v>6351</v>
      </c>
      <c r="E13" s="694">
        <v>3496</v>
      </c>
      <c r="F13" s="694">
        <v>5802</v>
      </c>
      <c r="G13" s="694">
        <v>3406</v>
      </c>
      <c r="H13" s="694">
        <v>6314</v>
      </c>
      <c r="I13" s="694">
        <v>3410</v>
      </c>
      <c r="J13" s="695">
        <v>6314</v>
      </c>
      <c r="K13" s="696">
        <v>3338</v>
      </c>
      <c r="L13" s="184"/>
    </row>
    <row r="14" spans="1:18" ht="14.25" customHeight="1" x14ac:dyDescent="0.15">
      <c r="A14" s="707" t="s">
        <v>221</v>
      </c>
      <c r="B14" s="709">
        <v>2554</v>
      </c>
      <c r="C14" s="694">
        <v>11229</v>
      </c>
      <c r="D14" s="694">
        <v>2601</v>
      </c>
      <c r="E14" s="694">
        <v>11011</v>
      </c>
      <c r="F14" s="694">
        <v>2937</v>
      </c>
      <c r="G14" s="694">
        <v>11254</v>
      </c>
      <c r="H14" s="694">
        <v>3141</v>
      </c>
      <c r="I14" s="694">
        <v>11144</v>
      </c>
      <c r="J14" s="695">
        <v>3074</v>
      </c>
      <c r="K14" s="696">
        <v>10871</v>
      </c>
      <c r="L14" s="184"/>
    </row>
    <row r="15" spans="1:18" ht="14.25" customHeight="1" x14ac:dyDescent="0.15">
      <c r="A15" s="707" t="s">
        <v>222</v>
      </c>
      <c r="B15" s="709">
        <v>1118</v>
      </c>
      <c r="C15" s="694">
        <v>10189</v>
      </c>
      <c r="D15" s="694">
        <v>331</v>
      </c>
      <c r="E15" s="694">
        <v>7824</v>
      </c>
      <c r="F15" s="694">
        <v>239</v>
      </c>
      <c r="G15" s="694">
        <v>6482</v>
      </c>
      <c r="H15" s="694">
        <v>136</v>
      </c>
      <c r="I15" s="694">
        <v>5834</v>
      </c>
      <c r="J15" s="695">
        <v>187</v>
      </c>
      <c r="K15" s="696">
        <v>5106</v>
      </c>
      <c r="L15" s="184"/>
    </row>
    <row r="16" spans="1:18" ht="19.5" customHeight="1" x14ac:dyDescent="0.15">
      <c r="A16" s="707" t="s">
        <v>223</v>
      </c>
      <c r="B16" s="709">
        <v>11098</v>
      </c>
      <c r="C16" s="694">
        <v>18932</v>
      </c>
      <c r="D16" s="694">
        <v>10938</v>
      </c>
      <c r="E16" s="694">
        <v>20869</v>
      </c>
      <c r="F16" s="694">
        <v>10745</v>
      </c>
      <c r="G16" s="694">
        <v>19658</v>
      </c>
      <c r="H16" s="694">
        <v>10693</v>
      </c>
      <c r="I16" s="694">
        <v>18457</v>
      </c>
      <c r="J16" s="695">
        <v>8934</v>
      </c>
      <c r="K16" s="696">
        <v>18067</v>
      </c>
      <c r="L16" s="184"/>
    </row>
    <row r="17" spans="1:20" ht="14.25" customHeight="1" x14ac:dyDescent="0.15">
      <c r="A17" s="707" t="s">
        <v>224</v>
      </c>
      <c r="B17" s="709">
        <v>2708</v>
      </c>
      <c r="C17" s="694">
        <v>16147</v>
      </c>
      <c r="D17" s="694">
        <v>2727</v>
      </c>
      <c r="E17" s="694">
        <v>16468</v>
      </c>
      <c r="F17" s="694">
        <v>2630</v>
      </c>
      <c r="G17" s="694">
        <v>16741</v>
      </c>
      <c r="H17" s="694">
        <v>2840</v>
      </c>
      <c r="I17" s="694">
        <v>15195</v>
      </c>
      <c r="J17" s="695">
        <v>2129</v>
      </c>
      <c r="K17" s="696">
        <v>13806</v>
      </c>
      <c r="L17" s="184"/>
    </row>
    <row r="18" spans="1:20" ht="14.25" customHeight="1" x14ac:dyDescent="0.15">
      <c r="A18" s="707" t="s">
        <v>225</v>
      </c>
      <c r="B18" s="709">
        <v>3589</v>
      </c>
      <c r="C18" s="694">
        <v>7844</v>
      </c>
      <c r="D18" s="694">
        <v>3615</v>
      </c>
      <c r="E18" s="694">
        <v>8292</v>
      </c>
      <c r="F18" s="694">
        <v>4128</v>
      </c>
      <c r="G18" s="694">
        <v>8253</v>
      </c>
      <c r="H18" s="694">
        <v>4495</v>
      </c>
      <c r="I18" s="694">
        <v>8170</v>
      </c>
      <c r="J18" s="695">
        <v>3799</v>
      </c>
      <c r="K18" s="696">
        <v>7587</v>
      </c>
      <c r="L18" s="184"/>
    </row>
    <row r="19" spans="1:20" ht="14.25" customHeight="1" x14ac:dyDescent="0.15">
      <c r="A19" s="707" t="s">
        <v>226</v>
      </c>
      <c r="B19" s="709">
        <v>493</v>
      </c>
      <c r="C19" s="694">
        <v>6345</v>
      </c>
      <c r="D19" s="694">
        <v>446</v>
      </c>
      <c r="E19" s="694">
        <v>6113</v>
      </c>
      <c r="F19" s="694">
        <v>590</v>
      </c>
      <c r="G19" s="694">
        <v>5848</v>
      </c>
      <c r="H19" s="694">
        <v>606</v>
      </c>
      <c r="I19" s="694">
        <v>7147</v>
      </c>
      <c r="J19" s="695">
        <v>443</v>
      </c>
      <c r="K19" s="696">
        <v>6376</v>
      </c>
      <c r="L19" s="184"/>
    </row>
    <row r="20" spans="1:20" ht="14.25" customHeight="1" x14ac:dyDescent="0.15">
      <c r="A20" s="707" t="s">
        <v>227</v>
      </c>
      <c r="B20" s="709">
        <v>30</v>
      </c>
      <c r="C20" s="694">
        <v>1095</v>
      </c>
      <c r="D20" s="694">
        <v>32</v>
      </c>
      <c r="E20" s="694">
        <v>1098</v>
      </c>
      <c r="F20" s="694">
        <v>83</v>
      </c>
      <c r="G20" s="694">
        <v>940</v>
      </c>
      <c r="H20" s="694">
        <v>50</v>
      </c>
      <c r="I20" s="694">
        <v>946</v>
      </c>
      <c r="J20" s="695">
        <v>36</v>
      </c>
      <c r="K20" s="696">
        <v>908</v>
      </c>
      <c r="L20" s="184"/>
    </row>
    <row r="21" spans="1:20" ht="19.5" customHeight="1" x14ac:dyDescent="0.15">
      <c r="A21" s="707" t="s">
        <v>228</v>
      </c>
      <c r="B21" s="709">
        <v>792</v>
      </c>
      <c r="C21" s="694">
        <v>5646</v>
      </c>
      <c r="D21" s="694">
        <v>940</v>
      </c>
      <c r="E21" s="694">
        <v>6011</v>
      </c>
      <c r="F21" s="694">
        <v>1116</v>
      </c>
      <c r="G21" s="694">
        <v>6636</v>
      </c>
      <c r="H21" s="694">
        <v>1598</v>
      </c>
      <c r="I21" s="694">
        <v>7194</v>
      </c>
      <c r="J21" s="695">
        <v>1104</v>
      </c>
      <c r="K21" s="696">
        <v>7030</v>
      </c>
      <c r="L21" s="184"/>
    </row>
    <row r="22" spans="1:20" ht="14.25" customHeight="1" x14ac:dyDescent="0.15">
      <c r="A22" s="707" t="s">
        <v>229</v>
      </c>
      <c r="B22" s="709">
        <v>70</v>
      </c>
      <c r="C22" s="694">
        <v>5132</v>
      </c>
      <c r="D22" s="694">
        <v>181</v>
      </c>
      <c r="E22" s="694">
        <v>4698</v>
      </c>
      <c r="F22" s="694">
        <v>67</v>
      </c>
      <c r="G22" s="694">
        <v>4617</v>
      </c>
      <c r="H22" s="694">
        <v>50</v>
      </c>
      <c r="I22" s="694">
        <v>4855</v>
      </c>
      <c r="J22" s="695">
        <v>57</v>
      </c>
      <c r="K22" s="696">
        <v>2889</v>
      </c>
      <c r="L22" s="184"/>
    </row>
    <row r="23" spans="1:20" ht="14.25" customHeight="1" x14ac:dyDescent="0.15">
      <c r="A23" s="707" t="s">
        <v>230</v>
      </c>
      <c r="B23" s="709">
        <v>1263</v>
      </c>
      <c r="C23" s="694">
        <v>7494</v>
      </c>
      <c r="D23" s="694">
        <v>1154</v>
      </c>
      <c r="E23" s="694">
        <v>7220</v>
      </c>
      <c r="F23" s="694">
        <v>2703</v>
      </c>
      <c r="G23" s="694">
        <v>7450</v>
      </c>
      <c r="H23" s="694">
        <v>1090</v>
      </c>
      <c r="I23" s="694">
        <v>6915</v>
      </c>
      <c r="J23" s="695">
        <v>123</v>
      </c>
      <c r="K23" s="696">
        <v>5183</v>
      </c>
      <c r="L23" s="184"/>
    </row>
    <row r="24" spans="1:20" ht="19.5" customHeight="1" x14ac:dyDescent="0.15">
      <c r="A24" s="707" t="s">
        <v>722</v>
      </c>
      <c r="B24" s="709" t="s">
        <v>619</v>
      </c>
      <c r="C24" s="709" t="s">
        <v>619</v>
      </c>
      <c r="D24" s="709" t="s">
        <v>619</v>
      </c>
      <c r="E24" s="709" t="s">
        <v>619</v>
      </c>
      <c r="F24" s="709" t="s">
        <v>619</v>
      </c>
      <c r="G24" s="709" t="s">
        <v>619</v>
      </c>
      <c r="H24" s="709">
        <v>2589</v>
      </c>
      <c r="I24" s="709">
        <v>1067</v>
      </c>
      <c r="J24" s="695">
        <v>2493</v>
      </c>
      <c r="K24" s="696">
        <v>1051</v>
      </c>
      <c r="L24" s="184"/>
    </row>
    <row r="25" spans="1:20" ht="14.25" customHeight="1" x14ac:dyDescent="0.15">
      <c r="A25" s="707" t="s">
        <v>508</v>
      </c>
      <c r="B25" s="709" t="s">
        <v>32</v>
      </c>
      <c r="C25" s="694">
        <v>1890</v>
      </c>
      <c r="D25" s="694" t="s">
        <v>32</v>
      </c>
      <c r="E25" s="694">
        <v>1896</v>
      </c>
      <c r="F25" s="709" t="s">
        <v>619</v>
      </c>
      <c r="G25" s="694">
        <v>1981</v>
      </c>
      <c r="H25" s="694" t="s">
        <v>32</v>
      </c>
      <c r="I25" s="694">
        <v>1984</v>
      </c>
      <c r="J25" s="695" t="s">
        <v>619</v>
      </c>
      <c r="K25" s="696">
        <v>1783</v>
      </c>
      <c r="L25" s="184"/>
    </row>
    <row r="26" spans="1:20" ht="14.25" customHeight="1" x14ac:dyDescent="0.15">
      <c r="A26" s="707" t="s">
        <v>231</v>
      </c>
      <c r="B26" s="710">
        <v>311</v>
      </c>
      <c r="C26" s="697">
        <v>919</v>
      </c>
      <c r="D26" s="698">
        <v>309</v>
      </c>
      <c r="E26" s="697">
        <v>898</v>
      </c>
      <c r="F26" s="698">
        <v>316</v>
      </c>
      <c r="G26" s="697">
        <v>893</v>
      </c>
      <c r="H26" s="697">
        <v>319</v>
      </c>
      <c r="I26" s="697">
        <v>886</v>
      </c>
      <c r="J26" s="699">
        <v>281</v>
      </c>
      <c r="K26" s="700">
        <v>810</v>
      </c>
      <c r="L26" s="183"/>
      <c r="M26" s="183"/>
      <c r="N26" s="183"/>
      <c r="O26" s="183"/>
      <c r="P26" s="183"/>
      <c r="Q26" s="183"/>
      <c r="R26" s="183"/>
      <c r="S26" s="20"/>
      <c r="T26" s="20"/>
    </row>
    <row r="27" spans="1:20" ht="6.75" customHeight="1" x14ac:dyDescent="0.15">
      <c r="A27" s="707"/>
      <c r="B27" s="709"/>
      <c r="C27" s="694"/>
      <c r="D27" s="694"/>
      <c r="E27" s="694"/>
      <c r="F27" s="694"/>
      <c r="G27" s="694"/>
      <c r="H27" s="694"/>
      <c r="I27" s="694"/>
      <c r="J27" s="695"/>
      <c r="K27" s="696"/>
    </row>
    <row r="28" spans="1:20" ht="14.25" customHeight="1" thickBot="1" x14ac:dyDescent="0.2">
      <c r="A28" s="711" t="s">
        <v>232</v>
      </c>
      <c r="B28" s="712" t="s">
        <v>32</v>
      </c>
      <c r="C28" s="701" t="s">
        <v>32</v>
      </c>
      <c r="D28" s="701" t="s">
        <v>32</v>
      </c>
      <c r="E28" s="701" t="s">
        <v>32</v>
      </c>
      <c r="F28" s="701"/>
      <c r="G28" s="701"/>
      <c r="H28" s="701"/>
      <c r="I28" s="701"/>
      <c r="J28" s="702"/>
      <c r="K28" s="703"/>
    </row>
    <row r="29" spans="1:20" ht="15.95" customHeight="1" x14ac:dyDescent="0.15">
      <c r="A29" s="331"/>
      <c r="B29" s="377"/>
      <c r="C29" s="377"/>
      <c r="D29" s="377"/>
      <c r="E29" s="377"/>
      <c r="F29" s="377"/>
      <c r="G29" s="377"/>
      <c r="H29" s="337"/>
      <c r="I29" s="337"/>
      <c r="J29" s="338"/>
      <c r="K29" s="600" t="s">
        <v>792</v>
      </c>
      <c r="L29" s="159">
        <v>40634</v>
      </c>
      <c r="M29" s="159">
        <v>40999</v>
      </c>
    </row>
    <row r="30" spans="1:20" ht="13.5" x14ac:dyDescent="0.15">
      <c r="A30" s="331"/>
      <c r="B30" s="337"/>
      <c r="C30" s="337"/>
      <c r="D30" s="337"/>
      <c r="E30" s="337"/>
      <c r="F30" s="337"/>
      <c r="G30" s="337"/>
      <c r="H30" s="337"/>
      <c r="I30" s="337"/>
      <c r="J30" s="338"/>
      <c r="K30" s="338"/>
      <c r="L30" s="160">
        <f>DATEDIF(L29,M29,"YD")</f>
        <v>365</v>
      </c>
      <c r="M30" s="160"/>
    </row>
    <row r="31" spans="1:20" ht="13.5" x14ac:dyDescent="0.15">
      <c r="A31" s="713" t="s">
        <v>509</v>
      </c>
      <c r="B31" s="331"/>
      <c r="C31" s="331"/>
      <c r="D31" s="331"/>
      <c r="E31" s="331"/>
      <c r="F31" s="331"/>
      <c r="G31" s="331"/>
      <c r="H31" s="331"/>
      <c r="I31" s="331"/>
      <c r="J31" s="331"/>
      <c r="K31" s="331"/>
    </row>
  </sheetData>
  <mergeCells count="2">
    <mergeCell ref="A2:A3"/>
    <mergeCell ref="F2:G2"/>
  </mergeCells>
  <phoneticPr fontId="48"/>
  <hyperlinks>
    <hyperlink ref="M1" location="目次!A1" display="目次"/>
  </hyperlinks>
  <printOptions horizontalCentered="1"/>
  <pageMargins left="0.86614173228346458" right="0.86614173228346458" top="0.98425196850393704" bottom="0.98425196850393704" header="0.51181102362204722" footer="0.51181102362204722"/>
  <pageSetup paperSize="9" scale="96" orientation="portrait" blackAndWhite="1" horizontalDpi="300" verticalDpi="300" r:id="rId1"/>
  <headerFooter alignWithMargins="0"/>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3.5" x14ac:dyDescent="0.15"/>
  <cols>
    <col min="2" max="2" width="3.5" bestFit="1" customWidth="1"/>
    <col min="3" max="3" width="15" bestFit="1" customWidth="1"/>
  </cols>
  <sheetData>
    <row r="1" spans="1:18" ht="15.75" customHeight="1" x14ac:dyDescent="0.15">
      <c r="A1" s="715" t="s">
        <v>793</v>
      </c>
      <c r="B1" s="716"/>
      <c r="C1" s="716"/>
      <c r="D1" s="716"/>
      <c r="E1" s="716"/>
      <c r="F1" s="193"/>
      <c r="G1" s="193"/>
      <c r="H1" s="182" t="s">
        <v>717</v>
      </c>
      <c r="I1" s="193"/>
      <c r="J1" s="193"/>
      <c r="K1" s="193"/>
      <c r="L1" s="193"/>
      <c r="M1" s="193"/>
      <c r="N1" s="193"/>
      <c r="O1" s="193"/>
      <c r="P1" s="193"/>
      <c r="Q1" s="193"/>
      <c r="R1" s="193"/>
    </row>
    <row r="2" spans="1:18" x14ac:dyDescent="0.15">
      <c r="A2" s="717"/>
      <c r="B2" s="716"/>
      <c r="C2" s="716"/>
      <c r="D2" s="716"/>
      <c r="E2" s="716"/>
      <c r="F2" s="193"/>
      <c r="G2" s="193"/>
      <c r="H2" s="193"/>
      <c r="I2" s="193"/>
      <c r="J2" s="193"/>
      <c r="K2" s="193"/>
      <c r="L2" s="193"/>
      <c r="M2" s="193"/>
      <c r="N2" s="193"/>
      <c r="O2" s="193"/>
      <c r="P2" s="193"/>
      <c r="Q2" s="193"/>
      <c r="R2" s="193"/>
    </row>
    <row r="3" spans="1:18" x14ac:dyDescent="0.15">
      <c r="A3" s="195"/>
      <c r="B3" s="195"/>
      <c r="C3" s="195"/>
      <c r="D3" s="195"/>
      <c r="E3" s="196" t="s">
        <v>791</v>
      </c>
      <c r="F3" s="168"/>
    </row>
    <row r="4" spans="1:18" x14ac:dyDescent="0.15">
      <c r="A4" s="195"/>
      <c r="B4" s="195"/>
      <c r="C4" s="195"/>
      <c r="D4" s="195"/>
      <c r="E4" s="195"/>
    </row>
    <row r="5" spans="1:18" x14ac:dyDescent="0.15">
      <c r="A5" s="718" t="s">
        <v>606</v>
      </c>
      <c r="B5" s="714" t="s">
        <v>607</v>
      </c>
      <c r="C5" s="714" t="s">
        <v>608</v>
      </c>
      <c r="D5" s="195"/>
      <c r="E5" s="195"/>
    </row>
    <row r="6" spans="1:18" x14ac:dyDescent="0.15">
      <c r="A6" s="718" t="s">
        <v>609</v>
      </c>
      <c r="B6" s="714" t="s">
        <v>607</v>
      </c>
      <c r="C6" s="714" t="s">
        <v>610</v>
      </c>
      <c r="D6" s="195"/>
      <c r="E6" s="195"/>
    </row>
    <row r="7" spans="1:18" x14ac:dyDescent="0.15">
      <c r="A7" s="718" t="s">
        <v>611</v>
      </c>
      <c r="B7" s="714" t="s">
        <v>607</v>
      </c>
      <c r="C7" s="714" t="s">
        <v>612</v>
      </c>
      <c r="D7" s="195"/>
      <c r="E7" s="195"/>
    </row>
    <row r="8" spans="1:18" x14ac:dyDescent="0.15">
      <c r="A8" s="718" t="s">
        <v>613</v>
      </c>
      <c r="B8" s="714" t="s">
        <v>607</v>
      </c>
      <c r="C8" s="714" t="s">
        <v>723</v>
      </c>
      <c r="D8" s="195"/>
      <c r="E8" s="195"/>
    </row>
    <row r="9" spans="1:18" x14ac:dyDescent="0.15">
      <c r="A9" s="718" t="s">
        <v>614</v>
      </c>
      <c r="B9" s="714" t="s">
        <v>607</v>
      </c>
      <c r="C9" s="714" t="s">
        <v>615</v>
      </c>
      <c r="D9" s="195"/>
      <c r="E9" s="195"/>
    </row>
    <row r="10" spans="1:18" x14ac:dyDescent="0.15">
      <c r="A10" s="719"/>
      <c r="B10" s="195"/>
      <c r="C10" s="714" t="s">
        <v>616</v>
      </c>
      <c r="D10" s="195"/>
      <c r="E10" s="195"/>
    </row>
    <row r="11" spans="1:18" x14ac:dyDescent="0.15">
      <c r="A11" s="718" t="s">
        <v>617</v>
      </c>
      <c r="B11" s="714" t="s">
        <v>607</v>
      </c>
      <c r="C11" s="720" t="s">
        <v>618</v>
      </c>
      <c r="D11" s="195"/>
      <c r="E11" s="195"/>
    </row>
    <row r="12" spans="1:18" x14ac:dyDescent="0.15">
      <c r="A12" s="195"/>
      <c r="B12" s="195"/>
      <c r="C12" s="195"/>
      <c r="D12" s="195"/>
      <c r="E12" s="195"/>
    </row>
    <row r="13" spans="1:18" x14ac:dyDescent="0.15">
      <c r="A13" s="195"/>
      <c r="B13" s="195"/>
      <c r="C13" s="195"/>
      <c r="D13" s="195"/>
      <c r="E13" s="721" t="s">
        <v>233</v>
      </c>
    </row>
  </sheetData>
  <phoneticPr fontId="48"/>
  <hyperlinks>
    <hyperlink ref="H1" location="目次!A1" display="目次"/>
  </hyperlinks>
  <pageMargins left="0.75" right="0.75" top="1" bottom="1" header="0.5" footer="0.5"/>
  <pageSetup paperSize="9" orientation="portrait" horizontalDpi="4294967292" verticalDpi="4294967292"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Normal="100" zoomScaleSheetLayoutView="90" workbookViewId="0">
      <selection activeCell="L1" sqref="L1:M1"/>
    </sheetView>
  </sheetViews>
  <sheetFormatPr defaultRowHeight="12.75" x14ac:dyDescent="0.15"/>
  <cols>
    <col min="1" max="13" width="7.125" style="2" customWidth="1"/>
    <col min="14" max="16384" width="9" style="2"/>
  </cols>
  <sheetData>
    <row r="1" spans="1:15" ht="15.75" customHeight="1" thickBot="1" x14ac:dyDescent="0.2">
      <c r="A1" s="325" t="s">
        <v>431</v>
      </c>
      <c r="B1" s="331"/>
      <c r="C1" s="331"/>
      <c r="D1" s="331"/>
      <c r="E1" s="331"/>
      <c r="F1" s="331"/>
      <c r="G1" s="331"/>
      <c r="H1" s="331"/>
      <c r="I1" s="331"/>
      <c r="J1" s="331"/>
      <c r="K1" s="331"/>
      <c r="L1" s="1064" t="s">
        <v>432</v>
      </c>
      <c r="M1" s="1064"/>
      <c r="O1" s="174" t="s">
        <v>717</v>
      </c>
    </row>
    <row r="2" spans="1:15" s="5" customFormat="1" ht="15.75" customHeight="1" x14ac:dyDescent="0.15">
      <c r="A2" s="948" t="s">
        <v>433</v>
      </c>
      <c r="B2" s="952">
        <v>4</v>
      </c>
      <c r="C2" s="952">
        <v>5</v>
      </c>
      <c r="D2" s="952">
        <v>6</v>
      </c>
      <c r="E2" s="952">
        <v>7</v>
      </c>
      <c r="F2" s="952">
        <v>8</v>
      </c>
      <c r="G2" s="952">
        <v>9</v>
      </c>
      <c r="H2" s="952">
        <v>10</v>
      </c>
      <c r="I2" s="952">
        <v>11</v>
      </c>
      <c r="J2" s="952">
        <v>12</v>
      </c>
      <c r="K2" s="952">
        <v>1</v>
      </c>
      <c r="L2" s="954">
        <v>2</v>
      </c>
      <c r="M2" s="954">
        <v>3</v>
      </c>
    </row>
    <row r="3" spans="1:15" s="5" customFormat="1" ht="15.75" customHeight="1" x14ac:dyDescent="0.15">
      <c r="A3" s="949"/>
      <c r="B3" s="953"/>
      <c r="C3" s="953"/>
      <c r="D3" s="953"/>
      <c r="E3" s="953"/>
      <c r="F3" s="953"/>
      <c r="G3" s="953"/>
      <c r="H3" s="953"/>
      <c r="I3" s="953"/>
      <c r="J3" s="953"/>
      <c r="K3" s="953"/>
      <c r="L3" s="955"/>
      <c r="M3" s="955"/>
      <c r="O3" s="75"/>
    </row>
    <row r="4" spans="1:15" ht="15.75" customHeight="1" x14ac:dyDescent="0.15">
      <c r="A4" s="722">
        <v>28</v>
      </c>
      <c r="B4" s="723">
        <v>87</v>
      </c>
      <c r="C4" s="724">
        <v>88</v>
      </c>
      <c r="D4" s="724">
        <v>88</v>
      </c>
      <c r="E4" s="724">
        <v>89</v>
      </c>
      <c r="F4" s="724">
        <v>89</v>
      </c>
      <c r="G4" s="724">
        <v>87</v>
      </c>
      <c r="H4" s="724">
        <v>83</v>
      </c>
      <c r="I4" s="724">
        <v>89</v>
      </c>
      <c r="J4" s="724">
        <v>89</v>
      </c>
      <c r="K4" s="724">
        <v>94</v>
      </c>
      <c r="L4" s="724">
        <v>93</v>
      </c>
      <c r="M4" s="725">
        <v>87</v>
      </c>
      <c r="O4" s="194"/>
    </row>
    <row r="5" spans="1:15" ht="15.75" customHeight="1" x14ac:dyDescent="0.15">
      <c r="A5" s="722">
        <v>29</v>
      </c>
      <c r="B5" s="726">
        <v>89</v>
      </c>
      <c r="C5" s="727">
        <v>86</v>
      </c>
      <c r="D5" s="727">
        <v>87</v>
      </c>
      <c r="E5" s="727">
        <v>95</v>
      </c>
      <c r="F5" s="727">
        <v>93</v>
      </c>
      <c r="G5" s="727">
        <v>92</v>
      </c>
      <c r="H5" s="727">
        <v>91</v>
      </c>
      <c r="I5" s="727">
        <v>89</v>
      </c>
      <c r="J5" s="727">
        <v>93</v>
      </c>
      <c r="K5" s="727">
        <v>92</v>
      </c>
      <c r="L5" s="727">
        <v>94</v>
      </c>
      <c r="M5" s="728">
        <v>90</v>
      </c>
      <c r="O5" s="194"/>
    </row>
    <row r="6" spans="1:15" ht="15.75" customHeight="1" x14ac:dyDescent="0.15">
      <c r="A6" s="722">
        <v>30</v>
      </c>
      <c r="B6" s="726">
        <v>87</v>
      </c>
      <c r="C6" s="727">
        <v>83</v>
      </c>
      <c r="D6" s="727">
        <v>89</v>
      </c>
      <c r="E6" s="727">
        <v>93</v>
      </c>
      <c r="F6" s="727">
        <v>86</v>
      </c>
      <c r="G6" s="727">
        <v>86</v>
      </c>
      <c r="H6" s="727">
        <v>90</v>
      </c>
      <c r="I6" s="727">
        <v>94</v>
      </c>
      <c r="J6" s="727">
        <v>90</v>
      </c>
      <c r="K6" s="727">
        <v>94</v>
      </c>
      <c r="L6" s="727">
        <v>87</v>
      </c>
      <c r="M6" s="728">
        <v>76</v>
      </c>
      <c r="O6" s="194"/>
    </row>
    <row r="7" spans="1:15" ht="15.75" customHeight="1" x14ac:dyDescent="0.15">
      <c r="A7" s="722" t="s">
        <v>720</v>
      </c>
      <c r="B7" s="726">
        <v>88</v>
      </c>
      <c r="C7" s="727">
        <v>85</v>
      </c>
      <c r="D7" s="727">
        <v>84</v>
      </c>
      <c r="E7" s="727">
        <v>91</v>
      </c>
      <c r="F7" s="727">
        <v>85</v>
      </c>
      <c r="G7" s="727">
        <v>83</v>
      </c>
      <c r="H7" s="727">
        <v>88</v>
      </c>
      <c r="I7" s="727">
        <v>89</v>
      </c>
      <c r="J7" s="727">
        <v>93</v>
      </c>
      <c r="K7" s="727">
        <v>94</v>
      </c>
      <c r="L7" s="727">
        <v>92</v>
      </c>
      <c r="M7" s="728">
        <v>91</v>
      </c>
      <c r="O7" s="194"/>
    </row>
    <row r="8" spans="1:15" ht="15.75" customHeight="1" thickBot="1" x14ac:dyDescent="0.2">
      <c r="A8" s="729">
        <v>2</v>
      </c>
      <c r="B8" s="730">
        <v>92</v>
      </c>
      <c r="C8" s="731">
        <v>86</v>
      </c>
      <c r="D8" s="731">
        <v>91</v>
      </c>
      <c r="E8" s="731">
        <v>94</v>
      </c>
      <c r="F8" s="731">
        <v>80</v>
      </c>
      <c r="G8" s="731">
        <v>83</v>
      </c>
      <c r="H8" s="731">
        <v>87</v>
      </c>
      <c r="I8" s="731">
        <v>91</v>
      </c>
      <c r="J8" s="731">
        <v>87</v>
      </c>
      <c r="K8" s="731">
        <v>90</v>
      </c>
      <c r="L8" s="731">
        <v>91</v>
      </c>
      <c r="M8" s="732">
        <v>87</v>
      </c>
      <c r="O8" s="194"/>
    </row>
    <row r="9" spans="1:15" ht="15.95" customHeight="1" x14ac:dyDescent="0.15">
      <c r="A9" s="331"/>
      <c r="B9" s="331"/>
      <c r="C9" s="331"/>
      <c r="D9" s="331"/>
      <c r="E9" s="331"/>
      <c r="F9" s="331"/>
      <c r="G9" s="331"/>
      <c r="H9" s="331"/>
      <c r="I9" s="331"/>
      <c r="J9" s="331"/>
      <c r="K9" s="338"/>
      <c r="L9" s="338"/>
      <c r="M9" s="338" t="s">
        <v>434</v>
      </c>
    </row>
    <row r="10" spans="1:15" ht="15.95" customHeight="1" x14ac:dyDescent="0.15">
      <c r="K10" s="204"/>
      <c r="L10" s="204"/>
      <c r="M10" s="204"/>
    </row>
    <row r="11" spans="1:15" ht="15.95" customHeight="1" x14ac:dyDescent="0.15">
      <c r="A11" s="7"/>
    </row>
    <row r="12" spans="1:15" ht="15.95" customHeight="1" x14ac:dyDescent="0.15"/>
    <row r="13" spans="1:15" ht="15.95" customHeight="1" x14ac:dyDescent="0.15"/>
    <row r="14" spans="1:15" ht="15.95" customHeight="1" x14ac:dyDescent="0.15"/>
    <row r="15" spans="1:15" ht="15.95" customHeight="1" x14ac:dyDescent="0.15"/>
    <row r="16" spans="1:15"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sheetData>
  <mergeCells count="14">
    <mergeCell ref="J2:J3"/>
    <mergeCell ref="K2:K3"/>
    <mergeCell ref="L2:L3"/>
    <mergeCell ref="M2:M3"/>
    <mergeCell ref="L1:M1"/>
    <mergeCell ref="F2:F3"/>
    <mergeCell ref="G2:G3"/>
    <mergeCell ref="H2:H3"/>
    <mergeCell ref="I2:I3"/>
    <mergeCell ref="A2:A3"/>
    <mergeCell ref="B2:B3"/>
    <mergeCell ref="C2:C3"/>
    <mergeCell ref="D2:D3"/>
    <mergeCell ref="E2:E3"/>
  </mergeCells>
  <phoneticPr fontId="48"/>
  <hyperlinks>
    <hyperlink ref="O1" location="目次!A1" display="目次"/>
  </hyperlinks>
  <pageMargins left="0.86614173228346458" right="0.86614173228346458" top="1" bottom="0.98425196850393704" header="0.51181102362204722" footer="0.51181102362204722"/>
  <pageSetup paperSize="9" scale="84"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2.75" x14ac:dyDescent="0.15"/>
  <cols>
    <col min="1" max="1" width="8.5" style="5" customWidth="1"/>
    <col min="2" max="5" width="6.125" style="5" customWidth="1"/>
    <col min="6" max="6" width="7.25" style="5" customWidth="1"/>
    <col min="7" max="7" width="3.5" style="5" customWidth="1"/>
    <col min="8" max="8" width="7.25" style="5" customWidth="1"/>
    <col min="9" max="9" width="3.5" style="5" customWidth="1"/>
    <col min="10" max="10" width="7.75" style="5" customWidth="1"/>
    <col min="11" max="11" width="3" style="5" customWidth="1"/>
    <col min="12" max="13" width="6.125" style="5" customWidth="1"/>
    <col min="14" max="14" width="9.375" style="5" customWidth="1"/>
    <col min="15" max="16384" width="9" style="5"/>
  </cols>
  <sheetData>
    <row r="1" spans="1:15" ht="15.95" customHeight="1" thickBot="1" x14ac:dyDescent="0.2">
      <c r="A1" s="8" t="s">
        <v>10</v>
      </c>
      <c r="J1" s="795" t="s">
        <v>11</v>
      </c>
      <c r="K1" s="796"/>
      <c r="L1" s="796"/>
      <c r="M1" s="796"/>
      <c r="O1" s="172" t="s">
        <v>717</v>
      </c>
    </row>
    <row r="2" spans="1:15" ht="15.95" customHeight="1" x14ac:dyDescent="0.15">
      <c r="A2" s="202" t="s">
        <v>12</v>
      </c>
      <c r="B2" s="797" t="s">
        <v>13</v>
      </c>
      <c r="C2" s="798"/>
      <c r="D2" s="797" t="s">
        <v>14</v>
      </c>
      <c r="E2" s="798"/>
      <c r="F2" s="797" t="s">
        <v>15</v>
      </c>
      <c r="G2" s="798"/>
      <c r="H2" s="797" t="s">
        <v>16</v>
      </c>
      <c r="I2" s="798"/>
      <c r="J2" s="797" t="s">
        <v>17</v>
      </c>
      <c r="K2" s="798"/>
      <c r="L2" s="797" t="s">
        <v>18</v>
      </c>
      <c r="M2" s="799"/>
    </row>
    <row r="3" spans="1:15" ht="15.95" customHeight="1" x14ac:dyDescent="0.15">
      <c r="A3" s="9">
        <v>22</v>
      </c>
      <c r="B3" s="192">
        <v>245</v>
      </c>
      <c r="C3" s="238">
        <v>-249</v>
      </c>
      <c r="D3" s="211">
        <v>70</v>
      </c>
      <c r="E3" s="238">
        <v>-70</v>
      </c>
      <c r="F3" s="211">
        <v>68</v>
      </c>
      <c r="G3" s="211"/>
      <c r="H3" s="211">
        <v>43</v>
      </c>
      <c r="I3" s="211"/>
      <c r="J3" s="211">
        <v>1415</v>
      </c>
      <c r="K3" s="211"/>
      <c r="L3" s="211">
        <v>189</v>
      </c>
      <c r="M3" s="238">
        <v>-199</v>
      </c>
    </row>
    <row r="4" spans="1:15" ht="15.95" customHeight="1" x14ac:dyDescent="0.15">
      <c r="A4" s="9">
        <v>24</v>
      </c>
      <c r="B4" s="192">
        <v>248</v>
      </c>
      <c r="C4" s="238">
        <v>-252</v>
      </c>
      <c r="D4" s="211">
        <v>74</v>
      </c>
      <c r="E4" s="238">
        <v>-75</v>
      </c>
      <c r="F4" s="211">
        <v>76</v>
      </c>
      <c r="G4" s="211"/>
      <c r="H4" s="211">
        <v>49</v>
      </c>
      <c r="I4" s="211"/>
      <c r="J4" s="211">
        <v>1503</v>
      </c>
      <c r="K4" s="211"/>
      <c r="L4" s="211">
        <v>180</v>
      </c>
      <c r="M4" s="238">
        <v>-209</v>
      </c>
    </row>
    <row r="5" spans="1:15" ht="15.95" customHeight="1" x14ac:dyDescent="0.15">
      <c r="A5" s="10">
        <v>26</v>
      </c>
      <c r="B5" s="11">
        <v>256</v>
      </c>
      <c r="C5" s="238">
        <v>-261</v>
      </c>
      <c r="D5" s="11">
        <v>78</v>
      </c>
      <c r="E5" s="238">
        <v>-79</v>
      </c>
      <c r="F5" s="11">
        <v>77</v>
      </c>
      <c r="G5" s="11"/>
      <c r="H5" s="11">
        <v>58</v>
      </c>
      <c r="I5" s="11"/>
      <c r="J5" s="237">
        <v>1547</v>
      </c>
      <c r="K5" s="11"/>
      <c r="L5" s="11">
        <v>181</v>
      </c>
      <c r="M5" s="238">
        <v>-208</v>
      </c>
    </row>
    <row r="6" spans="1:15" ht="15.95" customHeight="1" x14ac:dyDescent="0.15">
      <c r="A6" s="10">
        <v>28</v>
      </c>
      <c r="B6" s="11">
        <v>254</v>
      </c>
      <c r="C6" s="238">
        <v>-259</v>
      </c>
      <c r="D6" s="11">
        <v>72</v>
      </c>
      <c r="E6" s="238">
        <v>-73</v>
      </c>
      <c r="F6" s="11">
        <v>78</v>
      </c>
      <c r="G6" s="11"/>
      <c r="H6" s="11">
        <v>59</v>
      </c>
      <c r="I6" s="11"/>
      <c r="J6" s="237">
        <v>1597</v>
      </c>
      <c r="K6" s="11"/>
      <c r="L6" s="11">
        <v>186</v>
      </c>
      <c r="M6" s="238">
        <v>-205</v>
      </c>
    </row>
    <row r="7" spans="1:15" ht="15.95" customHeight="1" thickBot="1" x14ac:dyDescent="0.2">
      <c r="A7" s="108">
        <v>30</v>
      </c>
      <c r="B7" s="115">
        <v>255</v>
      </c>
      <c r="C7" s="142">
        <v>-261</v>
      </c>
      <c r="D7" s="115">
        <v>73</v>
      </c>
      <c r="E7" s="142">
        <v>-75</v>
      </c>
      <c r="F7" s="115">
        <v>82</v>
      </c>
      <c r="G7" s="115"/>
      <c r="H7" s="115">
        <v>60</v>
      </c>
      <c r="I7" s="115"/>
      <c r="J7" s="114">
        <f>1278+364</f>
        <v>1642</v>
      </c>
      <c r="K7" s="115"/>
      <c r="L7" s="115">
        <v>192</v>
      </c>
      <c r="M7" s="142">
        <v>-217</v>
      </c>
    </row>
    <row r="8" spans="1:15" ht="15.95" customHeight="1" x14ac:dyDescent="0.15">
      <c r="J8" s="794" t="s">
        <v>9</v>
      </c>
      <c r="K8" s="794"/>
      <c r="L8" s="794"/>
      <c r="M8" s="794"/>
    </row>
    <row r="9" spans="1:15" ht="15.95" customHeight="1" x14ac:dyDescent="0.15">
      <c r="A9" s="5" t="s">
        <v>19</v>
      </c>
    </row>
    <row r="10" spans="1:15" ht="15.95" customHeight="1" x14ac:dyDescent="0.15">
      <c r="B10" s="11"/>
      <c r="C10" s="11"/>
      <c r="D10" s="11"/>
      <c r="E10" s="11"/>
      <c r="F10" s="11"/>
      <c r="G10" s="11"/>
      <c r="H10" s="11"/>
      <c r="I10" s="11"/>
      <c r="J10" s="11"/>
      <c r="K10" s="11"/>
      <c r="L10" s="11"/>
      <c r="M10" s="11"/>
    </row>
    <row r="11" spans="1:15" ht="15.95" customHeight="1" x14ac:dyDescent="0.15">
      <c r="B11" s="11"/>
      <c r="C11" s="11"/>
      <c r="D11" s="11"/>
      <c r="E11" s="11"/>
      <c r="F11" s="11"/>
      <c r="G11" s="11"/>
      <c r="H11" s="11"/>
      <c r="I11" s="11"/>
      <c r="J11" s="11"/>
      <c r="K11" s="11"/>
      <c r="L11" s="11"/>
      <c r="M11" s="11"/>
    </row>
    <row r="12" spans="1:15" ht="15.95" customHeight="1" x14ac:dyDescent="0.15">
      <c r="B12" s="11"/>
      <c r="C12" s="11"/>
      <c r="D12" s="11"/>
      <c r="E12" s="11"/>
      <c r="F12" s="11"/>
      <c r="G12" s="11"/>
      <c r="H12" s="11"/>
      <c r="I12" s="11"/>
      <c r="J12" s="11"/>
      <c r="K12" s="11"/>
      <c r="L12" s="11"/>
      <c r="M12" s="11"/>
    </row>
    <row r="13" spans="1:15" ht="15.95" customHeight="1" x14ac:dyDescent="0.15">
      <c r="B13" s="14"/>
      <c r="C13" s="14"/>
      <c r="D13" s="14"/>
      <c r="E13" s="14"/>
      <c r="F13" s="14"/>
      <c r="G13" s="11"/>
      <c r="H13" s="11"/>
      <c r="I13" s="11"/>
      <c r="J13" s="11"/>
      <c r="K13" s="11"/>
      <c r="L13" s="11"/>
      <c r="M13" s="11"/>
    </row>
    <row r="14" spans="1:15" ht="15.95" customHeight="1" x14ac:dyDescent="0.15">
      <c r="B14" s="11"/>
      <c r="C14" s="11"/>
      <c r="D14" s="11"/>
      <c r="E14" s="11"/>
      <c r="F14" s="11"/>
      <c r="G14" s="11"/>
      <c r="H14" s="11"/>
      <c r="I14" s="11"/>
      <c r="J14" s="11"/>
      <c r="K14" s="11"/>
      <c r="L14" s="11"/>
      <c r="M14" s="11"/>
    </row>
    <row r="15" spans="1:15" ht="15.95" customHeight="1" x14ac:dyDescent="0.15">
      <c r="B15" s="11"/>
      <c r="C15" s="11"/>
      <c r="D15" s="11"/>
      <c r="E15" s="11"/>
      <c r="F15" s="11"/>
      <c r="G15" s="11"/>
      <c r="H15" s="11"/>
      <c r="I15" s="11"/>
      <c r="J15" s="11"/>
      <c r="K15" s="11"/>
      <c r="L15" s="11"/>
      <c r="M15" s="11"/>
    </row>
    <row r="16" spans="1:15" ht="15.95" customHeight="1" x14ac:dyDescent="0.15"/>
    <row r="17" ht="15.95" customHeight="1" x14ac:dyDescent="0.15"/>
  </sheetData>
  <mergeCells count="8">
    <mergeCell ref="J8:M8"/>
    <mergeCell ref="J1:M1"/>
    <mergeCell ref="B2:C2"/>
    <mergeCell ref="D2:E2"/>
    <mergeCell ref="F2:G2"/>
    <mergeCell ref="H2:I2"/>
    <mergeCell ref="J2:K2"/>
    <mergeCell ref="L2:M2"/>
  </mergeCells>
  <phoneticPr fontId="48"/>
  <hyperlinks>
    <hyperlink ref="O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topLeftCell="A16" zoomScaleNormal="100" zoomScaleSheetLayoutView="100" workbookViewId="0">
      <selection activeCell="C11" sqref="C11"/>
    </sheetView>
  </sheetViews>
  <sheetFormatPr defaultRowHeight="12.75" x14ac:dyDescent="0.15"/>
  <cols>
    <col min="1" max="1" width="10.875" style="71" customWidth="1"/>
    <col min="2" max="2" width="15.625" style="5" customWidth="1"/>
    <col min="3" max="3" width="37.125" style="5" customWidth="1"/>
    <col min="4" max="6" width="9.125" style="5" customWidth="1"/>
    <col min="7" max="8" width="9.125" style="72" customWidth="1"/>
    <col min="9" max="9" width="9.625" style="5" customWidth="1"/>
    <col min="10" max="16384" width="9" style="5"/>
  </cols>
  <sheetData>
    <row r="1" spans="1:10" ht="17.25" customHeight="1" thickBot="1" x14ac:dyDescent="0.25">
      <c r="A1" s="74" t="s">
        <v>423</v>
      </c>
      <c r="B1" s="65"/>
      <c r="C1" s="65"/>
      <c r="D1" s="66"/>
      <c r="E1" s="66"/>
      <c r="F1" s="66"/>
      <c r="G1" s="66"/>
      <c r="H1" s="66"/>
      <c r="I1" s="66"/>
      <c r="J1" s="66"/>
    </row>
    <row r="2" spans="1:10" ht="17.25" customHeight="1" x14ac:dyDescent="0.2">
      <c r="A2" s="127"/>
      <c r="B2" s="128"/>
      <c r="C2" s="965" t="s">
        <v>422</v>
      </c>
      <c r="D2" s="961" t="s">
        <v>652</v>
      </c>
      <c r="E2" s="968">
        <v>27</v>
      </c>
      <c r="F2" s="961">
        <v>28</v>
      </c>
      <c r="G2" s="961">
        <v>29</v>
      </c>
      <c r="H2" s="961">
        <v>30</v>
      </c>
      <c r="I2" s="956" t="s">
        <v>758</v>
      </c>
      <c r="J2" s="68"/>
    </row>
    <row r="3" spans="1:10" ht="17.25" customHeight="1" x14ac:dyDescent="0.2">
      <c r="A3" s="129" t="s">
        <v>33</v>
      </c>
      <c r="B3" s="130"/>
      <c r="C3" s="966"/>
      <c r="D3" s="967"/>
      <c r="E3" s="969"/>
      <c r="F3" s="962"/>
      <c r="G3" s="962"/>
      <c r="H3" s="962"/>
      <c r="I3" s="957"/>
      <c r="J3" s="68"/>
    </row>
    <row r="4" spans="1:10" ht="17.25" customHeight="1" x14ac:dyDescent="0.2">
      <c r="A4" s="970" t="s">
        <v>428</v>
      </c>
      <c r="B4" s="970"/>
      <c r="C4" s="131" t="s">
        <v>234</v>
      </c>
      <c r="D4" s="120">
        <v>721999</v>
      </c>
      <c r="E4" s="467">
        <v>634787</v>
      </c>
      <c r="F4" s="467">
        <v>604772</v>
      </c>
      <c r="G4" s="467">
        <v>594534</v>
      </c>
      <c r="H4" s="467">
        <v>551246</v>
      </c>
      <c r="I4" s="123">
        <v>526862</v>
      </c>
      <c r="J4" s="68"/>
    </row>
    <row r="5" spans="1:10" ht="17.25" customHeight="1" x14ac:dyDescent="0.2">
      <c r="A5" s="320"/>
      <c r="B5" s="320" t="s">
        <v>424</v>
      </c>
      <c r="C5" s="132" t="s">
        <v>234</v>
      </c>
      <c r="D5" s="121">
        <v>249092</v>
      </c>
      <c r="E5" s="52">
        <v>217034</v>
      </c>
      <c r="F5" s="52">
        <v>205453</v>
      </c>
      <c r="G5" s="52">
        <v>212705</v>
      </c>
      <c r="H5" s="52">
        <v>181841</v>
      </c>
      <c r="I5" s="13">
        <v>163374</v>
      </c>
      <c r="J5" s="68"/>
    </row>
    <row r="6" spans="1:10" ht="17.25" customHeight="1" x14ac:dyDescent="0.2">
      <c r="A6" s="320"/>
      <c r="B6" s="320" t="s">
        <v>425</v>
      </c>
      <c r="C6" s="132" t="s">
        <v>234</v>
      </c>
      <c r="D6" s="121">
        <v>144954</v>
      </c>
      <c r="E6" s="52">
        <v>142003</v>
      </c>
      <c r="F6" s="52">
        <v>143426</v>
      </c>
      <c r="G6" s="52">
        <v>142702</v>
      </c>
      <c r="H6" s="52">
        <v>134121</v>
      </c>
      <c r="I6" s="13">
        <v>127697</v>
      </c>
      <c r="J6" s="68"/>
    </row>
    <row r="7" spans="1:10" ht="17.25" customHeight="1" x14ac:dyDescent="0.2">
      <c r="A7" s="320"/>
      <c r="B7" s="320" t="s">
        <v>426</v>
      </c>
      <c r="C7" s="132" t="s">
        <v>234</v>
      </c>
      <c r="D7" s="121">
        <v>140216</v>
      </c>
      <c r="E7" s="52">
        <v>142241</v>
      </c>
      <c r="F7" s="52">
        <v>122461</v>
      </c>
      <c r="G7" s="52">
        <v>106826</v>
      </c>
      <c r="H7" s="52">
        <v>104175</v>
      </c>
      <c r="I7" s="13">
        <v>106006</v>
      </c>
      <c r="J7" s="68"/>
    </row>
    <row r="8" spans="1:10" ht="17.25" customHeight="1" thickBot="1" x14ac:dyDescent="0.25">
      <c r="A8" s="133"/>
      <c r="B8" s="133" t="s">
        <v>427</v>
      </c>
      <c r="C8" s="134" t="s">
        <v>234</v>
      </c>
      <c r="D8" s="122">
        <v>187738</v>
      </c>
      <c r="E8" s="468">
        <v>133509</v>
      </c>
      <c r="F8" s="468">
        <v>133433</v>
      </c>
      <c r="G8" s="468">
        <v>132300</v>
      </c>
      <c r="H8" s="468">
        <v>131109</v>
      </c>
      <c r="I8" s="114">
        <v>129785</v>
      </c>
      <c r="J8" s="69"/>
    </row>
    <row r="9" spans="1:10" ht="17.25" customHeight="1" x14ac:dyDescent="0.2">
      <c r="A9" s="139" t="s">
        <v>653</v>
      </c>
      <c r="B9" s="65"/>
      <c r="C9" s="65"/>
      <c r="D9" s="455"/>
      <c r="E9" s="455"/>
      <c r="F9" s="456"/>
      <c r="G9" s="456"/>
      <c r="H9" s="456"/>
      <c r="I9" s="456"/>
      <c r="J9" s="456"/>
    </row>
    <row r="10" spans="1:10" ht="17.25" customHeight="1" x14ac:dyDescent="0.15">
      <c r="A10" s="958" t="s">
        <v>759</v>
      </c>
      <c r="B10" s="959"/>
      <c r="C10" s="959"/>
      <c r="D10" s="959"/>
      <c r="E10" s="959"/>
      <c r="F10" s="959"/>
      <c r="G10" s="959"/>
      <c r="H10" s="959"/>
      <c r="I10" s="959"/>
      <c r="J10" s="959"/>
    </row>
    <row r="11" spans="1:10" ht="17.25" customHeight="1" x14ac:dyDescent="0.15">
      <c r="A11" s="207"/>
      <c r="B11" s="208"/>
      <c r="C11" s="208"/>
      <c r="D11" s="208"/>
      <c r="E11" s="208"/>
      <c r="F11" s="208"/>
      <c r="G11" s="208"/>
      <c r="H11" s="208"/>
      <c r="I11" s="208"/>
      <c r="J11" s="208"/>
    </row>
    <row r="12" spans="1:10" ht="17.25" customHeight="1" x14ac:dyDescent="0.15">
      <c r="A12" s="207"/>
      <c r="B12" s="208"/>
      <c r="C12" s="208"/>
      <c r="D12" s="208"/>
      <c r="E12" s="208"/>
      <c r="F12" s="208"/>
      <c r="G12" s="208"/>
      <c r="H12" s="208"/>
      <c r="I12" s="208"/>
      <c r="J12" s="208"/>
    </row>
    <row r="13" spans="1:10" ht="17.25" customHeight="1" thickBot="1" x14ac:dyDescent="0.2">
      <c r="A13" s="140" t="s">
        <v>688</v>
      </c>
      <c r="B13" s="208"/>
      <c r="C13" s="208"/>
      <c r="D13" s="208"/>
      <c r="E13" s="208"/>
      <c r="F13" s="208"/>
      <c r="G13" s="208"/>
      <c r="H13" s="208"/>
      <c r="I13" s="208"/>
      <c r="J13" s="208"/>
    </row>
    <row r="14" spans="1:10" s="11" customFormat="1" ht="17.25" customHeight="1" x14ac:dyDescent="0.15">
      <c r="A14" s="135"/>
      <c r="B14" s="135"/>
      <c r="C14" s="136" t="s">
        <v>421</v>
      </c>
      <c r="D14" s="124">
        <v>28</v>
      </c>
      <c r="E14" s="124">
        <v>29</v>
      </c>
      <c r="F14" s="274">
        <v>30</v>
      </c>
      <c r="G14" s="274">
        <v>31</v>
      </c>
      <c r="H14" s="469">
        <v>2</v>
      </c>
    </row>
    <row r="15" spans="1:10" ht="17.25" customHeight="1" x14ac:dyDescent="0.15">
      <c r="A15" s="970" t="s">
        <v>689</v>
      </c>
      <c r="B15" s="970"/>
      <c r="C15" s="971"/>
      <c r="D15" s="457">
        <v>3530</v>
      </c>
      <c r="E15" s="457">
        <v>3731</v>
      </c>
      <c r="F15" s="457">
        <v>3933</v>
      </c>
      <c r="G15" s="457">
        <v>4078</v>
      </c>
      <c r="H15" s="123">
        <v>4186</v>
      </c>
      <c r="I15" s="26"/>
      <c r="J15" s="11"/>
    </row>
    <row r="16" spans="1:10" ht="17.25" customHeight="1" x14ac:dyDescent="0.15">
      <c r="A16" s="963" t="s">
        <v>690</v>
      </c>
      <c r="B16" s="963"/>
      <c r="C16" s="964"/>
      <c r="D16" s="458">
        <v>174</v>
      </c>
      <c r="E16" s="458">
        <v>190</v>
      </c>
      <c r="F16" s="458">
        <v>206</v>
      </c>
      <c r="G16" s="458">
        <v>218</v>
      </c>
      <c r="H16" s="12">
        <v>226</v>
      </c>
      <c r="I16" s="26"/>
      <c r="J16" s="11"/>
    </row>
    <row r="17" spans="1:10" ht="17.25" customHeight="1" x14ac:dyDescent="0.15">
      <c r="A17" s="972" t="s">
        <v>691</v>
      </c>
      <c r="B17" s="972"/>
      <c r="C17" s="973"/>
      <c r="D17" s="221">
        <v>8.8684554316149133E-2</v>
      </c>
      <c r="E17" s="221">
        <v>9.3897068076003523E-2</v>
      </c>
      <c r="F17" s="221">
        <v>9.8581311409665126E-2</v>
      </c>
      <c r="G17" s="221">
        <v>0.1020469445973675</v>
      </c>
      <c r="H17" s="199">
        <v>0.1045</v>
      </c>
      <c r="I17" s="26"/>
      <c r="J17" s="11"/>
    </row>
    <row r="18" spans="1:10" ht="17.25" customHeight="1" x14ac:dyDescent="0.15">
      <c r="A18" s="963" t="s">
        <v>692</v>
      </c>
      <c r="B18" s="963"/>
      <c r="C18" s="964"/>
      <c r="D18" s="459">
        <v>5624</v>
      </c>
      <c r="E18" s="459">
        <v>6141</v>
      </c>
      <c r="F18" s="459">
        <v>6658</v>
      </c>
      <c r="G18" s="459">
        <v>7046.3093559003282</v>
      </c>
      <c r="H18" s="13">
        <v>7305</v>
      </c>
      <c r="I18" s="26"/>
      <c r="J18" s="11"/>
    </row>
    <row r="19" spans="1:10" ht="17.25" customHeight="1" x14ac:dyDescent="0.15">
      <c r="A19" s="963" t="s">
        <v>693</v>
      </c>
      <c r="B19" s="963"/>
      <c r="C19" s="964"/>
      <c r="D19" s="222">
        <v>0.14129233242890163</v>
      </c>
      <c r="E19" s="222">
        <v>0.15454888637221592</v>
      </c>
      <c r="F19" s="222">
        <v>0.16688389813515139</v>
      </c>
      <c r="G19" s="222">
        <v>0.17632524287824253</v>
      </c>
      <c r="H19" s="125">
        <v>0.18229999999999999</v>
      </c>
      <c r="I19" s="26"/>
      <c r="J19" s="11"/>
    </row>
    <row r="20" spans="1:10" ht="17.25" customHeight="1" x14ac:dyDescent="0.15">
      <c r="A20" s="976" t="s">
        <v>694</v>
      </c>
      <c r="B20" s="976"/>
      <c r="C20" s="977"/>
      <c r="D20" s="322">
        <v>9282.9</v>
      </c>
      <c r="E20" s="322">
        <v>9948.4</v>
      </c>
      <c r="F20" s="322">
        <v>10355.619999999999</v>
      </c>
      <c r="G20" s="322">
        <v>10335.380000000001</v>
      </c>
      <c r="H20" s="126">
        <v>10093</v>
      </c>
      <c r="I20" s="26"/>
      <c r="J20" s="11"/>
    </row>
    <row r="21" spans="1:10" ht="17.25" customHeight="1" x14ac:dyDescent="0.15">
      <c r="A21" s="137" t="s">
        <v>429</v>
      </c>
      <c r="B21" s="138"/>
      <c r="C21" s="138"/>
      <c r="D21" s="459">
        <v>460</v>
      </c>
      <c r="E21" s="458">
        <v>522</v>
      </c>
      <c r="F21" s="458">
        <v>563</v>
      </c>
      <c r="G21" s="458">
        <v>616</v>
      </c>
      <c r="H21" s="460">
        <v>658</v>
      </c>
      <c r="I21" s="26"/>
      <c r="J21" s="11"/>
    </row>
    <row r="22" spans="1:10" ht="17.25" customHeight="1" x14ac:dyDescent="0.15">
      <c r="A22" s="137" t="s">
        <v>430</v>
      </c>
      <c r="B22" s="223"/>
      <c r="C22" s="223"/>
      <c r="D22" s="461">
        <v>24541</v>
      </c>
      <c r="E22" s="461">
        <v>27331.920000000002</v>
      </c>
      <c r="F22" s="461">
        <v>28302.01</v>
      </c>
      <c r="G22" s="461">
        <v>29204.560000000001</v>
      </c>
      <c r="H22" s="462">
        <v>29386</v>
      </c>
      <c r="I22" s="26"/>
      <c r="J22" s="11"/>
    </row>
    <row r="23" spans="1:10" ht="17.25" customHeight="1" x14ac:dyDescent="0.15">
      <c r="A23" s="978" t="s">
        <v>695</v>
      </c>
      <c r="B23" s="978"/>
      <c r="C23" s="979"/>
      <c r="D23" s="242">
        <v>21</v>
      </c>
      <c r="E23" s="242">
        <v>43</v>
      </c>
      <c r="F23" s="242">
        <v>73</v>
      </c>
      <c r="G23" s="242">
        <v>151</v>
      </c>
      <c r="H23" s="463">
        <v>272</v>
      </c>
      <c r="I23" s="26"/>
      <c r="J23" s="11"/>
    </row>
    <row r="24" spans="1:10" ht="17.25" customHeight="1" thickBot="1" x14ac:dyDescent="0.2">
      <c r="A24" s="980" t="s">
        <v>696</v>
      </c>
      <c r="B24" s="980"/>
      <c r="C24" s="981"/>
      <c r="D24" s="464">
        <v>435</v>
      </c>
      <c r="E24" s="464">
        <v>456</v>
      </c>
      <c r="F24" s="464">
        <v>480</v>
      </c>
      <c r="G24" s="464">
        <v>498</v>
      </c>
      <c r="H24" s="465">
        <v>506</v>
      </c>
      <c r="I24" s="26"/>
      <c r="J24" s="11"/>
    </row>
    <row r="25" spans="1:10" s="226" customFormat="1" ht="17.25" customHeight="1" x14ac:dyDescent="0.15">
      <c r="A25" s="132" t="s">
        <v>697</v>
      </c>
      <c r="B25" s="224"/>
      <c r="C25" s="224"/>
      <c r="D25" s="225"/>
      <c r="E25" s="225"/>
      <c r="F25" s="225"/>
      <c r="G25" s="225"/>
      <c r="H25" s="225"/>
      <c r="I25" s="225"/>
      <c r="J25" s="225"/>
    </row>
    <row r="26" spans="1:10" s="226" customFormat="1" ht="17.25" customHeight="1" x14ac:dyDescent="0.15">
      <c r="A26" s="227" t="s">
        <v>698</v>
      </c>
      <c r="B26" s="132"/>
      <c r="C26" s="132"/>
      <c r="D26" s="228"/>
      <c r="E26" s="228"/>
      <c r="F26" s="227"/>
      <c r="G26" s="227"/>
      <c r="H26" s="227"/>
      <c r="I26" s="227"/>
      <c r="J26" s="227"/>
    </row>
    <row r="27" spans="1:10" ht="17.25" customHeight="1" x14ac:dyDescent="0.2">
      <c r="A27" s="960"/>
      <c r="B27" s="960"/>
      <c r="C27" s="960"/>
      <c r="D27" s="960"/>
      <c r="E27" s="960"/>
      <c r="F27" s="960"/>
      <c r="G27" s="960"/>
      <c r="H27" s="960"/>
      <c r="I27" s="960"/>
      <c r="J27" s="960"/>
    </row>
    <row r="28" spans="1:10" ht="17.25" customHeight="1" x14ac:dyDescent="0.2">
      <c r="A28" s="117"/>
      <c r="B28" s="321"/>
      <c r="C28" s="321"/>
      <c r="D28" s="321"/>
      <c r="E28" s="321"/>
      <c r="F28" s="321"/>
      <c r="G28" s="321"/>
      <c r="H28" s="321"/>
      <c r="I28" s="321"/>
      <c r="J28" s="321"/>
    </row>
    <row r="29" spans="1:10" ht="17.25" customHeight="1" thickBot="1" x14ac:dyDescent="0.25">
      <c r="A29" s="982" t="s">
        <v>699</v>
      </c>
      <c r="B29" s="982"/>
      <c r="C29" s="982"/>
      <c r="D29" s="321"/>
      <c r="E29" s="321"/>
      <c r="F29" s="321"/>
      <c r="G29" s="321"/>
      <c r="H29" s="321"/>
      <c r="I29" s="321"/>
      <c r="J29" s="321"/>
    </row>
    <row r="30" spans="1:10" ht="17.25" customHeight="1" x14ac:dyDescent="0.15">
      <c r="A30" s="118"/>
      <c r="B30" s="118"/>
      <c r="C30" s="119" t="s">
        <v>421</v>
      </c>
      <c r="D30" s="124">
        <v>28</v>
      </c>
      <c r="E30" s="124">
        <v>29</v>
      </c>
      <c r="F30" s="274">
        <v>30</v>
      </c>
      <c r="G30" s="274" t="s">
        <v>760</v>
      </c>
      <c r="H30" s="469">
        <v>2</v>
      </c>
      <c r="I30" s="26"/>
      <c r="J30" s="11"/>
    </row>
    <row r="31" spans="1:10" ht="17.25" customHeight="1" x14ac:dyDescent="0.15">
      <c r="A31" s="983" t="s">
        <v>700</v>
      </c>
      <c r="B31" s="984"/>
      <c r="C31" s="984"/>
      <c r="D31" s="457">
        <v>270</v>
      </c>
      <c r="E31" s="457">
        <v>286</v>
      </c>
      <c r="F31" s="457">
        <v>296</v>
      </c>
      <c r="G31" s="457">
        <v>307</v>
      </c>
      <c r="H31" s="470">
        <v>321</v>
      </c>
      <c r="I31" s="26"/>
      <c r="J31" s="11"/>
    </row>
    <row r="32" spans="1:10" ht="17.25" customHeight="1" x14ac:dyDescent="0.15">
      <c r="A32" s="983" t="s">
        <v>701</v>
      </c>
      <c r="B32" s="984"/>
      <c r="C32" s="984"/>
      <c r="D32" s="458">
        <v>101</v>
      </c>
      <c r="E32" s="458">
        <v>105</v>
      </c>
      <c r="F32" s="458">
        <v>113</v>
      </c>
      <c r="G32" s="458">
        <v>115</v>
      </c>
      <c r="H32" s="460">
        <v>120</v>
      </c>
      <c r="I32" s="26"/>
      <c r="J32" s="11"/>
    </row>
    <row r="33" spans="1:10" ht="17.25" customHeight="1" x14ac:dyDescent="0.15">
      <c r="A33" s="983" t="s">
        <v>702</v>
      </c>
      <c r="B33" s="984"/>
      <c r="C33" s="984"/>
      <c r="D33" s="458">
        <v>248</v>
      </c>
      <c r="E33" s="458">
        <v>258</v>
      </c>
      <c r="F33" s="458">
        <v>271</v>
      </c>
      <c r="G33" s="458">
        <v>287</v>
      </c>
      <c r="H33" s="460">
        <v>302</v>
      </c>
      <c r="I33" s="26"/>
      <c r="J33" s="82"/>
    </row>
    <row r="34" spans="1:10" ht="17.25" customHeight="1" x14ac:dyDescent="0.15">
      <c r="A34" s="983" t="s">
        <v>703</v>
      </c>
      <c r="B34" s="984"/>
      <c r="C34" s="984"/>
      <c r="D34" s="458">
        <v>75</v>
      </c>
      <c r="E34" s="458">
        <v>96</v>
      </c>
      <c r="F34" s="458">
        <v>71</v>
      </c>
      <c r="G34" s="458">
        <v>73</v>
      </c>
      <c r="H34" s="460">
        <v>77</v>
      </c>
      <c r="I34" s="26"/>
      <c r="J34" s="82"/>
    </row>
    <row r="35" spans="1:10" ht="17.25" customHeight="1" x14ac:dyDescent="0.15">
      <c r="A35" s="983" t="s">
        <v>704</v>
      </c>
      <c r="B35" s="984"/>
      <c r="C35" s="984"/>
      <c r="D35" s="458">
        <v>266</v>
      </c>
      <c r="E35" s="458">
        <v>225</v>
      </c>
      <c r="F35" s="458">
        <v>261</v>
      </c>
      <c r="G35" s="458">
        <v>247</v>
      </c>
      <c r="H35" s="460">
        <v>101</v>
      </c>
      <c r="I35" s="26"/>
      <c r="J35" s="11"/>
    </row>
    <row r="36" spans="1:10" ht="17.25" customHeight="1" thickBot="1" x14ac:dyDescent="0.2">
      <c r="A36" s="974" t="s">
        <v>705</v>
      </c>
      <c r="B36" s="975"/>
      <c r="C36" s="975"/>
      <c r="D36" s="466">
        <v>1340</v>
      </c>
      <c r="E36" s="466">
        <v>1367</v>
      </c>
      <c r="F36" s="466">
        <v>1419</v>
      </c>
      <c r="G36" s="466">
        <v>1438.7646249139714</v>
      </c>
      <c r="H36" s="471">
        <v>1302</v>
      </c>
      <c r="I36" s="26"/>
      <c r="J36" s="11"/>
    </row>
    <row r="37" spans="1:10" s="226" customFormat="1" ht="17.25" customHeight="1" x14ac:dyDescent="0.15">
      <c r="A37" s="132" t="s">
        <v>706</v>
      </c>
      <c r="B37" s="224"/>
      <c r="C37" s="224"/>
      <c r="D37" s="225"/>
      <c r="E37" s="225"/>
      <c r="F37" s="225"/>
      <c r="G37" s="225"/>
      <c r="H37" s="225"/>
      <c r="I37" s="225"/>
      <c r="J37" s="225"/>
    </row>
    <row r="38" spans="1:10" s="226" customFormat="1" ht="17.25" customHeight="1" x14ac:dyDescent="0.15">
      <c r="A38" s="229" t="s">
        <v>707</v>
      </c>
      <c r="B38" s="229"/>
      <c r="C38" s="229"/>
      <c r="D38" s="230"/>
      <c r="E38" s="230"/>
      <c r="F38" s="230"/>
      <c r="G38" s="230"/>
      <c r="H38" s="230"/>
      <c r="I38" s="230"/>
      <c r="J38" s="230"/>
    </row>
    <row r="39" spans="1:10" s="139" customFormat="1" ht="17.25" customHeight="1" x14ac:dyDescent="0.15">
      <c r="A39" s="139" t="s">
        <v>761</v>
      </c>
      <c r="G39" s="74"/>
      <c r="H39" s="74"/>
      <c r="I39" s="74"/>
      <c r="J39" s="74"/>
    </row>
    <row r="40" spans="1:10" ht="15" customHeight="1" x14ac:dyDescent="0.15">
      <c r="G40" s="26"/>
      <c r="H40" s="26"/>
      <c r="I40" s="26"/>
      <c r="J40" s="26"/>
    </row>
    <row r="41" spans="1:10" ht="14.25" customHeight="1" x14ac:dyDescent="0.15">
      <c r="A41" s="73"/>
      <c r="G41" s="5"/>
      <c r="H41" s="458" t="s">
        <v>235</v>
      </c>
      <c r="J41" s="26"/>
    </row>
    <row r="42" spans="1:10" ht="14.25" customHeight="1" x14ac:dyDescent="0.15">
      <c r="I42" s="11"/>
    </row>
    <row r="43" spans="1:10" ht="15.95" customHeight="1" x14ac:dyDescent="0.15">
      <c r="I43" s="11"/>
    </row>
  </sheetData>
  <mergeCells count="25">
    <mergeCell ref="A36:C36"/>
    <mergeCell ref="A19:C19"/>
    <mergeCell ref="A20:C20"/>
    <mergeCell ref="A23:C23"/>
    <mergeCell ref="A24:C24"/>
    <mergeCell ref="A29:C29"/>
    <mergeCell ref="A31:C31"/>
    <mergeCell ref="A32:C32"/>
    <mergeCell ref="A33:C33"/>
    <mergeCell ref="A34:C34"/>
    <mergeCell ref="A35:C35"/>
    <mergeCell ref="I2:I3"/>
    <mergeCell ref="A10:J10"/>
    <mergeCell ref="A27:J27"/>
    <mergeCell ref="G2:G3"/>
    <mergeCell ref="H2:H3"/>
    <mergeCell ref="A18:C18"/>
    <mergeCell ref="C2:C3"/>
    <mergeCell ref="D2:D3"/>
    <mergeCell ref="E2:E3"/>
    <mergeCell ref="F2:F3"/>
    <mergeCell ref="A4:B4"/>
    <mergeCell ref="A15:C15"/>
    <mergeCell ref="A16:C16"/>
    <mergeCell ref="A17:C17"/>
  </mergeCells>
  <phoneticPr fontId="48"/>
  <hyperlinks>
    <hyperlink ref="J1" location="目次!A1" display="目次"/>
  </hyperlinks>
  <printOptions horizontalCentered="1"/>
  <pageMargins left="0.72" right="0.51181102362204722" top="0.7" bottom="0.64" header="0.4" footer="0.4"/>
  <pageSetup paperSize="9" scale="8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showGridLines="0" zoomScaleNormal="100" workbookViewId="0">
      <selection activeCell="H49" sqref="H49"/>
    </sheetView>
  </sheetViews>
  <sheetFormatPr defaultRowHeight="12.75" x14ac:dyDescent="0.15"/>
  <cols>
    <col min="1" max="1" width="16.375" style="5" customWidth="1"/>
    <col min="2" max="2" width="13.5" style="5" customWidth="1"/>
    <col min="3" max="3" width="4" style="5" customWidth="1"/>
    <col min="4" max="4" width="7.375" style="5" customWidth="1"/>
    <col min="5" max="5" width="7.375" style="26" customWidth="1"/>
    <col min="6" max="8" width="7.375" style="5" customWidth="1"/>
    <col min="9" max="9" width="13.75" style="5" customWidth="1"/>
    <col min="10" max="10" width="14.625" style="5" customWidth="1"/>
    <col min="11" max="11" width="10.375" style="5" customWidth="1"/>
    <col min="12" max="12" width="9" style="5" customWidth="1"/>
    <col min="13" max="16384" width="9" style="5"/>
  </cols>
  <sheetData>
    <row r="1" spans="1:10" ht="15.95" customHeight="1" x14ac:dyDescent="0.15">
      <c r="A1" s="472" t="s">
        <v>236</v>
      </c>
      <c r="B1" s="472"/>
      <c r="C1" s="473"/>
      <c r="D1" s="334"/>
      <c r="E1" s="333"/>
      <c r="F1" s="333"/>
      <c r="G1" s="333"/>
      <c r="H1" s="333"/>
      <c r="J1" s="172" t="s">
        <v>717</v>
      </c>
    </row>
    <row r="2" spans="1:10" ht="15.95" customHeight="1" thickBot="1" x14ac:dyDescent="0.2">
      <c r="A2" s="472" t="s">
        <v>237</v>
      </c>
      <c r="B2" s="472"/>
      <c r="C2" s="473"/>
      <c r="D2" s="334"/>
      <c r="E2" s="333"/>
      <c r="F2" s="333"/>
      <c r="G2" s="333"/>
      <c r="H2" s="333"/>
      <c r="J2" s="77"/>
    </row>
    <row r="3" spans="1:10" ht="15.95" customHeight="1" x14ac:dyDescent="0.15">
      <c r="A3" s="474"/>
      <c r="B3" s="474"/>
      <c r="C3" s="475" t="s">
        <v>1</v>
      </c>
      <c r="D3" s="992">
        <v>28</v>
      </c>
      <c r="E3" s="992">
        <v>29</v>
      </c>
      <c r="F3" s="994">
        <v>30</v>
      </c>
      <c r="G3" s="994" t="s">
        <v>762</v>
      </c>
      <c r="H3" s="985">
        <v>2</v>
      </c>
    </row>
    <row r="4" spans="1:10" ht="15.95" customHeight="1" x14ac:dyDescent="0.15">
      <c r="A4" s="476" t="s">
        <v>238</v>
      </c>
      <c r="B4" s="476"/>
      <c r="C4" s="477"/>
      <c r="D4" s="993"/>
      <c r="E4" s="993"/>
      <c r="F4" s="995"/>
      <c r="G4" s="995"/>
      <c r="H4" s="986"/>
    </row>
    <row r="5" spans="1:10" ht="15.75" customHeight="1" x14ac:dyDescent="0.15">
      <c r="A5" s="991" t="s">
        <v>239</v>
      </c>
      <c r="B5" s="478" t="s">
        <v>240</v>
      </c>
      <c r="C5" s="479"/>
      <c r="D5" s="540" t="s">
        <v>241</v>
      </c>
      <c r="E5" s="540" t="s">
        <v>241</v>
      </c>
      <c r="F5" s="540" t="s">
        <v>241</v>
      </c>
      <c r="G5" s="541" t="s">
        <v>241</v>
      </c>
      <c r="H5" s="299" t="s">
        <v>763</v>
      </c>
    </row>
    <row r="6" spans="1:10" ht="15.75" customHeight="1" x14ac:dyDescent="0.15">
      <c r="A6" s="987"/>
      <c r="B6" s="480" t="s">
        <v>242</v>
      </c>
      <c r="C6" s="481"/>
      <c r="D6" s="540" t="s">
        <v>241</v>
      </c>
      <c r="E6" s="540" t="s">
        <v>241</v>
      </c>
      <c r="F6" s="540" t="s">
        <v>241</v>
      </c>
      <c r="G6" s="542" t="s">
        <v>241</v>
      </c>
      <c r="H6" s="300" t="s">
        <v>241</v>
      </c>
    </row>
    <row r="7" spans="1:10" ht="15.75" customHeight="1" x14ac:dyDescent="0.15">
      <c r="A7" s="987"/>
      <c r="B7" s="480" t="s">
        <v>243</v>
      </c>
      <c r="C7" s="481"/>
      <c r="D7" s="540" t="s">
        <v>241</v>
      </c>
      <c r="E7" s="540" t="s">
        <v>241</v>
      </c>
      <c r="F7" s="540" t="s">
        <v>241</v>
      </c>
      <c r="G7" s="542" t="s">
        <v>241</v>
      </c>
      <c r="H7" s="300" t="s">
        <v>241</v>
      </c>
      <c r="J7" s="77"/>
    </row>
    <row r="8" spans="1:10" ht="15.75" customHeight="1" x14ac:dyDescent="0.15">
      <c r="A8" s="987"/>
      <c r="B8" s="480" t="s">
        <v>245</v>
      </c>
      <c r="C8" s="481"/>
      <c r="D8" s="540" t="s">
        <v>241</v>
      </c>
      <c r="E8" s="540" t="s">
        <v>241</v>
      </c>
      <c r="F8" s="540" t="s">
        <v>241</v>
      </c>
      <c r="G8" s="543" t="s">
        <v>241</v>
      </c>
      <c r="H8" s="301" t="s">
        <v>241</v>
      </c>
    </row>
    <row r="9" spans="1:10" ht="15.75" customHeight="1" x14ac:dyDescent="0.15">
      <c r="A9" s="989" t="s">
        <v>246</v>
      </c>
      <c r="B9" s="482" t="s">
        <v>247</v>
      </c>
      <c r="C9" s="483"/>
      <c r="D9" s="544" t="s">
        <v>241</v>
      </c>
      <c r="E9" s="544" t="s">
        <v>241</v>
      </c>
      <c r="F9" s="544" t="s">
        <v>241</v>
      </c>
      <c r="G9" s="544" t="s">
        <v>241</v>
      </c>
      <c r="H9" s="302" t="s">
        <v>763</v>
      </c>
    </row>
    <row r="10" spans="1:10" ht="15.75" customHeight="1" x14ac:dyDescent="0.15">
      <c r="A10" s="987"/>
      <c r="B10" s="480" t="s">
        <v>248</v>
      </c>
      <c r="C10" s="481"/>
      <c r="D10" s="545" t="s">
        <v>244</v>
      </c>
      <c r="E10" s="545" t="s">
        <v>241</v>
      </c>
      <c r="F10" s="545" t="s">
        <v>241</v>
      </c>
      <c r="G10" s="545" t="s">
        <v>244</v>
      </c>
      <c r="H10" s="285" t="s">
        <v>763</v>
      </c>
    </row>
    <row r="11" spans="1:10" ht="15.75" customHeight="1" x14ac:dyDescent="0.15">
      <c r="A11" s="990"/>
      <c r="B11" s="484" t="s">
        <v>250</v>
      </c>
      <c r="C11" s="485"/>
      <c r="D11" s="546" t="s">
        <v>244</v>
      </c>
      <c r="E11" s="546" t="s">
        <v>241</v>
      </c>
      <c r="F11" s="546" t="s">
        <v>244</v>
      </c>
      <c r="G11" s="546" t="s">
        <v>244</v>
      </c>
      <c r="H11" s="303" t="s">
        <v>709</v>
      </c>
    </row>
    <row r="12" spans="1:10" ht="15.75" customHeight="1" x14ac:dyDescent="0.15">
      <c r="A12" s="480" t="s">
        <v>251</v>
      </c>
      <c r="B12" s="480" t="s">
        <v>248</v>
      </c>
      <c r="C12" s="481"/>
      <c r="D12" s="540" t="s">
        <v>241</v>
      </c>
      <c r="E12" s="540" t="s">
        <v>241</v>
      </c>
      <c r="F12" s="540" t="s">
        <v>241</v>
      </c>
      <c r="G12" s="540" t="s">
        <v>244</v>
      </c>
      <c r="H12" s="304" t="s">
        <v>709</v>
      </c>
    </row>
    <row r="13" spans="1:10" ht="15.75" customHeight="1" x14ac:dyDescent="0.15">
      <c r="A13" s="480"/>
      <c r="B13" s="480" t="s">
        <v>250</v>
      </c>
      <c r="C13" s="481"/>
      <c r="D13" s="540" t="s">
        <v>244</v>
      </c>
      <c r="E13" s="540" t="s">
        <v>241</v>
      </c>
      <c r="F13" s="540" t="s">
        <v>244</v>
      </c>
      <c r="G13" s="540" t="s">
        <v>249</v>
      </c>
      <c r="H13" s="304" t="s">
        <v>708</v>
      </c>
    </row>
    <row r="14" spans="1:10" ht="15.75" customHeight="1" x14ac:dyDescent="0.15">
      <c r="A14" s="989" t="s">
        <v>252</v>
      </c>
      <c r="B14" s="482" t="s">
        <v>247</v>
      </c>
      <c r="C14" s="483"/>
      <c r="D14" s="544" t="s">
        <v>241</v>
      </c>
      <c r="E14" s="544" t="s">
        <v>241</v>
      </c>
      <c r="F14" s="544" t="s">
        <v>241</v>
      </c>
      <c r="G14" s="544" t="s">
        <v>241</v>
      </c>
      <c r="H14" s="302" t="s">
        <v>763</v>
      </c>
    </row>
    <row r="15" spans="1:10" ht="15.75" customHeight="1" x14ac:dyDescent="0.15">
      <c r="A15" s="987"/>
      <c r="B15" s="480" t="s">
        <v>248</v>
      </c>
      <c r="C15" s="481"/>
      <c r="D15" s="545" t="s">
        <v>241</v>
      </c>
      <c r="E15" s="545" t="s">
        <v>241</v>
      </c>
      <c r="F15" s="545" t="s">
        <v>241</v>
      </c>
      <c r="G15" s="545" t="s">
        <v>241</v>
      </c>
      <c r="H15" s="285" t="s">
        <v>763</v>
      </c>
    </row>
    <row r="16" spans="1:10" ht="15.75" customHeight="1" x14ac:dyDescent="0.15">
      <c r="A16" s="990"/>
      <c r="B16" s="484" t="s">
        <v>250</v>
      </c>
      <c r="C16" s="485"/>
      <c r="D16" s="546" t="s">
        <v>241</v>
      </c>
      <c r="E16" s="546" t="s">
        <v>241</v>
      </c>
      <c r="F16" s="546" t="s">
        <v>241</v>
      </c>
      <c r="G16" s="546" t="s">
        <v>241</v>
      </c>
      <c r="H16" s="303" t="s">
        <v>763</v>
      </c>
    </row>
    <row r="17" spans="1:8" ht="15.75" customHeight="1" x14ac:dyDescent="0.15">
      <c r="A17" s="480" t="s">
        <v>253</v>
      </c>
      <c r="B17" s="480" t="s">
        <v>248</v>
      </c>
      <c r="C17" s="481"/>
      <c r="D17" s="540" t="s">
        <v>241</v>
      </c>
      <c r="E17" s="540" t="s">
        <v>241</v>
      </c>
      <c r="F17" s="540" t="s">
        <v>241</v>
      </c>
      <c r="G17" s="540" t="s">
        <v>244</v>
      </c>
      <c r="H17" s="304" t="s">
        <v>709</v>
      </c>
    </row>
    <row r="18" spans="1:8" ht="15.75" customHeight="1" x14ac:dyDescent="0.15">
      <c r="A18" s="480"/>
      <c r="B18" s="480" t="s">
        <v>250</v>
      </c>
      <c r="C18" s="481"/>
      <c r="D18" s="540" t="s">
        <v>241</v>
      </c>
      <c r="E18" s="540" t="s">
        <v>241</v>
      </c>
      <c r="F18" s="540" t="s">
        <v>244</v>
      </c>
      <c r="G18" s="540" t="s">
        <v>241</v>
      </c>
      <c r="H18" s="304" t="s">
        <v>708</v>
      </c>
    </row>
    <row r="19" spans="1:8" ht="15.75" customHeight="1" x14ac:dyDescent="0.15">
      <c r="A19" s="482" t="s">
        <v>254</v>
      </c>
      <c r="B19" s="482" t="s">
        <v>248</v>
      </c>
      <c r="C19" s="483"/>
      <c r="D19" s="544" t="s">
        <v>241</v>
      </c>
      <c r="E19" s="544" t="s">
        <v>241</v>
      </c>
      <c r="F19" s="544" t="s">
        <v>241</v>
      </c>
      <c r="G19" s="544" t="s">
        <v>244</v>
      </c>
      <c r="H19" s="302" t="s">
        <v>709</v>
      </c>
    </row>
    <row r="20" spans="1:8" ht="15.75" customHeight="1" x14ac:dyDescent="0.15">
      <c r="A20" s="484"/>
      <c r="B20" s="484" t="s">
        <v>250</v>
      </c>
      <c r="C20" s="485"/>
      <c r="D20" s="546" t="s">
        <v>244</v>
      </c>
      <c r="E20" s="546" t="s">
        <v>241</v>
      </c>
      <c r="F20" s="540" t="s">
        <v>708</v>
      </c>
      <c r="G20" s="540" t="s">
        <v>244</v>
      </c>
      <c r="H20" s="304" t="s">
        <v>709</v>
      </c>
    </row>
    <row r="21" spans="1:8" ht="15.75" customHeight="1" x14ac:dyDescent="0.15">
      <c r="A21" s="480" t="s">
        <v>255</v>
      </c>
      <c r="B21" s="480" t="s">
        <v>248</v>
      </c>
      <c r="C21" s="481"/>
      <c r="D21" s="540" t="s">
        <v>241</v>
      </c>
      <c r="E21" s="540" t="s">
        <v>241</v>
      </c>
      <c r="F21" s="544" t="s">
        <v>241</v>
      </c>
      <c r="G21" s="544" t="s">
        <v>241</v>
      </c>
      <c r="H21" s="302" t="s">
        <v>763</v>
      </c>
    </row>
    <row r="22" spans="1:8" ht="15.75" customHeight="1" x14ac:dyDescent="0.15">
      <c r="A22" s="480"/>
      <c r="B22" s="480" t="s">
        <v>250</v>
      </c>
      <c r="C22" s="481"/>
      <c r="D22" s="540" t="s">
        <v>241</v>
      </c>
      <c r="E22" s="540" t="s">
        <v>241</v>
      </c>
      <c r="F22" s="540" t="s">
        <v>241</v>
      </c>
      <c r="G22" s="540" t="s">
        <v>241</v>
      </c>
      <c r="H22" s="304" t="s">
        <v>763</v>
      </c>
    </row>
    <row r="23" spans="1:8" ht="15.75" customHeight="1" x14ac:dyDescent="0.15">
      <c r="A23" s="486" t="s">
        <v>256</v>
      </c>
      <c r="B23" s="486" t="s">
        <v>250</v>
      </c>
      <c r="C23" s="487"/>
      <c r="D23" s="547" t="s">
        <v>241</v>
      </c>
      <c r="E23" s="547" t="s">
        <v>241</v>
      </c>
      <c r="F23" s="547" t="s">
        <v>241</v>
      </c>
      <c r="G23" s="547" t="s">
        <v>241</v>
      </c>
      <c r="H23" s="305" t="s">
        <v>763</v>
      </c>
    </row>
    <row r="24" spans="1:8" ht="15.75" customHeight="1" x14ac:dyDescent="0.15">
      <c r="A24" s="486" t="s">
        <v>257</v>
      </c>
      <c r="B24" s="486" t="s">
        <v>250</v>
      </c>
      <c r="C24" s="487"/>
      <c r="D24" s="547" t="s">
        <v>241</v>
      </c>
      <c r="E24" s="547" t="s">
        <v>241</v>
      </c>
      <c r="F24" s="547" t="s">
        <v>241</v>
      </c>
      <c r="G24" s="547" t="s">
        <v>241</v>
      </c>
      <c r="H24" s="305" t="s">
        <v>763</v>
      </c>
    </row>
    <row r="25" spans="1:8" ht="15.75" customHeight="1" x14ac:dyDescent="0.15">
      <c r="A25" s="486" t="s">
        <v>258</v>
      </c>
      <c r="B25" s="486" t="s">
        <v>250</v>
      </c>
      <c r="C25" s="487"/>
      <c r="D25" s="547" t="s">
        <v>241</v>
      </c>
      <c r="E25" s="547" t="s">
        <v>241</v>
      </c>
      <c r="F25" s="547" t="s">
        <v>241</v>
      </c>
      <c r="G25" s="547" t="s">
        <v>241</v>
      </c>
      <c r="H25" s="305" t="s">
        <v>763</v>
      </c>
    </row>
    <row r="26" spans="1:8" ht="15.75" customHeight="1" x14ac:dyDescent="0.15">
      <c r="A26" s="987" t="s">
        <v>259</v>
      </c>
      <c r="B26" s="480" t="s">
        <v>247</v>
      </c>
      <c r="C26" s="481"/>
      <c r="D26" s="540" t="s">
        <v>241</v>
      </c>
      <c r="E26" s="540" t="s">
        <v>241</v>
      </c>
      <c r="F26" s="540" t="s">
        <v>241</v>
      </c>
      <c r="G26" s="540" t="s">
        <v>241</v>
      </c>
      <c r="H26" s="304" t="s">
        <v>763</v>
      </c>
    </row>
    <row r="27" spans="1:8" ht="15.75" customHeight="1" x14ac:dyDescent="0.15">
      <c r="A27" s="987"/>
      <c r="B27" s="480" t="s">
        <v>248</v>
      </c>
      <c r="C27" s="481"/>
      <c r="D27" s="540" t="s">
        <v>241</v>
      </c>
      <c r="E27" s="540" t="s">
        <v>241</v>
      </c>
      <c r="F27" s="540" t="s">
        <v>241</v>
      </c>
      <c r="G27" s="540" t="s">
        <v>241</v>
      </c>
      <c r="H27" s="304" t="s">
        <v>763</v>
      </c>
    </row>
    <row r="28" spans="1:8" ht="15.75" customHeight="1" x14ac:dyDescent="0.15">
      <c r="A28" s="987"/>
      <c r="B28" s="480" t="s">
        <v>250</v>
      </c>
      <c r="C28" s="481"/>
      <c r="D28" s="488" t="s">
        <v>241</v>
      </c>
      <c r="E28" s="488" t="s">
        <v>241</v>
      </c>
      <c r="F28" s="488" t="s">
        <v>241</v>
      </c>
      <c r="G28" s="488" t="s">
        <v>241</v>
      </c>
      <c r="H28" s="539" t="s">
        <v>763</v>
      </c>
    </row>
    <row r="29" spans="1:8" ht="15.75" customHeight="1" x14ac:dyDescent="0.15">
      <c r="A29" s="482" t="s">
        <v>260</v>
      </c>
      <c r="B29" s="482" t="s">
        <v>248</v>
      </c>
      <c r="C29" s="483"/>
      <c r="D29" s="544" t="s">
        <v>241</v>
      </c>
      <c r="E29" s="544" t="s">
        <v>241</v>
      </c>
      <c r="F29" s="544" t="s">
        <v>241</v>
      </c>
      <c r="G29" s="544" t="s">
        <v>241</v>
      </c>
      <c r="H29" s="302" t="s">
        <v>763</v>
      </c>
    </row>
    <row r="30" spans="1:8" ht="15.75" customHeight="1" x14ac:dyDescent="0.15">
      <c r="A30" s="484"/>
      <c r="B30" s="484" t="s">
        <v>250</v>
      </c>
      <c r="C30" s="485"/>
      <c r="D30" s="546" t="s">
        <v>241</v>
      </c>
      <c r="E30" s="546" t="s">
        <v>241</v>
      </c>
      <c r="F30" s="546" t="s">
        <v>241</v>
      </c>
      <c r="G30" s="546" t="s">
        <v>241</v>
      </c>
      <c r="H30" s="303" t="s">
        <v>763</v>
      </c>
    </row>
    <row r="31" spans="1:8" ht="15.75" customHeight="1" x14ac:dyDescent="0.15">
      <c r="A31" s="480" t="s">
        <v>261</v>
      </c>
      <c r="B31" s="480" t="s">
        <v>248</v>
      </c>
      <c r="C31" s="481"/>
      <c r="D31" s="540" t="s">
        <v>241</v>
      </c>
      <c r="E31" s="540" t="s">
        <v>241</v>
      </c>
      <c r="F31" s="540" t="s">
        <v>241</v>
      </c>
      <c r="G31" s="540" t="s">
        <v>241</v>
      </c>
      <c r="H31" s="304" t="s">
        <v>763</v>
      </c>
    </row>
    <row r="32" spans="1:8" ht="15.75" customHeight="1" x14ac:dyDescent="0.15">
      <c r="A32" s="480"/>
      <c r="B32" s="480" t="s">
        <v>250</v>
      </c>
      <c r="C32" s="481"/>
      <c r="D32" s="540" t="s">
        <v>241</v>
      </c>
      <c r="E32" s="540" t="s">
        <v>241</v>
      </c>
      <c r="F32" s="540" t="s">
        <v>241</v>
      </c>
      <c r="G32" s="540" t="s">
        <v>241</v>
      </c>
      <c r="H32" s="304" t="s">
        <v>763</v>
      </c>
    </row>
    <row r="33" spans="1:8" ht="15.75" customHeight="1" x14ac:dyDescent="0.15">
      <c r="A33" s="486" t="s">
        <v>262</v>
      </c>
      <c r="B33" s="486" t="s">
        <v>250</v>
      </c>
      <c r="C33" s="487"/>
      <c r="D33" s="547" t="s">
        <v>241</v>
      </c>
      <c r="E33" s="547" t="s">
        <v>241</v>
      </c>
      <c r="F33" s="547" t="s">
        <v>241</v>
      </c>
      <c r="G33" s="547" t="s">
        <v>241</v>
      </c>
      <c r="H33" s="305" t="s">
        <v>763</v>
      </c>
    </row>
    <row r="34" spans="1:8" ht="15.75" customHeight="1" x14ac:dyDescent="0.15">
      <c r="A34" s="987" t="s">
        <v>263</v>
      </c>
      <c r="B34" s="480" t="s">
        <v>248</v>
      </c>
      <c r="C34" s="481"/>
      <c r="D34" s="540" t="s">
        <v>241</v>
      </c>
      <c r="E34" s="540" t="s">
        <v>241</v>
      </c>
      <c r="F34" s="540" t="s">
        <v>709</v>
      </c>
      <c r="G34" s="540" t="s">
        <v>709</v>
      </c>
      <c r="H34" s="304" t="s">
        <v>763</v>
      </c>
    </row>
    <row r="35" spans="1:8" ht="15.75" customHeight="1" x14ac:dyDescent="0.15">
      <c r="A35" s="987"/>
      <c r="B35" s="480" t="s">
        <v>250</v>
      </c>
      <c r="C35" s="481"/>
      <c r="D35" s="540" t="s">
        <v>241</v>
      </c>
      <c r="E35" s="540" t="s">
        <v>241</v>
      </c>
      <c r="F35" s="540" t="s">
        <v>241</v>
      </c>
      <c r="G35" s="540" t="s">
        <v>241</v>
      </c>
      <c r="H35" s="304" t="s">
        <v>763</v>
      </c>
    </row>
    <row r="36" spans="1:8" ht="15.75" customHeight="1" x14ac:dyDescent="0.15">
      <c r="A36" s="989" t="s">
        <v>264</v>
      </c>
      <c r="B36" s="482" t="s">
        <v>248</v>
      </c>
      <c r="C36" s="483"/>
      <c r="D36" s="544" t="s">
        <v>241</v>
      </c>
      <c r="E36" s="544" t="s">
        <v>241</v>
      </c>
      <c r="F36" s="544" t="s">
        <v>241</v>
      </c>
      <c r="G36" s="540" t="s">
        <v>709</v>
      </c>
      <c r="H36" s="304" t="s">
        <v>763</v>
      </c>
    </row>
    <row r="37" spans="1:8" ht="15.75" customHeight="1" x14ac:dyDescent="0.15">
      <c r="A37" s="990"/>
      <c r="B37" s="484" t="s">
        <v>250</v>
      </c>
      <c r="C37" s="485"/>
      <c r="D37" s="546" t="s">
        <v>241</v>
      </c>
      <c r="E37" s="546" t="s">
        <v>241</v>
      </c>
      <c r="F37" s="546" t="s">
        <v>241</v>
      </c>
      <c r="G37" s="546" t="s">
        <v>241</v>
      </c>
      <c r="H37" s="303" t="s">
        <v>763</v>
      </c>
    </row>
    <row r="38" spans="1:8" ht="15.75" customHeight="1" x14ac:dyDescent="0.15">
      <c r="A38" s="480" t="s">
        <v>265</v>
      </c>
      <c r="B38" s="480" t="s">
        <v>250</v>
      </c>
      <c r="C38" s="481"/>
      <c r="D38" s="540" t="s">
        <v>241</v>
      </c>
      <c r="E38" s="540" t="s">
        <v>241</v>
      </c>
      <c r="F38" s="540" t="s">
        <v>241</v>
      </c>
      <c r="G38" s="540" t="s">
        <v>241</v>
      </c>
      <c r="H38" s="304" t="s">
        <v>763</v>
      </c>
    </row>
    <row r="39" spans="1:8" ht="15.75" customHeight="1" x14ac:dyDescent="0.15">
      <c r="A39" s="989" t="s">
        <v>266</v>
      </c>
      <c r="B39" s="482" t="s">
        <v>248</v>
      </c>
      <c r="C39" s="483"/>
      <c r="D39" s="544" t="s">
        <v>241</v>
      </c>
      <c r="E39" s="544" t="s">
        <v>241</v>
      </c>
      <c r="F39" s="544" t="s">
        <v>241</v>
      </c>
      <c r="G39" s="544" t="s">
        <v>241</v>
      </c>
      <c r="H39" s="302" t="s">
        <v>763</v>
      </c>
    </row>
    <row r="40" spans="1:8" ht="15.75" customHeight="1" x14ac:dyDescent="0.15">
      <c r="A40" s="990"/>
      <c r="B40" s="484" t="s">
        <v>250</v>
      </c>
      <c r="C40" s="485"/>
      <c r="D40" s="546" t="s">
        <v>244</v>
      </c>
      <c r="E40" s="546" t="s">
        <v>241</v>
      </c>
      <c r="F40" s="546" t="s">
        <v>241</v>
      </c>
      <c r="G40" s="546" t="s">
        <v>241</v>
      </c>
      <c r="H40" s="303" t="s">
        <v>763</v>
      </c>
    </row>
    <row r="41" spans="1:8" ht="15.75" customHeight="1" x14ac:dyDescent="0.15">
      <c r="A41" s="987" t="s">
        <v>267</v>
      </c>
      <c r="B41" s="480" t="s">
        <v>247</v>
      </c>
      <c r="C41" s="481"/>
      <c r="D41" s="540" t="s">
        <v>241</v>
      </c>
      <c r="E41" s="540" t="s">
        <v>241</v>
      </c>
      <c r="F41" s="540" t="s">
        <v>709</v>
      </c>
      <c r="G41" s="540" t="s">
        <v>709</v>
      </c>
      <c r="H41" s="304" t="s">
        <v>763</v>
      </c>
    </row>
    <row r="42" spans="1:8" ht="15.75" customHeight="1" x14ac:dyDescent="0.15">
      <c r="A42" s="987"/>
      <c r="B42" s="480" t="s">
        <v>248</v>
      </c>
      <c r="C42" s="481"/>
      <c r="D42" s="540" t="s">
        <v>241</v>
      </c>
      <c r="E42" s="540" t="s">
        <v>241</v>
      </c>
      <c r="F42" s="540" t="s">
        <v>241</v>
      </c>
      <c r="G42" s="540" t="s">
        <v>708</v>
      </c>
      <c r="H42" s="304" t="s">
        <v>763</v>
      </c>
    </row>
    <row r="43" spans="1:8" ht="15.75" customHeight="1" x14ac:dyDescent="0.15">
      <c r="A43" s="987"/>
      <c r="B43" s="480" t="s">
        <v>250</v>
      </c>
      <c r="C43" s="481"/>
      <c r="D43" s="540" t="s">
        <v>241</v>
      </c>
      <c r="E43" s="540" t="s">
        <v>241</v>
      </c>
      <c r="F43" s="540" t="s">
        <v>241</v>
      </c>
      <c r="G43" s="540" t="s">
        <v>241</v>
      </c>
      <c r="H43" s="304" t="s">
        <v>763</v>
      </c>
    </row>
    <row r="44" spans="1:8" ht="15.75" customHeight="1" x14ac:dyDescent="0.15">
      <c r="A44" s="486" t="s">
        <v>268</v>
      </c>
      <c r="B44" s="486" t="s">
        <v>250</v>
      </c>
      <c r="C44" s="487"/>
      <c r="D44" s="547" t="s">
        <v>241</v>
      </c>
      <c r="E44" s="547" t="s">
        <v>241</v>
      </c>
      <c r="F44" s="547" t="s">
        <v>241</v>
      </c>
      <c r="G44" s="547" t="s">
        <v>241</v>
      </c>
      <c r="H44" s="305" t="s">
        <v>709</v>
      </c>
    </row>
    <row r="45" spans="1:8" ht="15.75" customHeight="1" x14ac:dyDescent="0.15">
      <c r="A45" s="486" t="s">
        <v>269</v>
      </c>
      <c r="B45" s="486" t="s">
        <v>270</v>
      </c>
      <c r="C45" s="487"/>
      <c r="D45" s="547" t="s">
        <v>241</v>
      </c>
      <c r="E45" s="547" t="s">
        <v>241</v>
      </c>
      <c r="F45" s="547" t="s">
        <v>241</v>
      </c>
      <c r="G45" s="547" t="s">
        <v>241</v>
      </c>
      <c r="H45" s="305" t="s">
        <v>763</v>
      </c>
    </row>
    <row r="46" spans="1:8" ht="15.75" customHeight="1" x14ac:dyDescent="0.15">
      <c r="A46" s="486" t="s">
        <v>271</v>
      </c>
      <c r="B46" s="486" t="s">
        <v>248</v>
      </c>
      <c r="C46" s="487"/>
      <c r="D46" s="547" t="s">
        <v>241</v>
      </c>
      <c r="E46" s="547" t="s">
        <v>241</v>
      </c>
      <c r="F46" s="547" t="s">
        <v>709</v>
      </c>
      <c r="G46" s="547" t="s">
        <v>709</v>
      </c>
      <c r="H46" s="305" t="s">
        <v>763</v>
      </c>
    </row>
    <row r="47" spans="1:8" ht="15.75" customHeight="1" x14ac:dyDescent="0.15">
      <c r="A47" s="486" t="s">
        <v>272</v>
      </c>
      <c r="B47" s="486"/>
      <c r="C47" s="487"/>
      <c r="D47" s="547" t="s">
        <v>241</v>
      </c>
      <c r="E47" s="547" t="s">
        <v>241</v>
      </c>
      <c r="F47" s="547" t="s">
        <v>241</v>
      </c>
      <c r="G47" s="547" t="s">
        <v>241</v>
      </c>
      <c r="H47" s="305" t="s">
        <v>763</v>
      </c>
    </row>
    <row r="48" spans="1:8" ht="15.75" customHeight="1" x14ac:dyDescent="0.15">
      <c r="A48" s="489" t="s">
        <v>273</v>
      </c>
      <c r="B48" s="480"/>
      <c r="C48" s="481"/>
      <c r="D48" s="548" t="s">
        <v>241</v>
      </c>
      <c r="E48" s="548" t="s">
        <v>241</v>
      </c>
      <c r="F48" s="548" t="s">
        <v>241</v>
      </c>
      <c r="G48" s="548" t="s">
        <v>241</v>
      </c>
      <c r="H48" s="306" t="s">
        <v>763</v>
      </c>
    </row>
    <row r="49" spans="1:10" ht="15.75" customHeight="1" x14ac:dyDescent="0.15">
      <c r="A49" s="478"/>
      <c r="B49" s="478"/>
      <c r="C49" s="490"/>
      <c r="D49" s="333"/>
      <c r="E49" s="333"/>
      <c r="F49" s="333"/>
      <c r="G49" s="333"/>
      <c r="H49" s="549" t="s">
        <v>274</v>
      </c>
    </row>
    <row r="50" spans="1:10" ht="15.75" customHeight="1" x14ac:dyDescent="0.15">
      <c r="A50" s="209"/>
      <c r="B50" s="209"/>
      <c r="C50" s="70"/>
      <c r="D50" s="76"/>
      <c r="E50" s="185"/>
    </row>
    <row r="51" spans="1:10" s="82" customFormat="1" ht="17.25" customHeight="1" x14ac:dyDescent="0.15">
      <c r="A51" s="210"/>
      <c r="B51" s="78"/>
      <c r="C51" s="79"/>
      <c r="D51" s="80"/>
      <c r="E51" s="81"/>
      <c r="G51" s="83"/>
      <c r="H51" s="84"/>
      <c r="I51" s="84"/>
      <c r="J51" s="84"/>
    </row>
    <row r="52" spans="1:10" s="82" customFormat="1" ht="17.25" customHeight="1" x14ac:dyDescent="0.15">
      <c r="A52" s="988"/>
      <c r="B52" s="78"/>
      <c r="C52" s="79"/>
      <c r="D52" s="80"/>
      <c r="E52" s="81"/>
      <c r="G52" s="85"/>
      <c r="H52" s="84"/>
      <c r="I52" s="84"/>
      <c r="J52" s="84"/>
    </row>
    <row r="53" spans="1:10" s="82" customFormat="1" ht="17.25" customHeight="1" x14ac:dyDescent="0.15">
      <c r="A53" s="988"/>
      <c r="B53" s="78"/>
      <c r="C53" s="79"/>
      <c r="D53" s="80"/>
      <c r="E53" s="81"/>
      <c r="G53" s="83"/>
      <c r="H53" s="84"/>
      <c r="I53" s="84"/>
      <c r="J53" s="84"/>
    </row>
    <row r="54" spans="1:10" ht="15.75" customHeight="1" x14ac:dyDescent="0.15">
      <c r="A54" s="73"/>
      <c r="B54" s="86"/>
      <c r="C54" s="79"/>
      <c r="D54" s="34"/>
      <c r="E54" s="185"/>
      <c r="F54" s="82"/>
    </row>
    <row r="55" spans="1:10" ht="15.75" customHeight="1" x14ac:dyDescent="0.15">
      <c r="A55" s="87"/>
      <c r="B55" s="87"/>
      <c r="C55" s="79"/>
      <c r="D55" s="34"/>
      <c r="E55" s="185"/>
      <c r="F55" s="82"/>
    </row>
    <row r="66" spans="1:5" ht="15.75" customHeight="1" x14ac:dyDescent="0.15">
      <c r="A66" s="70"/>
      <c r="B66" s="70"/>
      <c r="C66" s="79"/>
      <c r="D66" s="200"/>
      <c r="E66" s="185"/>
    </row>
    <row r="67" spans="1:5" ht="15.75" customHeight="1" x14ac:dyDescent="0.15">
      <c r="A67" s="70"/>
      <c r="B67" s="70"/>
      <c r="C67" s="79"/>
      <c r="D67" s="200"/>
      <c r="E67" s="185"/>
    </row>
    <row r="68" spans="1:5" ht="15.75" customHeight="1" x14ac:dyDescent="0.15">
      <c r="A68" s="70"/>
      <c r="B68" s="70"/>
      <c r="C68" s="79"/>
      <c r="D68" s="200"/>
      <c r="E68" s="185"/>
    </row>
  </sheetData>
  <mergeCells count="14">
    <mergeCell ref="H3:H4"/>
    <mergeCell ref="A41:A43"/>
    <mergeCell ref="A52:A53"/>
    <mergeCell ref="A9:A11"/>
    <mergeCell ref="A14:A16"/>
    <mergeCell ref="A26:A28"/>
    <mergeCell ref="A34:A35"/>
    <mergeCell ref="A36:A37"/>
    <mergeCell ref="A39:A40"/>
    <mergeCell ref="A5:A8"/>
    <mergeCell ref="D3:D4"/>
    <mergeCell ref="E3:E4"/>
    <mergeCell ref="F3:F4"/>
    <mergeCell ref="G3:G4"/>
  </mergeCells>
  <phoneticPr fontId="48"/>
  <conditionalFormatting sqref="H5:H8">
    <cfRule type="cellIs" dxfId="1" priority="2" stopIfTrue="1" operator="lessThan">
      <formula>0.5</formula>
    </cfRule>
  </conditionalFormatting>
  <conditionalFormatting sqref="G5:G8">
    <cfRule type="cellIs" dxfId="0" priority="1" stopIfTrue="1" operator="lessThan">
      <formula>0.5</formula>
    </cfRule>
  </conditionalFormatting>
  <hyperlinks>
    <hyperlink ref="J1" location="目次!A1" display="目次"/>
  </hyperlinks>
  <printOptions horizontalCentered="1"/>
  <pageMargins left="0.72" right="0.51181102362204722" top="0.7" bottom="0.64" header="0.4" footer="0.4"/>
  <pageSetup paperSize="9" fitToHeight="0" orientation="portrait" r:id="rId1"/>
  <headerFooter alignWithMargins="0"/>
  <rowBreaks count="1" manualBreakCount="1">
    <brk id="49" max="22" man="1"/>
  </rowBreaks>
  <colBreaks count="1" manualBreakCount="1">
    <brk id="6" max="48"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topLeftCell="D1" workbookViewId="0">
      <selection activeCell="M2" sqref="M2"/>
    </sheetView>
  </sheetViews>
  <sheetFormatPr defaultRowHeight="12.75" x14ac:dyDescent="0.15"/>
  <cols>
    <col min="1" max="1" width="9" style="40"/>
    <col min="2" max="2" width="13" style="40" bestFit="1" customWidth="1"/>
    <col min="3" max="3" width="17.5" style="40" bestFit="1" customWidth="1"/>
    <col min="4" max="16384" width="9" style="40"/>
  </cols>
  <sheetData>
    <row r="1" spans="1:15" s="82" customFormat="1" ht="17.25" customHeight="1" x14ac:dyDescent="0.15">
      <c r="O1" s="186" t="s">
        <v>717</v>
      </c>
    </row>
    <row r="2" spans="1:15" s="82" customFormat="1" ht="17.25" customHeight="1" x14ac:dyDescent="0.15">
      <c r="A2" s="492" t="s">
        <v>510</v>
      </c>
      <c r="B2" s="289"/>
      <c r="C2" s="289"/>
      <c r="D2" s="289"/>
      <c r="E2" s="289"/>
      <c r="F2" s="289"/>
      <c r="G2" s="289"/>
      <c r="H2" s="289"/>
      <c r="I2" s="289"/>
      <c r="J2" s="289"/>
      <c r="K2" s="289"/>
      <c r="L2" s="289"/>
      <c r="M2" s="275" t="s">
        <v>764</v>
      </c>
      <c r="N2" s="95"/>
    </row>
    <row r="3" spans="1:15" s="82" customFormat="1" ht="17.25" customHeight="1" x14ac:dyDescent="0.15">
      <c r="A3" s="996" t="s">
        <v>511</v>
      </c>
      <c r="B3" s="996" t="s">
        <v>599</v>
      </c>
      <c r="C3" s="996" t="s">
        <v>600</v>
      </c>
      <c r="D3" s="998" t="s">
        <v>601</v>
      </c>
      <c r="E3" s="999" t="s">
        <v>512</v>
      </c>
      <c r="F3" s="999" t="s">
        <v>513</v>
      </c>
      <c r="G3" s="999" t="s">
        <v>602</v>
      </c>
      <c r="H3" s="999" t="s">
        <v>514</v>
      </c>
      <c r="I3" s="999" t="s">
        <v>515</v>
      </c>
      <c r="J3" s="999" t="s">
        <v>516</v>
      </c>
      <c r="K3" s="999" t="s">
        <v>517</v>
      </c>
      <c r="L3" s="999" t="s">
        <v>518</v>
      </c>
      <c r="M3" s="998" t="s">
        <v>603</v>
      </c>
    </row>
    <row r="4" spans="1:15" s="82" customFormat="1" ht="17.25" customHeight="1" x14ac:dyDescent="0.15">
      <c r="A4" s="997"/>
      <c r="B4" s="997"/>
      <c r="C4" s="997"/>
      <c r="D4" s="998"/>
      <c r="E4" s="999"/>
      <c r="F4" s="999"/>
      <c r="G4" s="999"/>
      <c r="H4" s="999"/>
      <c r="I4" s="999"/>
      <c r="J4" s="999"/>
      <c r="K4" s="999"/>
      <c r="L4" s="999"/>
      <c r="M4" s="998"/>
    </row>
    <row r="5" spans="1:15" s="82" customFormat="1" ht="17.25" customHeight="1" x14ac:dyDescent="0.15">
      <c r="A5" s="89">
        <v>1</v>
      </c>
      <c r="B5" s="537" t="s">
        <v>765</v>
      </c>
      <c r="C5" s="538" t="s">
        <v>766</v>
      </c>
      <c r="D5" s="100" t="s">
        <v>767</v>
      </c>
      <c r="E5" s="93">
        <v>71</v>
      </c>
      <c r="F5" s="93">
        <v>66</v>
      </c>
      <c r="G5" s="96">
        <v>40</v>
      </c>
      <c r="H5" s="96">
        <v>36</v>
      </c>
      <c r="I5" s="96">
        <v>0</v>
      </c>
      <c r="J5" s="96">
        <v>0</v>
      </c>
      <c r="K5" s="96">
        <v>4</v>
      </c>
      <c r="L5" s="97">
        <v>90</v>
      </c>
      <c r="M5" s="89">
        <v>2</v>
      </c>
      <c r="O5" s="95"/>
    </row>
    <row r="6" spans="1:15" s="82" customFormat="1" ht="17.25" customHeight="1" x14ac:dyDescent="0.15">
      <c r="A6" s="93">
        <v>2</v>
      </c>
      <c r="B6" s="537" t="s">
        <v>765</v>
      </c>
      <c r="C6" s="538" t="s">
        <v>766</v>
      </c>
      <c r="D6" s="100" t="s">
        <v>767</v>
      </c>
      <c r="E6" s="93">
        <v>71</v>
      </c>
      <c r="F6" s="93">
        <v>66</v>
      </c>
      <c r="G6" s="101"/>
      <c r="H6" s="101"/>
      <c r="I6" s="101"/>
      <c r="J6" s="101"/>
      <c r="K6" s="101"/>
      <c r="L6" s="102"/>
      <c r="M6" s="89">
        <v>2</v>
      </c>
    </row>
    <row r="7" spans="1:15" s="82" customFormat="1" ht="17.25" customHeight="1" x14ac:dyDescent="0.15">
      <c r="A7" s="93">
        <v>3</v>
      </c>
      <c r="B7" s="537" t="s">
        <v>768</v>
      </c>
      <c r="C7" s="538" t="s">
        <v>769</v>
      </c>
      <c r="D7" s="100" t="s">
        <v>770</v>
      </c>
      <c r="E7" s="93">
        <v>65</v>
      </c>
      <c r="F7" s="93">
        <v>61</v>
      </c>
      <c r="G7" s="96">
        <v>45</v>
      </c>
      <c r="H7" s="96">
        <v>45</v>
      </c>
      <c r="I7" s="96">
        <v>0</v>
      </c>
      <c r="J7" s="96">
        <v>0</v>
      </c>
      <c r="K7" s="96">
        <v>0</v>
      </c>
      <c r="L7" s="97">
        <v>100</v>
      </c>
      <c r="M7" s="89">
        <v>2</v>
      </c>
    </row>
    <row r="8" spans="1:15" s="82" customFormat="1" ht="17.25" customHeight="1" x14ac:dyDescent="0.15">
      <c r="A8" s="93">
        <v>4</v>
      </c>
      <c r="B8" s="537" t="s">
        <v>768</v>
      </c>
      <c r="C8" s="538" t="s">
        <v>771</v>
      </c>
      <c r="D8" s="100" t="s">
        <v>770</v>
      </c>
      <c r="E8" s="93">
        <v>66</v>
      </c>
      <c r="F8" s="93">
        <v>62</v>
      </c>
      <c r="G8" s="101"/>
      <c r="H8" s="101"/>
      <c r="I8" s="101"/>
      <c r="J8" s="101"/>
      <c r="K8" s="101"/>
      <c r="L8" s="102"/>
      <c r="M8" s="89">
        <v>2</v>
      </c>
    </row>
    <row r="9" spans="1:15" s="82" customFormat="1" ht="17.25" customHeight="1" x14ac:dyDescent="0.15">
      <c r="A9" s="93">
        <v>5</v>
      </c>
      <c r="B9" s="537" t="s">
        <v>772</v>
      </c>
      <c r="C9" s="538" t="s">
        <v>773</v>
      </c>
      <c r="D9" s="100" t="s">
        <v>774</v>
      </c>
      <c r="E9" s="93">
        <v>66</v>
      </c>
      <c r="F9" s="93">
        <v>60</v>
      </c>
      <c r="G9" s="96">
        <v>123</v>
      </c>
      <c r="H9" s="96">
        <v>123</v>
      </c>
      <c r="I9" s="96">
        <v>0</v>
      </c>
      <c r="J9" s="96">
        <v>0</v>
      </c>
      <c r="K9" s="96">
        <v>0</v>
      </c>
      <c r="L9" s="97">
        <v>100</v>
      </c>
      <c r="M9" s="89">
        <v>2</v>
      </c>
    </row>
    <row r="10" spans="1:15" s="82" customFormat="1" ht="17.25" customHeight="1" x14ac:dyDescent="0.15">
      <c r="A10" s="93">
        <v>6</v>
      </c>
      <c r="B10" s="537" t="s">
        <v>772</v>
      </c>
      <c r="C10" s="538" t="s">
        <v>773</v>
      </c>
      <c r="D10" s="100" t="s">
        <v>774</v>
      </c>
      <c r="E10" s="93">
        <v>65</v>
      </c>
      <c r="F10" s="93">
        <v>59</v>
      </c>
      <c r="G10" s="101"/>
      <c r="H10" s="101"/>
      <c r="I10" s="101"/>
      <c r="J10" s="101"/>
      <c r="K10" s="101"/>
      <c r="L10" s="102"/>
      <c r="M10" s="89">
        <v>2</v>
      </c>
    </row>
    <row r="11" spans="1:15" s="82" customFormat="1" ht="17.25" customHeight="1" x14ac:dyDescent="0.15">
      <c r="A11" s="94" t="s">
        <v>519</v>
      </c>
      <c r="B11" s="493"/>
      <c r="C11" s="493"/>
      <c r="D11" s="493"/>
      <c r="E11" s="493"/>
      <c r="F11" s="493"/>
      <c r="G11" s="493"/>
      <c r="H11" s="493"/>
      <c r="I11" s="493"/>
      <c r="J11" s="493"/>
      <c r="K11" s="493"/>
      <c r="L11" s="493"/>
      <c r="M11" s="161" t="s">
        <v>274</v>
      </c>
    </row>
    <row r="12" spans="1:15" s="82" customFormat="1" ht="17.25" customHeight="1" x14ac:dyDescent="0.15">
      <c r="A12" s="94"/>
    </row>
    <row r="13" spans="1:15" s="82" customFormat="1" ht="17.25" customHeight="1" x14ac:dyDescent="0.15"/>
    <row r="14" spans="1:15" s="82" customFormat="1" ht="17.25" customHeight="1" x14ac:dyDescent="0.15"/>
    <row r="15" spans="1:15" s="82" customFormat="1" ht="17.25" customHeight="1" x14ac:dyDescent="0.15"/>
    <row r="16" spans="1:15" s="82" customFormat="1" ht="17.25" customHeight="1" x14ac:dyDescent="0.15"/>
    <row r="17" spans="1:13" s="82" customFormat="1" ht="17.25" customHeight="1" x14ac:dyDescent="0.15"/>
    <row r="18" spans="1:13" s="82" customFormat="1" ht="17.25" customHeight="1" x14ac:dyDescent="0.15"/>
    <row r="19" spans="1:13" s="82" customFormat="1" ht="17.25" customHeight="1" x14ac:dyDescent="0.15"/>
    <row r="20" spans="1:13" s="82" customFormat="1" ht="17.25" customHeight="1" x14ac:dyDescent="0.15"/>
    <row r="21" spans="1:13" s="82" customFormat="1" ht="17.25" customHeight="1" x14ac:dyDescent="0.15"/>
    <row r="24" spans="1:13" ht="12.75" hidden="1" customHeight="1" x14ac:dyDescent="0.15">
      <c r="A24" s="7" t="s">
        <v>275</v>
      </c>
    </row>
    <row r="25" spans="1:13" ht="12.75" hidden="1" customHeight="1" x14ac:dyDescent="0.15"/>
    <row r="26" spans="1:13" ht="12.75" hidden="1" customHeight="1" x14ac:dyDescent="0.15">
      <c r="A26" s="88" t="s">
        <v>510</v>
      </c>
      <c r="B26" s="5"/>
      <c r="C26" s="5"/>
      <c r="D26" s="5"/>
      <c r="E26" s="5"/>
      <c r="F26" s="5"/>
      <c r="G26" s="5"/>
      <c r="H26" s="5"/>
      <c r="I26" s="5"/>
      <c r="J26" s="5"/>
      <c r="K26" s="5"/>
      <c r="L26" s="5"/>
      <c r="M26" s="5"/>
    </row>
    <row r="27" spans="1:13" ht="15.75" hidden="1" customHeight="1" x14ac:dyDescent="0.15">
      <c r="A27" s="996" t="s">
        <v>511</v>
      </c>
      <c r="B27" s="996" t="s">
        <v>599</v>
      </c>
      <c r="C27" s="996" t="s">
        <v>600</v>
      </c>
      <c r="D27" s="998" t="s">
        <v>601</v>
      </c>
      <c r="E27" s="999" t="s">
        <v>512</v>
      </c>
      <c r="F27" s="999" t="s">
        <v>513</v>
      </c>
      <c r="G27" s="999" t="s">
        <v>602</v>
      </c>
      <c r="H27" s="999" t="s">
        <v>514</v>
      </c>
      <c r="I27" s="999" t="s">
        <v>515</v>
      </c>
      <c r="J27" s="999" t="s">
        <v>516</v>
      </c>
      <c r="K27" s="999" t="s">
        <v>517</v>
      </c>
      <c r="L27" s="999" t="s">
        <v>518</v>
      </c>
      <c r="M27" s="998" t="s">
        <v>603</v>
      </c>
    </row>
    <row r="28" spans="1:13" ht="15.75" hidden="1" customHeight="1" x14ac:dyDescent="0.15">
      <c r="A28" s="997"/>
      <c r="B28" s="997"/>
      <c r="C28" s="997"/>
      <c r="D28" s="998"/>
      <c r="E28" s="999"/>
      <c r="F28" s="999"/>
      <c r="G28" s="999"/>
      <c r="H28" s="999"/>
      <c r="I28" s="999"/>
      <c r="J28" s="999"/>
      <c r="K28" s="999"/>
      <c r="L28" s="999"/>
      <c r="M28" s="998"/>
    </row>
    <row r="29" spans="1:13" ht="15.75" hidden="1" customHeight="1" x14ac:dyDescent="0.15">
      <c r="A29" s="89">
        <v>1</v>
      </c>
      <c r="B29" s="90" t="s">
        <v>276</v>
      </c>
      <c r="C29" s="91" t="s">
        <v>277</v>
      </c>
      <c r="D29" s="92" t="s">
        <v>604</v>
      </c>
      <c r="E29" s="89">
        <v>72</v>
      </c>
      <c r="F29" s="89">
        <v>67</v>
      </c>
      <c r="G29" s="96">
        <v>65</v>
      </c>
      <c r="H29" s="96">
        <v>36</v>
      </c>
      <c r="I29" s="96">
        <v>3</v>
      </c>
      <c r="J29" s="96">
        <v>10</v>
      </c>
      <c r="K29" s="96">
        <v>16</v>
      </c>
      <c r="L29" s="97">
        <f>H29/G29*100</f>
        <v>55.384615384615387</v>
      </c>
      <c r="M29" s="89">
        <v>24</v>
      </c>
    </row>
    <row r="30" spans="1:13" ht="15.75" hidden="1" customHeight="1" x14ac:dyDescent="0.15">
      <c r="A30" s="93">
        <v>2</v>
      </c>
      <c r="B30" s="98" t="s">
        <v>276</v>
      </c>
      <c r="C30" s="99" t="s">
        <v>278</v>
      </c>
      <c r="D30" s="100" t="s">
        <v>604</v>
      </c>
      <c r="E30" s="93">
        <v>71</v>
      </c>
      <c r="F30" s="93">
        <v>64</v>
      </c>
      <c r="G30" s="101"/>
      <c r="H30" s="101"/>
      <c r="I30" s="101"/>
      <c r="J30" s="101"/>
      <c r="K30" s="101"/>
      <c r="L30" s="102"/>
      <c r="M30" s="93">
        <v>24</v>
      </c>
    </row>
    <row r="31" spans="1:13" ht="15.75" hidden="1" customHeight="1" x14ac:dyDescent="0.15">
      <c r="A31" s="93">
        <v>3</v>
      </c>
      <c r="B31" s="98" t="s">
        <v>279</v>
      </c>
      <c r="C31" s="99" t="s">
        <v>280</v>
      </c>
      <c r="D31" s="100" t="s">
        <v>605</v>
      </c>
      <c r="E31" s="93">
        <v>68</v>
      </c>
      <c r="F31" s="93">
        <v>62</v>
      </c>
      <c r="G31" s="96">
        <v>97</v>
      </c>
      <c r="H31" s="96">
        <v>96</v>
      </c>
      <c r="I31" s="96">
        <v>0</v>
      </c>
      <c r="J31" s="96">
        <v>1</v>
      </c>
      <c r="K31" s="96">
        <v>0</v>
      </c>
      <c r="L31" s="97">
        <f>H31/G31*100</f>
        <v>98.969072164948457</v>
      </c>
      <c r="M31" s="93">
        <v>24</v>
      </c>
    </row>
    <row r="32" spans="1:13" ht="15.75" hidden="1" customHeight="1" x14ac:dyDescent="0.15">
      <c r="A32" s="93">
        <v>4</v>
      </c>
      <c r="B32" s="98" t="s">
        <v>279</v>
      </c>
      <c r="C32" s="99" t="s">
        <v>281</v>
      </c>
      <c r="D32" s="100" t="s">
        <v>605</v>
      </c>
      <c r="E32" s="93">
        <v>66</v>
      </c>
      <c r="F32" s="93">
        <v>60</v>
      </c>
      <c r="G32" s="101"/>
      <c r="H32" s="101"/>
      <c r="I32" s="101"/>
      <c r="J32" s="101"/>
      <c r="K32" s="101"/>
      <c r="L32" s="102"/>
      <c r="M32" s="93">
        <v>24</v>
      </c>
    </row>
    <row r="33" spans="1:13" ht="15.75" hidden="1" customHeight="1" x14ac:dyDescent="0.15">
      <c r="A33" s="93">
        <v>5</v>
      </c>
      <c r="B33" s="98" t="s">
        <v>282</v>
      </c>
      <c r="C33" s="99" t="s">
        <v>283</v>
      </c>
      <c r="D33" s="100" t="s">
        <v>520</v>
      </c>
      <c r="E33" s="93">
        <v>71</v>
      </c>
      <c r="F33" s="93">
        <v>66</v>
      </c>
      <c r="G33" s="96">
        <v>83</v>
      </c>
      <c r="H33" s="96">
        <v>68</v>
      </c>
      <c r="I33" s="96">
        <v>0</v>
      </c>
      <c r="J33" s="96">
        <v>0</v>
      </c>
      <c r="K33" s="96">
        <v>15</v>
      </c>
      <c r="L33" s="97">
        <f>H33/G33*100</f>
        <v>81.92771084337349</v>
      </c>
      <c r="M33" s="93">
        <v>24</v>
      </c>
    </row>
    <row r="34" spans="1:13" ht="15.75" hidden="1" customHeight="1" x14ac:dyDescent="0.15">
      <c r="A34" s="93">
        <v>6</v>
      </c>
      <c r="B34" s="98" t="s">
        <v>282</v>
      </c>
      <c r="C34" s="99" t="s">
        <v>284</v>
      </c>
      <c r="D34" s="100" t="s">
        <v>520</v>
      </c>
      <c r="E34" s="93">
        <v>71</v>
      </c>
      <c r="F34" s="93">
        <v>67</v>
      </c>
      <c r="G34" s="101"/>
      <c r="H34" s="101"/>
      <c r="I34" s="101"/>
      <c r="J34" s="101"/>
      <c r="K34" s="101"/>
      <c r="L34" s="102"/>
      <c r="M34" s="93">
        <v>24</v>
      </c>
    </row>
    <row r="35" spans="1:13" hidden="1" x14ac:dyDescent="0.15">
      <c r="A35" s="94" t="s">
        <v>519</v>
      </c>
      <c r="B35" s="82"/>
      <c r="C35" s="82"/>
      <c r="D35" s="82"/>
      <c r="E35" s="82"/>
      <c r="F35" s="82"/>
      <c r="G35" s="82"/>
      <c r="H35" s="82"/>
      <c r="I35" s="82"/>
      <c r="J35" s="82"/>
      <c r="K35" s="82"/>
      <c r="L35" s="82"/>
      <c r="M35" s="161" t="s">
        <v>274</v>
      </c>
    </row>
  </sheetData>
  <mergeCells count="26">
    <mergeCell ref="J27:J28"/>
    <mergeCell ref="K27:K28"/>
    <mergeCell ref="L27:L28"/>
    <mergeCell ref="M27:M28"/>
    <mergeCell ref="M3:M4"/>
    <mergeCell ref="J3:J4"/>
    <mergeCell ref="K3:K4"/>
    <mergeCell ref="L3:L4"/>
    <mergeCell ref="A27:A28"/>
    <mergeCell ref="B27:B28"/>
    <mergeCell ref="C27:C28"/>
    <mergeCell ref="D27:D28"/>
    <mergeCell ref="E27:E28"/>
    <mergeCell ref="F27:F28"/>
    <mergeCell ref="G27:G28"/>
    <mergeCell ref="H27:H28"/>
    <mergeCell ref="I27:I28"/>
    <mergeCell ref="G3:G4"/>
    <mergeCell ref="H3:H4"/>
    <mergeCell ref="I3:I4"/>
    <mergeCell ref="F3:F4"/>
    <mergeCell ref="A3:A4"/>
    <mergeCell ref="B3:B4"/>
    <mergeCell ref="C3:C4"/>
    <mergeCell ref="D3:D4"/>
    <mergeCell ref="E3:E4"/>
  </mergeCells>
  <phoneticPr fontId="48"/>
  <hyperlinks>
    <hyperlink ref="O1" location="目次!A1" display="目次"/>
  </hyperlinks>
  <pageMargins left="0.7" right="0.7" top="0.75" bottom="0.75" header="0.3" footer="0.3"/>
  <pageSetup paperSize="9" scale="59" orientation="portrait" horizontalDpi="4294967292" verticalDpi="4294967292"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Normal="100" workbookViewId="0">
      <selection activeCell="A2" sqref="A2"/>
    </sheetView>
  </sheetViews>
  <sheetFormatPr defaultRowHeight="12.75" x14ac:dyDescent="0.15"/>
  <cols>
    <col min="1" max="16384" width="9" style="40"/>
  </cols>
  <sheetData>
    <row r="1" spans="1:12" ht="13.5" x14ac:dyDescent="0.15">
      <c r="L1" s="174" t="s">
        <v>717</v>
      </c>
    </row>
    <row r="2" spans="1:12" s="82" customFormat="1" ht="15.75" customHeight="1" thickBot="1" x14ac:dyDescent="0.2">
      <c r="A2" s="494" t="s">
        <v>285</v>
      </c>
      <c r="B2" s="507"/>
      <c r="C2" s="507"/>
      <c r="D2" s="507"/>
      <c r="E2" s="507"/>
      <c r="F2" s="507"/>
      <c r="G2" s="507"/>
      <c r="H2" s="507"/>
      <c r="I2" s="507"/>
      <c r="J2" s="508" t="s">
        <v>286</v>
      </c>
      <c r="K2" s="507"/>
    </row>
    <row r="3" spans="1:12" s="82" customFormat="1" ht="15.75" customHeight="1" x14ac:dyDescent="0.15">
      <c r="A3" s="512"/>
      <c r="B3" s="474"/>
      <c r="C3" s="474"/>
      <c r="D3" s="495" t="s">
        <v>1</v>
      </c>
      <c r="E3" s="1003" t="s">
        <v>287</v>
      </c>
      <c r="F3" s="992">
        <v>28</v>
      </c>
      <c r="G3" s="992">
        <v>29</v>
      </c>
      <c r="H3" s="994">
        <v>30</v>
      </c>
      <c r="I3" s="1000" t="s">
        <v>775</v>
      </c>
      <c r="J3" s="985">
        <v>2</v>
      </c>
      <c r="K3" s="507"/>
    </row>
    <row r="4" spans="1:12" s="82" customFormat="1" ht="15.75" customHeight="1" x14ac:dyDescent="0.15">
      <c r="A4" s="513" t="s">
        <v>654</v>
      </c>
      <c r="B4" s="476"/>
      <c r="C4" s="476"/>
      <c r="D4" s="476"/>
      <c r="E4" s="1004"/>
      <c r="F4" s="993"/>
      <c r="G4" s="993"/>
      <c r="H4" s="995"/>
      <c r="I4" s="993"/>
      <c r="J4" s="986"/>
      <c r="K4" s="507"/>
    </row>
    <row r="5" spans="1:12" s="82" customFormat="1" ht="15.75" customHeight="1" x14ac:dyDescent="0.15">
      <c r="A5" s="1006" t="s">
        <v>288</v>
      </c>
      <c r="B5" s="1006"/>
      <c r="C5" s="496" t="s">
        <v>289</v>
      </c>
      <c r="D5" s="497" t="s">
        <v>290</v>
      </c>
      <c r="E5" s="498">
        <v>65</v>
      </c>
      <c r="F5" s="514">
        <v>54</v>
      </c>
      <c r="G5" s="514">
        <v>55</v>
      </c>
      <c r="H5" s="514">
        <v>52</v>
      </c>
      <c r="I5" s="514">
        <v>60</v>
      </c>
      <c r="J5" s="276">
        <v>51.5</v>
      </c>
      <c r="K5" s="507"/>
    </row>
    <row r="6" spans="1:12" s="82" customFormat="1" ht="15.75" customHeight="1" x14ac:dyDescent="0.15">
      <c r="A6" s="499"/>
      <c r="B6" s="515"/>
      <c r="C6" s="500"/>
      <c r="D6" s="501" t="s">
        <v>291</v>
      </c>
      <c r="E6" s="502">
        <v>60</v>
      </c>
      <c r="F6" s="516">
        <v>46</v>
      </c>
      <c r="G6" s="516">
        <v>48</v>
      </c>
      <c r="H6" s="516">
        <v>44</v>
      </c>
      <c r="I6" s="516">
        <v>45</v>
      </c>
      <c r="J6" s="277">
        <v>41.9</v>
      </c>
      <c r="K6" s="507"/>
    </row>
    <row r="7" spans="1:12" s="82" customFormat="1" ht="15.75" customHeight="1" x14ac:dyDescent="0.15">
      <c r="A7" s="1005" t="s">
        <v>292</v>
      </c>
      <c r="B7" s="1005"/>
      <c r="C7" s="517" t="s">
        <v>293</v>
      </c>
      <c r="D7" s="503" t="s">
        <v>290</v>
      </c>
      <c r="E7" s="518">
        <v>60</v>
      </c>
      <c r="F7" s="519">
        <v>52</v>
      </c>
      <c r="G7" s="519">
        <v>53</v>
      </c>
      <c r="H7" s="519">
        <v>55</v>
      </c>
      <c r="I7" s="519">
        <v>56</v>
      </c>
      <c r="J7" s="278">
        <v>53.5</v>
      </c>
      <c r="K7" s="507"/>
    </row>
    <row r="8" spans="1:12" s="82" customFormat="1" ht="15.75" customHeight="1" x14ac:dyDescent="0.15">
      <c r="A8" s="520"/>
      <c r="B8" s="521"/>
      <c r="C8" s="520"/>
      <c r="D8" s="504" t="s">
        <v>291</v>
      </c>
      <c r="E8" s="522">
        <v>50</v>
      </c>
      <c r="F8" s="523">
        <v>47</v>
      </c>
      <c r="G8" s="523">
        <v>51</v>
      </c>
      <c r="H8" s="523">
        <v>40</v>
      </c>
      <c r="I8" s="523">
        <v>45</v>
      </c>
      <c r="J8" s="279">
        <v>44.1</v>
      </c>
      <c r="K8" s="507"/>
    </row>
    <row r="9" spans="1:12" s="82" customFormat="1" ht="15.75" customHeight="1" x14ac:dyDescent="0.15">
      <c r="A9" s="1005" t="s">
        <v>294</v>
      </c>
      <c r="B9" s="1005"/>
      <c r="C9" s="524" t="s">
        <v>295</v>
      </c>
      <c r="D9" s="503" t="s">
        <v>290</v>
      </c>
      <c r="E9" s="525">
        <v>55</v>
      </c>
      <c r="F9" s="526">
        <v>54</v>
      </c>
      <c r="G9" s="526">
        <v>49</v>
      </c>
      <c r="H9" s="526">
        <v>59</v>
      </c>
      <c r="I9" s="526">
        <v>54</v>
      </c>
      <c r="J9" s="280">
        <v>51.8</v>
      </c>
      <c r="K9" s="507"/>
    </row>
    <row r="10" spans="1:12" s="82" customFormat="1" ht="15.75" customHeight="1" x14ac:dyDescent="0.15">
      <c r="A10" s="524"/>
      <c r="B10" s="527"/>
      <c r="C10" s="524"/>
      <c r="D10" s="504" t="s">
        <v>291</v>
      </c>
      <c r="E10" s="525">
        <v>45</v>
      </c>
      <c r="F10" s="526">
        <v>41</v>
      </c>
      <c r="G10" s="526">
        <v>48</v>
      </c>
      <c r="H10" s="526">
        <v>44</v>
      </c>
      <c r="I10" s="526">
        <v>45</v>
      </c>
      <c r="J10" s="280">
        <v>46.5</v>
      </c>
      <c r="K10" s="507"/>
      <c r="L10" s="95"/>
    </row>
    <row r="11" spans="1:12" s="82" customFormat="1" ht="15.75" customHeight="1" x14ac:dyDescent="0.15">
      <c r="A11" s="1005" t="s">
        <v>296</v>
      </c>
      <c r="B11" s="1005"/>
      <c r="C11" s="517" t="s">
        <v>295</v>
      </c>
      <c r="D11" s="503" t="s">
        <v>290</v>
      </c>
      <c r="E11" s="518">
        <v>55</v>
      </c>
      <c r="F11" s="528">
        <v>51</v>
      </c>
      <c r="G11" s="528">
        <v>55</v>
      </c>
      <c r="H11" s="528">
        <v>49</v>
      </c>
      <c r="I11" s="528">
        <v>44</v>
      </c>
      <c r="J11" s="281">
        <v>49.8</v>
      </c>
      <c r="K11" s="507"/>
    </row>
    <row r="12" spans="1:12" s="82" customFormat="1" ht="15.75" customHeight="1" x14ac:dyDescent="0.15">
      <c r="A12" s="520"/>
      <c r="B12" s="521"/>
      <c r="C12" s="520"/>
      <c r="D12" s="504" t="s">
        <v>291</v>
      </c>
      <c r="E12" s="522">
        <v>45</v>
      </c>
      <c r="F12" s="529">
        <v>47</v>
      </c>
      <c r="G12" s="529">
        <v>47</v>
      </c>
      <c r="H12" s="529">
        <v>41</v>
      </c>
      <c r="I12" s="529">
        <v>40</v>
      </c>
      <c r="J12" s="282">
        <v>41.6</v>
      </c>
      <c r="K12" s="507"/>
    </row>
    <row r="13" spans="1:12" s="82" customFormat="1" ht="15.75" customHeight="1" x14ac:dyDescent="0.15">
      <c r="A13" s="1005" t="s">
        <v>297</v>
      </c>
      <c r="B13" s="1005"/>
      <c r="C13" s="1001" t="s">
        <v>298</v>
      </c>
      <c r="D13" s="503" t="s">
        <v>290</v>
      </c>
      <c r="E13" s="525">
        <v>55</v>
      </c>
      <c r="F13" s="526">
        <v>55</v>
      </c>
      <c r="G13" s="526">
        <v>55</v>
      </c>
      <c r="H13" s="526">
        <v>54</v>
      </c>
      <c r="I13" s="526">
        <v>55</v>
      </c>
      <c r="J13" s="280">
        <v>52.7</v>
      </c>
      <c r="K13" s="507"/>
    </row>
    <row r="14" spans="1:12" s="82" customFormat="1" ht="15.75" customHeight="1" x14ac:dyDescent="0.15">
      <c r="A14" s="524"/>
      <c r="B14" s="527"/>
      <c r="C14" s="1002"/>
      <c r="D14" s="504" t="s">
        <v>291</v>
      </c>
      <c r="E14" s="525">
        <v>45</v>
      </c>
      <c r="F14" s="526">
        <v>47</v>
      </c>
      <c r="G14" s="526">
        <v>41</v>
      </c>
      <c r="H14" s="526">
        <v>46</v>
      </c>
      <c r="I14" s="526">
        <v>46</v>
      </c>
      <c r="J14" s="509">
        <v>45</v>
      </c>
      <c r="K14" s="507"/>
    </row>
    <row r="15" spans="1:12" s="82" customFormat="1" ht="15.75" customHeight="1" x14ac:dyDescent="0.15">
      <c r="A15" s="1005" t="s">
        <v>299</v>
      </c>
      <c r="B15" s="1005"/>
      <c r="C15" s="517" t="s">
        <v>300</v>
      </c>
      <c r="D15" s="503" t="s">
        <v>290</v>
      </c>
      <c r="E15" s="518">
        <v>60</v>
      </c>
      <c r="F15" s="519">
        <v>49</v>
      </c>
      <c r="G15" s="519">
        <v>57</v>
      </c>
      <c r="H15" s="519">
        <v>52</v>
      </c>
      <c r="I15" s="519">
        <v>55</v>
      </c>
      <c r="J15" s="278">
        <v>52.8</v>
      </c>
      <c r="K15" s="507"/>
    </row>
    <row r="16" spans="1:12" s="82" customFormat="1" ht="15.75" customHeight="1" x14ac:dyDescent="0.15">
      <c r="A16" s="530"/>
      <c r="B16" s="531"/>
      <c r="C16" s="532"/>
      <c r="D16" s="476" t="s">
        <v>291</v>
      </c>
      <c r="E16" s="339">
        <v>50</v>
      </c>
      <c r="F16" s="533">
        <v>42</v>
      </c>
      <c r="G16" s="533">
        <v>49</v>
      </c>
      <c r="H16" s="533">
        <v>42</v>
      </c>
      <c r="I16" s="533">
        <v>42</v>
      </c>
      <c r="J16" s="283">
        <v>41.5</v>
      </c>
      <c r="K16" s="507"/>
    </row>
    <row r="17" spans="1:11" s="82" customFormat="1" ht="17.25" customHeight="1" x14ac:dyDescent="0.15">
      <c r="A17" s="506"/>
      <c r="B17" s="510"/>
      <c r="C17" s="505"/>
      <c r="D17" s="473"/>
      <c r="E17" s="511"/>
      <c r="F17" s="511"/>
      <c r="G17" s="511"/>
      <c r="H17" s="511"/>
      <c r="I17" s="511"/>
      <c r="J17" s="534" t="s">
        <v>776</v>
      </c>
      <c r="K17" s="507"/>
    </row>
    <row r="18" spans="1:11" s="82" customFormat="1" ht="17.25" customHeight="1" x14ac:dyDescent="0.15">
      <c r="A18" s="513" t="s">
        <v>521</v>
      </c>
      <c r="B18" s="513"/>
      <c r="C18" s="513"/>
      <c r="D18" s="513"/>
      <c r="E18" s="513"/>
      <c r="F18" s="513"/>
      <c r="G18" s="513"/>
      <c r="H18" s="513"/>
      <c r="I18" s="513"/>
      <c r="J18" s="513"/>
      <c r="K18" s="507"/>
    </row>
    <row r="19" spans="1:11" s="82" customFormat="1" ht="17.25" customHeight="1" x14ac:dyDescent="0.15">
      <c r="A19" s="535" t="s">
        <v>655</v>
      </c>
      <c r="B19" s="513"/>
      <c r="C19" s="513"/>
      <c r="D19" s="513"/>
      <c r="E19" s="513"/>
      <c r="F19" s="513"/>
      <c r="G19" s="513"/>
      <c r="H19" s="513"/>
      <c r="I19" s="513"/>
      <c r="J19" s="513"/>
      <c r="K19" s="507"/>
    </row>
    <row r="20" spans="1:11" s="82" customFormat="1" ht="17.25" customHeight="1" x14ac:dyDescent="0.15">
      <c r="A20" s="513" t="s">
        <v>522</v>
      </c>
      <c r="B20" s="513"/>
      <c r="C20" s="513"/>
      <c r="D20" s="513"/>
      <c r="E20" s="513"/>
      <c r="F20" s="513"/>
      <c r="G20" s="513"/>
      <c r="H20" s="513"/>
      <c r="I20" s="513"/>
      <c r="J20" s="536"/>
      <c r="K20" s="507"/>
    </row>
  </sheetData>
  <mergeCells count="13">
    <mergeCell ref="A15:B15"/>
    <mergeCell ref="A5:B5"/>
    <mergeCell ref="A7:B7"/>
    <mergeCell ref="A9:B9"/>
    <mergeCell ref="A11:B11"/>
    <mergeCell ref="A13:B13"/>
    <mergeCell ref="I3:I4"/>
    <mergeCell ref="J3:J4"/>
    <mergeCell ref="C13:C14"/>
    <mergeCell ref="E3:E4"/>
    <mergeCell ref="F3:F4"/>
    <mergeCell ref="G3:G4"/>
    <mergeCell ref="H3:H4"/>
  </mergeCells>
  <phoneticPr fontId="48"/>
  <hyperlinks>
    <hyperlink ref="L1" location="目次!A1" display="目次"/>
  </hyperlinks>
  <pageMargins left="0.7" right="0.7" top="0.75" bottom="0.75" header="0.3" footer="0.3"/>
  <pageSetup paperSize="9" scale="99" orientation="portrait" horizontalDpi="4294967292" verticalDpi="4294967292" r:id="rId1"/>
  <colBreaks count="1" manualBreakCount="1">
    <brk id="10"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election activeCell="A2" sqref="A2"/>
    </sheetView>
  </sheetViews>
  <sheetFormatPr defaultRowHeight="12.75" x14ac:dyDescent="0.15"/>
  <cols>
    <col min="1" max="1" width="9.375" style="40" customWidth="1"/>
    <col min="2" max="2" width="8.875" style="40" customWidth="1"/>
    <col min="3" max="16384" width="9" style="40"/>
  </cols>
  <sheetData>
    <row r="1" spans="1:10" ht="13.5" x14ac:dyDescent="0.15">
      <c r="J1" s="174" t="s">
        <v>717</v>
      </c>
    </row>
    <row r="2" spans="1:10" s="5" customFormat="1" ht="15.75" customHeight="1" thickBot="1" x14ac:dyDescent="0.2">
      <c r="A2" s="472" t="s">
        <v>301</v>
      </c>
      <c r="B2" s="472"/>
      <c r="C2" s="550"/>
      <c r="D2" s="285"/>
      <c r="E2" s="507"/>
      <c r="F2" s="507"/>
      <c r="G2" s="507"/>
      <c r="H2" s="333"/>
    </row>
    <row r="3" spans="1:10" s="5" customFormat="1" ht="15.75" customHeight="1" x14ac:dyDescent="0.15">
      <c r="A3" s="474"/>
      <c r="B3" s="474"/>
      <c r="C3" s="475" t="s">
        <v>1</v>
      </c>
      <c r="D3" s="992">
        <v>28</v>
      </c>
      <c r="E3" s="992">
        <v>29</v>
      </c>
      <c r="F3" s="994">
        <v>30</v>
      </c>
      <c r="G3" s="1000" t="s">
        <v>720</v>
      </c>
      <c r="H3" s="985">
        <v>2</v>
      </c>
      <c r="J3" s="77"/>
    </row>
    <row r="4" spans="1:10" s="5" customFormat="1" ht="15.75" customHeight="1" x14ac:dyDescent="0.15">
      <c r="A4" s="476" t="s">
        <v>302</v>
      </c>
      <c r="B4" s="476"/>
      <c r="C4" s="477"/>
      <c r="D4" s="993"/>
      <c r="E4" s="993"/>
      <c r="F4" s="995"/>
      <c r="G4" s="993"/>
      <c r="H4" s="986"/>
    </row>
    <row r="5" spans="1:10" s="5" customFormat="1" ht="15.75" customHeight="1" x14ac:dyDescent="0.15">
      <c r="A5" s="490" t="s">
        <v>303</v>
      </c>
      <c r="B5" s="490" t="s">
        <v>304</v>
      </c>
      <c r="C5" s="479"/>
      <c r="D5" s="554" t="s">
        <v>305</v>
      </c>
      <c r="E5" s="554" t="s">
        <v>305</v>
      </c>
      <c r="F5" s="554" t="s">
        <v>305</v>
      </c>
      <c r="G5" s="554" t="s">
        <v>305</v>
      </c>
      <c r="H5" s="284" t="s">
        <v>777</v>
      </c>
    </row>
    <row r="6" spans="1:10" s="5" customFormat="1" ht="15.75" customHeight="1" x14ac:dyDescent="0.15">
      <c r="A6" s="550" t="s">
        <v>306</v>
      </c>
      <c r="B6" s="550" t="s">
        <v>304</v>
      </c>
      <c r="C6" s="481"/>
      <c r="D6" s="545" t="s">
        <v>305</v>
      </c>
      <c r="E6" s="545" t="s">
        <v>305</v>
      </c>
      <c r="F6" s="545" t="s">
        <v>305</v>
      </c>
      <c r="G6" s="545" t="s">
        <v>305</v>
      </c>
      <c r="H6" s="285" t="s">
        <v>305</v>
      </c>
    </row>
    <row r="7" spans="1:10" s="5" customFormat="1" ht="15.75" customHeight="1" x14ac:dyDescent="0.15">
      <c r="A7" s="550" t="s">
        <v>307</v>
      </c>
      <c r="B7" s="550" t="s">
        <v>308</v>
      </c>
      <c r="C7" s="481"/>
      <c r="D7" s="545" t="s">
        <v>305</v>
      </c>
      <c r="E7" s="545" t="s">
        <v>305</v>
      </c>
      <c r="F7" s="545" t="s">
        <v>305</v>
      </c>
      <c r="G7" s="545" t="s">
        <v>305</v>
      </c>
      <c r="H7" s="285" t="s">
        <v>305</v>
      </c>
    </row>
    <row r="8" spans="1:10" s="5" customFormat="1" ht="15.75" customHeight="1" x14ac:dyDescent="0.15">
      <c r="A8" s="550" t="s">
        <v>309</v>
      </c>
      <c r="B8" s="550" t="s">
        <v>308</v>
      </c>
      <c r="C8" s="481"/>
      <c r="D8" s="545" t="s">
        <v>305</v>
      </c>
      <c r="E8" s="545" t="s">
        <v>305</v>
      </c>
      <c r="F8" s="545" t="s">
        <v>305</v>
      </c>
      <c r="G8" s="545" t="s">
        <v>305</v>
      </c>
      <c r="H8" s="285" t="s">
        <v>305</v>
      </c>
    </row>
    <row r="9" spans="1:10" s="5" customFormat="1" ht="15.75" customHeight="1" x14ac:dyDescent="0.15">
      <c r="A9" s="550" t="s">
        <v>310</v>
      </c>
      <c r="B9" s="550" t="s">
        <v>311</v>
      </c>
      <c r="C9" s="551"/>
      <c r="D9" s="545" t="s">
        <v>305</v>
      </c>
      <c r="E9" s="545" t="s">
        <v>305</v>
      </c>
      <c r="F9" s="545" t="s">
        <v>305</v>
      </c>
      <c r="G9" s="545" t="s">
        <v>305</v>
      </c>
      <c r="H9" s="285" t="s">
        <v>305</v>
      </c>
    </row>
    <row r="10" spans="1:10" s="5" customFormat="1" ht="15.75" customHeight="1" x14ac:dyDescent="0.15">
      <c r="A10" s="552" t="s">
        <v>312</v>
      </c>
      <c r="B10" s="552" t="s">
        <v>313</v>
      </c>
      <c r="C10" s="553"/>
      <c r="D10" s="555" t="s">
        <v>305</v>
      </c>
      <c r="E10" s="555" t="s">
        <v>305</v>
      </c>
      <c r="F10" s="555" t="s">
        <v>305</v>
      </c>
      <c r="G10" s="555" t="s">
        <v>305</v>
      </c>
      <c r="H10" s="286" t="s">
        <v>305</v>
      </c>
    </row>
    <row r="11" spans="1:10" s="5" customFormat="1" ht="15.75" customHeight="1" x14ac:dyDescent="0.15">
      <c r="A11" s="490"/>
      <c r="B11" s="490"/>
      <c r="C11" s="497"/>
      <c r="D11" s="333"/>
      <c r="E11" s="333"/>
      <c r="F11" s="333"/>
      <c r="G11" s="333"/>
      <c r="H11" s="549" t="s">
        <v>274</v>
      </c>
    </row>
    <row r="12" spans="1:10" ht="15.75" customHeight="1" x14ac:dyDescent="0.15"/>
    <row r="13" spans="1:10" ht="15.75" customHeight="1" x14ac:dyDescent="0.15"/>
    <row r="14" spans="1:10" ht="15.75" customHeight="1" x14ac:dyDescent="0.15"/>
  </sheetData>
  <mergeCells count="5">
    <mergeCell ref="D3:D4"/>
    <mergeCell ref="E3:E4"/>
    <mergeCell ref="F3:F4"/>
    <mergeCell ref="G3:G4"/>
    <mergeCell ref="H3:H4"/>
  </mergeCells>
  <phoneticPr fontId="48"/>
  <hyperlinks>
    <hyperlink ref="J1" location="目次!A1" display="目次"/>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heetViews>
  <sheetFormatPr defaultRowHeight="12.75" x14ac:dyDescent="0.15"/>
  <cols>
    <col min="1" max="1" width="15.625" style="5" customWidth="1"/>
    <col min="2" max="2" width="17" style="5" customWidth="1"/>
    <col min="3" max="3" width="9.5" style="5" customWidth="1"/>
    <col min="4" max="4" width="8.375" style="5" customWidth="1"/>
    <col min="5" max="6" width="8.375" style="103" customWidth="1"/>
    <col min="7" max="7" width="8.875" style="5" bestFit="1" customWidth="1"/>
    <col min="8" max="8" width="6" style="5" customWidth="1"/>
    <col min="9" max="9" width="6.875" style="5" customWidth="1"/>
    <col min="10" max="16384" width="9" style="5"/>
  </cols>
  <sheetData>
    <row r="1" spans="1:10" ht="15.95" customHeight="1" thickBot="1" x14ac:dyDescent="0.2">
      <c r="A1" s="472" t="s">
        <v>778</v>
      </c>
      <c r="B1" s="329"/>
      <c r="C1" s="556"/>
      <c r="D1" s="556"/>
      <c r="E1" s="556"/>
      <c r="F1" s="556"/>
      <c r="G1" s="572" t="s">
        <v>710</v>
      </c>
      <c r="I1" s="172" t="s">
        <v>717</v>
      </c>
    </row>
    <row r="2" spans="1:10" s="71" customFormat="1" ht="15.75" customHeight="1" x14ac:dyDescent="0.15">
      <c r="A2" s="474"/>
      <c r="B2" s="475" t="s">
        <v>1</v>
      </c>
      <c r="C2" s="892">
        <v>28</v>
      </c>
      <c r="D2" s="892">
        <v>29</v>
      </c>
      <c r="E2" s="892">
        <v>30</v>
      </c>
      <c r="F2" s="1007" t="s">
        <v>789</v>
      </c>
      <c r="G2" s="985">
        <v>2</v>
      </c>
    </row>
    <row r="3" spans="1:10" s="71" customFormat="1" ht="15.75" customHeight="1" x14ac:dyDescent="0.15">
      <c r="A3" s="476" t="s">
        <v>33</v>
      </c>
      <c r="B3" s="477"/>
      <c r="C3" s="893"/>
      <c r="D3" s="893"/>
      <c r="E3" s="893"/>
      <c r="F3" s="1008"/>
      <c r="G3" s="1009"/>
    </row>
    <row r="4" spans="1:10" ht="15.95" customHeight="1" x14ac:dyDescent="0.15">
      <c r="A4" s="557" t="s">
        <v>314</v>
      </c>
      <c r="B4" s="558" t="s">
        <v>656</v>
      </c>
      <c r="C4" s="563">
        <v>12491</v>
      </c>
      <c r="D4" s="564">
        <v>13394</v>
      </c>
      <c r="E4" s="564">
        <v>14646</v>
      </c>
      <c r="F4" s="565">
        <v>14946</v>
      </c>
      <c r="G4" s="162">
        <v>15453</v>
      </c>
      <c r="H4" s="187"/>
      <c r="I4" s="233"/>
    </row>
    <row r="5" spans="1:10" ht="15.95" customHeight="1" x14ac:dyDescent="0.15">
      <c r="A5" s="473" t="s">
        <v>315</v>
      </c>
      <c r="B5" s="559" t="s">
        <v>656</v>
      </c>
      <c r="C5" s="564">
        <v>2211</v>
      </c>
      <c r="D5" s="564">
        <v>1372</v>
      </c>
      <c r="E5" s="564">
        <v>985</v>
      </c>
      <c r="F5" s="566">
        <v>1064</v>
      </c>
      <c r="G5" s="163">
        <v>1190</v>
      </c>
      <c r="H5" s="187"/>
      <c r="I5" s="233"/>
    </row>
    <row r="6" spans="1:10" ht="15.95" customHeight="1" x14ac:dyDescent="0.15">
      <c r="A6" s="473" t="s">
        <v>316</v>
      </c>
      <c r="B6" s="559" t="s">
        <v>656</v>
      </c>
      <c r="C6" s="564">
        <v>5903</v>
      </c>
      <c r="D6" s="564">
        <v>5298</v>
      </c>
      <c r="E6" s="564">
        <v>4790</v>
      </c>
      <c r="F6" s="566">
        <v>4581</v>
      </c>
      <c r="G6" s="163">
        <v>4725</v>
      </c>
      <c r="H6" s="187"/>
      <c r="I6" s="233"/>
    </row>
    <row r="7" spans="1:10" ht="15.95" customHeight="1" x14ac:dyDescent="0.15">
      <c r="A7" s="560" t="s">
        <v>317</v>
      </c>
      <c r="B7" s="559" t="s">
        <v>656</v>
      </c>
      <c r="C7" s="564">
        <v>20605</v>
      </c>
      <c r="D7" s="564">
        <v>20064</v>
      </c>
      <c r="E7" s="564">
        <v>20421</v>
      </c>
      <c r="F7" s="566">
        <v>20591</v>
      </c>
      <c r="G7" s="163">
        <v>21368</v>
      </c>
      <c r="H7" s="187"/>
      <c r="I7" s="233"/>
    </row>
    <row r="8" spans="1:10" ht="15.75" customHeight="1" x14ac:dyDescent="0.15">
      <c r="A8" s="473"/>
      <c r="B8" s="559"/>
      <c r="C8" s="564"/>
      <c r="D8" s="564"/>
      <c r="E8" s="564"/>
      <c r="F8" s="566"/>
      <c r="G8" s="163"/>
      <c r="H8" s="188"/>
      <c r="I8" s="234"/>
    </row>
    <row r="9" spans="1:10" ht="15.75" customHeight="1" x14ac:dyDescent="0.15">
      <c r="A9" s="473" t="s">
        <v>318</v>
      </c>
      <c r="B9" s="559" t="s">
        <v>779</v>
      </c>
      <c r="C9" s="564">
        <v>937543</v>
      </c>
      <c r="D9" s="564">
        <v>925225</v>
      </c>
      <c r="E9" s="564">
        <v>550422</v>
      </c>
      <c r="F9" s="566">
        <v>614663</v>
      </c>
      <c r="G9" s="163">
        <v>668490</v>
      </c>
      <c r="H9" s="187"/>
      <c r="I9" s="234"/>
    </row>
    <row r="10" spans="1:10" ht="15.75" customHeight="1" x14ac:dyDescent="0.15">
      <c r="A10" s="473" t="s">
        <v>319</v>
      </c>
      <c r="B10" s="559" t="s">
        <v>780</v>
      </c>
      <c r="C10" s="564">
        <v>39755</v>
      </c>
      <c r="D10" s="564">
        <v>39846</v>
      </c>
      <c r="E10" s="564">
        <v>39895</v>
      </c>
      <c r="F10" s="566">
        <v>39978</v>
      </c>
      <c r="G10" s="163">
        <v>40104</v>
      </c>
      <c r="H10" s="187"/>
      <c r="I10" s="231"/>
    </row>
    <row r="11" spans="1:10" ht="15.75" customHeight="1" x14ac:dyDescent="0.15">
      <c r="A11" s="473" t="s">
        <v>320</v>
      </c>
      <c r="B11" s="559" t="s">
        <v>781</v>
      </c>
      <c r="C11" s="564">
        <v>103624</v>
      </c>
      <c r="D11" s="564">
        <v>102744</v>
      </c>
      <c r="E11" s="564">
        <v>101819</v>
      </c>
      <c r="F11" s="566">
        <v>100791</v>
      </c>
      <c r="G11" s="163">
        <v>99701</v>
      </c>
      <c r="H11" s="187"/>
      <c r="I11" s="231"/>
    </row>
    <row r="12" spans="1:10" ht="15.75" customHeight="1" x14ac:dyDescent="0.15">
      <c r="A12" s="473" t="s">
        <v>321</v>
      </c>
      <c r="B12" s="559"/>
      <c r="C12" s="567">
        <v>518</v>
      </c>
      <c r="D12" s="567">
        <v>503</v>
      </c>
      <c r="E12" s="567">
        <v>512</v>
      </c>
      <c r="F12" s="568">
        <v>515</v>
      </c>
      <c r="G12" s="288">
        <v>533</v>
      </c>
      <c r="H12" s="187"/>
      <c r="I12" s="231"/>
    </row>
    <row r="13" spans="1:10" ht="15.75" customHeight="1" x14ac:dyDescent="0.15">
      <c r="A13" s="473" t="s">
        <v>322</v>
      </c>
      <c r="B13" s="559"/>
      <c r="C13" s="567">
        <v>199</v>
      </c>
      <c r="D13" s="564">
        <v>195</v>
      </c>
      <c r="E13" s="564">
        <v>201</v>
      </c>
      <c r="F13" s="568">
        <v>204</v>
      </c>
      <c r="G13" s="288">
        <v>214</v>
      </c>
      <c r="H13" s="187"/>
      <c r="I13" s="231"/>
    </row>
    <row r="14" spans="1:10" ht="15.95" customHeight="1" x14ac:dyDescent="0.15">
      <c r="A14" s="473"/>
      <c r="B14" s="559"/>
      <c r="C14" s="567"/>
      <c r="D14" s="567"/>
      <c r="E14" s="567"/>
      <c r="F14" s="568"/>
      <c r="G14" s="288"/>
      <c r="H14" s="189"/>
      <c r="I14" s="232"/>
    </row>
    <row r="15" spans="1:10" ht="15.95" customHeight="1" thickBot="1" x14ac:dyDescent="0.2">
      <c r="A15" s="561" t="s">
        <v>782</v>
      </c>
      <c r="B15" s="562"/>
      <c r="C15" s="569">
        <v>9048</v>
      </c>
      <c r="D15" s="570">
        <v>9005</v>
      </c>
      <c r="E15" s="570">
        <v>5406</v>
      </c>
      <c r="F15" s="571">
        <v>6098</v>
      </c>
      <c r="G15" s="164">
        <v>6705</v>
      </c>
      <c r="H15" s="187"/>
      <c r="I15" s="231"/>
    </row>
    <row r="16" spans="1:10" ht="15.95" customHeight="1" x14ac:dyDescent="0.15">
      <c r="A16" s="73"/>
      <c r="B16" s="73"/>
      <c r="C16" s="564"/>
      <c r="D16" s="566"/>
      <c r="E16" s="165"/>
      <c r="F16" s="45"/>
      <c r="G16" s="241" t="s">
        <v>710</v>
      </c>
      <c r="I16" s="67"/>
      <c r="J16" s="11"/>
    </row>
    <row r="17" spans="1:10" ht="15.95" customHeight="1" x14ac:dyDescent="0.15">
      <c r="A17" s="287" t="s">
        <v>711</v>
      </c>
      <c r="B17" s="73"/>
      <c r="C17" s="564"/>
      <c r="D17" s="566"/>
      <c r="E17" s="165"/>
      <c r="F17" s="45"/>
      <c r="G17" s="241"/>
      <c r="I17" s="67"/>
      <c r="J17" s="11"/>
    </row>
    <row r="18" spans="1:10" ht="15.75" customHeight="1" x14ac:dyDescent="0.15">
      <c r="A18" s="5" t="s">
        <v>712</v>
      </c>
      <c r="E18" s="45"/>
      <c r="F18" s="45"/>
    </row>
    <row r="19" spans="1:10" x14ac:dyDescent="0.15">
      <c r="C19" s="105"/>
      <c r="D19" s="105"/>
      <c r="E19" s="106"/>
      <c r="F19" s="106"/>
    </row>
  </sheetData>
  <mergeCells count="5">
    <mergeCell ref="C2:C3"/>
    <mergeCell ref="D2:D3"/>
    <mergeCell ref="E2:E3"/>
    <mergeCell ref="F2:F3"/>
    <mergeCell ref="G2:G3"/>
  </mergeCells>
  <phoneticPr fontId="48"/>
  <hyperlinks>
    <hyperlink ref="I1" location="目次!A1" display="目次"/>
  </hyperlinks>
  <printOptions horizontalCentered="1"/>
  <pageMargins left="0.51181102362204722" right="0.51181102362204722" top="0.70866141732283472" bottom="0.62992125984251968" header="0.39370078740157483" footer="0.39370078740157483"/>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election sqref="A1:B1"/>
    </sheetView>
  </sheetViews>
  <sheetFormatPr defaultRowHeight="13.5" x14ac:dyDescent="0.15"/>
  <cols>
    <col min="1" max="1" width="22.125" customWidth="1"/>
    <col min="2" max="2" width="60.625" customWidth="1"/>
  </cols>
  <sheetData>
    <row r="1" spans="1:5" ht="15.75" customHeight="1" x14ac:dyDescent="0.15">
      <c r="A1" s="1065" t="s">
        <v>783</v>
      </c>
      <c r="B1" s="1065"/>
      <c r="C1" s="166"/>
      <c r="D1" s="182" t="s">
        <v>717</v>
      </c>
    </row>
    <row r="2" spans="1:5" ht="14.25" x14ac:dyDescent="0.15">
      <c r="A2" s="573" t="s">
        <v>323</v>
      </c>
      <c r="B2" s="190"/>
      <c r="C2" s="166"/>
    </row>
    <row r="3" spans="1:5" ht="14.25" x14ac:dyDescent="0.15">
      <c r="A3" s="573"/>
      <c r="B3" s="190"/>
      <c r="C3" s="166"/>
    </row>
    <row r="4" spans="1:5" x14ac:dyDescent="0.15">
      <c r="A4" s="574" t="s">
        <v>523</v>
      </c>
      <c r="B4" s="190"/>
      <c r="C4" s="166"/>
    </row>
    <row r="5" spans="1:5" x14ac:dyDescent="0.15">
      <c r="A5" s="574" t="s">
        <v>524</v>
      </c>
      <c r="B5" s="170" t="s">
        <v>525</v>
      </c>
      <c r="C5" s="166"/>
    </row>
    <row r="6" spans="1:5" x14ac:dyDescent="0.15">
      <c r="A6" s="574" t="s">
        <v>526</v>
      </c>
      <c r="B6" s="190" t="s">
        <v>527</v>
      </c>
      <c r="C6" s="166"/>
    </row>
    <row r="7" spans="1:5" x14ac:dyDescent="0.15">
      <c r="A7" s="574" t="s">
        <v>528</v>
      </c>
      <c r="B7" s="190" t="s">
        <v>529</v>
      </c>
      <c r="C7" s="166"/>
    </row>
    <row r="8" spans="1:5" x14ac:dyDescent="0.15">
      <c r="A8" s="574" t="s">
        <v>530</v>
      </c>
      <c r="B8" s="190" t="s">
        <v>531</v>
      </c>
      <c r="C8" s="166"/>
    </row>
    <row r="9" spans="1:5" x14ac:dyDescent="0.15">
      <c r="A9" s="574" t="s">
        <v>530</v>
      </c>
      <c r="B9" s="190" t="s">
        <v>532</v>
      </c>
      <c r="C9" s="166"/>
    </row>
    <row r="10" spans="1:5" x14ac:dyDescent="0.15">
      <c r="A10" s="574" t="s">
        <v>533</v>
      </c>
      <c r="B10" s="190" t="s">
        <v>534</v>
      </c>
      <c r="C10" s="166"/>
      <c r="E10" s="168"/>
    </row>
    <row r="11" spans="1:5" x14ac:dyDescent="0.15">
      <c r="A11" s="574" t="s">
        <v>535</v>
      </c>
      <c r="B11" s="170" t="s">
        <v>536</v>
      </c>
      <c r="C11" s="166"/>
    </row>
    <row r="12" spans="1:5" x14ac:dyDescent="0.15">
      <c r="A12" s="574" t="s">
        <v>537</v>
      </c>
      <c r="B12" s="190" t="s">
        <v>799</v>
      </c>
      <c r="C12" s="166"/>
    </row>
    <row r="13" spans="1:5" x14ac:dyDescent="0.15">
      <c r="A13" s="575" t="s">
        <v>538</v>
      </c>
      <c r="B13" s="169" t="s">
        <v>539</v>
      </c>
      <c r="C13" s="166"/>
    </row>
    <row r="14" spans="1:5" x14ac:dyDescent="0.15">
      <c r="A14" s="575" t="s">
        <v>540</v>
      </c>
      <c r="B14" s="169" t="s">
        <v>541</v>
      </c>
      <c r="C14" s="166"/>
    </row>
    <row r="15" spans="1:5" x14ac:dyDescent="0.15">
      <c r="A15" s="575" t="s">
        <v>542</v>
      </c>
      <c r="B15" s="169" t="s">
        <v>724</v>
      </c>
      <c r="C15" s="166"/>
    </row>
    <row r="16" spans="1:5" x14ac:dyDescent="0.15">
      <c r="A16" s="574" t="s">
        <v>543</v>
      </c>
      <c r="B16" s="190"/>
      <c r="C16" s="166"/>
    </row>
    <row r="17" spans="1:3" x14ac:dyDescent="0.15">
      <c r="A17" s="574" t="s">
        <v>544</v>
      </c>
      <c r="B17" s="190"/>
      <c r="C17" s="166"/>
    </row>
    <row r="18" spans="1:3" x14ac:dyDescent="0.15">
      <c r="A18" s="574" t="s">
        <v>545</v>
      </c>
      <c r="B18" s="170" t="s">
        <v>546</v>
      </c>
      <c r="C18" s="166"/>
    </row>
    <row r="19" spans="1:3" x14ac:dyDescent="0.15">
      <c r="A19" s="574" t="s">
        <v>547</v>
      </c>
      <c r="B19" s="190" t="s">
        <v>548</v>
      </c>
      <c r="C19" s="166"/>
    </row>
    <row r="20" spans="1:3" x14ac:dyDescent="0.15">
      <c r="A20" s="575" t="s">
        <v>549</v>
      </c>
      <c r="B20" s="169" t="s">
        <v>550</v>
      </c>
      <c r="C20" s="166"/>
    </row>
    <row r="21" spans="1:3" x14ac:dyDescent="0.15">
      <c r="A21" s="574" t="s">
        <v>551</v>
      </c>
      <c r="B21" s="190"/>
      <c r="C21" s="166"/>
    </row>
    <row r="22" spans="1:3" x14ac:dyDescent="0.15">
      <c r="A22" s="575" t="s">
        <v>552</v>
      </c>
      <c r="B22" s="169" t="s">
        <v>553</v>
      </c>
      <c r="C22" s="166"/>
    </row>
    <row r="23" spans="1:3" x14ac:dyDescent="0.15">
      <c r="A23" s="574" t="s">
        <v>554</v>
      </c>
      <c r="B23" s="190" t="s">
        <v>555</v>
      </c>
      <c r="C23" s="166"/>
    </row>
    <row r="24" spans="1:3" x14ac:dyDescent="0.15">
      <c r="A24" s="575" t="s">
        <v>556</v>
      </c>
      <c r="B24" s="169" t="s">
        <v>557</v>
      </c>
      <c r="C24" s="166"/>
    </row>
    <row r="25" spans="1:3" x14ac:dyDescent="0.15">
      <c r="A25" s="575" t="s">
        <v>558</v>
      </c>
      <c r="B25" s="169" t="s">
        <v>559</v>
      </c>
      <c r="C25" s="166"/>
    </row>
    <row r="26" spans="1:3" x14ac:dyDescent="0.15">
      <c r="A26" s="576" t="s">
        <v>560</v>
      </c>
      <c r="B26" s="169" t="s">
        <v>561</v>
      </c>
      <c r="C26" s="166"/>
    </row>
    <row r="27" spans="1:3" x14ac:dyDescent="0.15">
      <c r="A27" s="575" t="s">
        <v>562</v>
      </c>
      <c r="B27" s="169" t="s">
        <v>563</v>
      </c>
      <c r="C27" s="166"/>
    </row>
    <row r="28" spans="1:3" x14ac:dyDescent="0.15">
      <c r="A28" s="1010" t="s">
        <v>564</v>
      </c>
      <c r="B28" s="1010"/>
      <c r="C28" s="166"/>
    </row>
    <row r="29" spans="1:3" x14ac:dyDescent="0.15">
      <c r="A29" s="574" t="s">
        <v>565</v>
      </c>
      <c r="B29" s="169" t="s">
        <v>566</v>
      </c>
      <c r="C29" s="166"/>
    </row>
    <row r="30" spans="1:3" x14ac:dyDescent="0.15">
      <c r="A30" s="574" t="s">
        <v>560</v>
      </c>
      <c r="B30" s="169" t="s">
        <v>567</v>
      </c>
      <c r="C30" s="166"/>
    </row>
    <row r="31" spans="1:3" x14ac:dyDescent="0.15">
      <c r="A31" s="574" t="s">
        <v>568</v>
      </c>
      <c r="B31" s="169" t="s">
        <v>569</v>
      </c>
      <c r="C31" s="166"/>
    </row>
    <row r="32" spans="1:3" x14ac:dyDescent="0.15">
      <c r="A32" s="574" t="s">
        <v>568</v>
      </c>
      <c r="B32" s="170" t="s">
        <v>570</v>
      </c>
      <c r="C32" s="166"/>
    </row>
    <row r="33" spans="1:3" x14ac:dyDescent="0.15">
      <c r="A33" s="574" t="s">
        <v>560</v>
      </c>
      <c r="B33" s="169" t="s">
        <v>571</v>
      </c>
      <c r="C33" s="167"/>
    </row>
    <row r="34" spans="1:3" x14ac:dyDescent="0.15">
      <c r="A34" s="170" t="s">
        <v>568</v>
      </c>
      <c r="B34" s="169" t="s">
        <v>572</v>
      </c>
      <c r="C34" s="167"/>
    </row>
    <row r="35" spans="1:3" x14ac:dyDescent="0.15">
      <c r="A35" s="170" t="s">
        <v>568</v>
      </c>
      <c r="B35" s="169" t="s">
        <v>573</v>
      </c>
      <c r="C35" s="166"/>
    </row>
    <row r="36" spans="1:3" x14ac:dyDescent="0.15">
      <c r="A36" s="170" t="s">
        <v>560</v>
      </c>
      <c r="B36" s="169" t="s">
        <v>725</v>
      </c>
      <c r="C36" s="166"/>
    </row>
    <row r="37" spans="1:3" x14ac:dyDescent="0.15">
      <c r="A37" s="170"/>
      <c r="B37" s="190"/>
      <c r="C37" s="166"/>
    </row>
    <row r="38" spans="1:3" x14ac:dyDescent="0.15">
      <c r="A38" s="190"/>
      <c r="B38" s="190"/>
      <c r="C38" s="166"/>
    </row>
    <row r="39" spans="1:3" x14ac:dyDescent="0.15">
      <c r="A39" s="190"/>
      <c r="B39" s="190"/>
      <c r="C39" s="166"/>
    </row>
    <row r="40" spans="1:3" x14ac:dyDescent="0.15">
      <c r="A40" s="190"/>
      <c r="B40" s="190"/>
      <c r="C40" s="166"/>
    </row>
    <row r="41" spans="1:3" x14ac:dyDescent="0.15">
      <c r="A41" s="190"/>
      <c r="B41" s="196" t="s">
        <v>574</v>
      </c>
      <c r="C41" s="166"/>
    </row>
    <row r="42" spans="1:3" x14ac:dyDescent="0.15">
      <c r="A42" s="166"/>
      <c r="B42" s="166"/>
      <c r="C42" s="166"/>
    </row>
    <row r="43" spans="1:3" x14ac:dyDescent="0.15">
      <c r="A43" s="166"/>
      <c r="B43" s="166"/>
      <c r="C43" s="166"/>
    </row>
    <row r="44" spans="1:3" x14ac:dyDescent="0.15">
      <c r="A44" s="166"/>
      <c r="B44" s="166"/>
      <c r="C44" s="166"/>
    </row>
    <row r="45" spans="1:3" x14ac:dyDescent="0.15">
      <c r="A45" s="166"/>
      <c r="B45" s="166"/>
      <c r="C45" s="166"/>
    </row>
    <row r="46" spans="1:3" x14ac:dyDescent="0.15">
      <c r="A46" s="166"/>
      <c r="B46" s="166"/>
      <c r="C46" s="166"/>
    </row>
    <row r="47" spans="1:3" x14ac:dyDescent="0.15">
      <c r="A47" s="166"/>
      <c r="B47" s="166"/>
      <c r="C47" s="166"/>
    </row>
    <row r="48" spans="1:3" x14ac:dyDescent="0.15">
      <c r="A48" s="166"/>
      <c r="B48" s="166"/>
      <c r="C48" s="166"/>
    </row>
    <row r="49" spans="1:3" x14ac:dyDescent="0.15">
      <c r="A49" s="166"/>
      <c r="B49" s="166"/>
      <c r="C49" s="166"/>
    </row>
    <row r="50" spans="1:3" x14ac:dyDescent="0.15">
      <c r="A50" s="166"/>
      <c r="B50" s="166"/>
      <c r="C50" s="166"/>
    </row>
    <row r="51" spans="1:3" x14ac:dyDescent="0.15">
      <c r="A51" s="166"/>
      <c r="B51" s="166"/>
      <c r="C51" s="166"/>
    </row>
    <row r="52" spans="1:3" x14ac:dyDescent="0.15">
      <c r="A52" s="166"/>
      <c r="B52" s="166"/>
      <c r="C52" s="166"/>
    </row>
    <row r="53" spans="1:3" x14ac:dyDescent="0.15">
      <c r="A53" s="166"/>
      <c r="B53" s="166"/>
      <c r="C53" s="166"/>
    </row>
    <row r="54" spans="1:3" x14ac:dyDescent="0.15">
      <c r="A54" s="166"/>
      <c r="B54" s="166"/>
      <c r="C54" s="166"/>
    </row>
    <row r="55" spans="1:3" x14ac:dyDescent="0.15">
      <c r="A55" s="166"/>
      <c r="B55" s="166"/>
      <c r="C55" s="166"/>
    </row>
  </sheetData>
  <mergeCells count="2">
    <mergeCell ref="A1:B1"/>
    <mergeCell ref="A28:B28"/>
  </mergeCells>
  <phoneticPr fontId="48"/>
  <hyperlinks>
    <hyperlink ref="D1" location="目次!A1" display="目次"/>
  </hyperlinks>
  <pageMargins left="0.7" right="0.7" top="0.75" bottom="0.75" header="0.3" footer="0.3"/>
  <pageSetup paperSize="9" orientation="portrait" horizontalDpi="4294967293"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election activeCell="F5" sqref="F5"/>
    </sheetView>
  </sheetViews>
  <sheetFormatPr defaultRowHeight="12.75" x14ac:dyDescent="0.15"/>
  <cols>
    <col min="1" max="1" width="19.375" style="2" customWidth="1"/>
    <col min="2" max="6" width="10.25" style="2" customWidth="1"/>
    <col min="7" max="16384" width="9" style="2"/>
  </cols>
  <sheetData>
    <row r="1" spans="1:8" ht="18" customHeight="1" thickBot="1" x14ac:dyDescent="0.2">
      <c r="A1" s="577" t="s">
        <v>324</v>
      </c>
      <c r="B1" s="265"/>
      <c r="C1" s="265"/>
      <c r="D1" s="265"/>
      <c r="E1" s="265"/>
      <c r="F1" s="578" t="s">
        <v>713</v>
      </c>
      <c r="H1" s="174" t="s">
        <v>726</v>
      </c>
    </row>
    <row r="2" spans="1:8" s="5" customFormat="1" ht="26.25" customHeight="1" x14ac:dyDescent="0.15">
      <c r="A2" s="579" t="s">
        <v>1</v>
      </c>
      <c r="B2" s="593">
        <v>28</v>
      </c>
      <c r="C2" s="580">
        <v>29</v>
      </c>
      <c r="D2" s="580">
        <v>30</v>
      </c>
      <c r="E2" s="581" t="s">
        <v>790</v>
      </c>
      <c r="F2" s="581">
        <v>2</v>
      </c>
      <c r="H2" s="77"/>
    </row>
    <row r="3" spans="1:8" s="5" customFormat="1" ht="18" customHeight="1" thickBot="1" x14ac:dyDescent="0.2">
      <c r="A3" s="582" t="s">
        <v>325</v>
      </c>
      <c r="B3" s="594">
        <v>7176</v>
      </c>
      <c r="C3" s="594">
        <v>6774</v>
      </c>
      <c r="D3" s="594">
        <v>6317</v>
      </c>
      <c r="E3" s="594">
        <v>5890</v>
      </c>
      <c r="F3" s="191">
        <v>5384</v>
      </c>
    </row>
    <row r="4" spans="1:8" s="5" customFormat="1" ht="18" customHeight="1" x14ac:dyDescent="0.15">
      <c r="A4" s="371"/>
      <c r="B4" s="371"/>
      <c r="C4" s="334"/>
      <c r="D4" s="334"/>
      <c r="E4" s="334"/>
      <c r="F4" s="595" t="s">
        <v>326</v>
      </c>
      <c r="G4" s="11"/>
      <c r="H4" s="11"/>
    </row>
    <row r="5" spans="1:8" s="5" customFormat="1" ht="18" customHeight="1" x14ac:dyDescent="0.15">
      <c r="A5" s="371"/>
      <c r="B5" s="333"/>
      <c r="C5" s="334"/>
      <c r="D5" s="334"/>
      <c r="E5" s="334"/>
      <c r="F5" s="334"/>
      <c r="G5" s="11"/>
      <c r="H5" s="11"/>
    </row>
    <row r="6" spans="1:8" s="5" customFormat="1" ht="18" customHeight="1" thickBot="1" x14ac:dyDescent="0.2">
      <c r="A6" s="341" t="s">
        <v>327</v>
      </c>
      <c r="B6" s="333"/>
      <c r="C6" s="334"/>
      <c r="D6" s="334"/>
      <c r="E6" s="334"/>
      <c r="F6" s="334"/>
      <c r="G6" s="11"/>
      <c r="H6" s="11"/>
    </row>
    <row r="7" spans="1:8" s="5" customFormat="1" ht="27.75" customHeight="1" x14ac:dyDescent="0.15">
      <c r="A7" s="583" t="s">
        <v>575</v>
      </c>
      <c r="B7" s="593">
        <v>28</v>
      </c>
      <c r="C7" s="593">
        <v>29</v>
      </c>
      <c r="D7" s="593">
        <v>30</v>
      </c>
      <c r="E7" s="581" t="s">
        <v>784</v>
      </c>
      <c r="F7" s="581">
        <v>2</v>
      </c>
      <c r="G7" s="11"/>
      <c r="H7" s="11"/>
    </row>
    <row r="8" spans="1:8" s="5" customFormat="1" ht="18" customHeight="1" x14ac:dyDescent="0.15">
      <c r="A8" s="584" t="s">
        <v>161</v>
      </c>
      <c r="B8" s="596">
        <v>396</v>
      </c>
      <c r="C8" s="596">
        <v>174</v>
      </c>
      <c r="D8" s="596">
        <v>94</v>
      </c>
      <c r="E8" s="585">
        <v>107</v>
      </c>
      <c r="F8" s="585">
        <v>87</v>
      </c>
      <c r="G8" s="67"/>
      <c r="H8" s="11"/>
    </row>
    <row r="9" spans="1:8" s="5" customFormat="1" ht="18" customHeight="1" x14ac:dyDescent="0.15">
      <c r="A9" s="586" t="s">
        <v>328</v>
      </c>
      <c r="B9" s="333">
        <v>81</v>
      </c>
      <c r="C9" s="333">
        <v>36</v>
      </c>
      <c r="D9" s="333">
        <v>48</v>
      </c>
      <c r="E9" s="587">
        <v>56</v>
      </c>
      <c r="F9" s="587">
        <v>45</v>
      </c>
      <c r="G9" s="104"/>
      <c r="H9" s="11"/>
    </row>
    <row r="10" spans="1:8" s="5" customFormat="1" ht="18" customHeight="1" x14ac:dyDescent="0.15">
      <c r="A10" s="586" t="s">
        <v>329</v>
      </c>
      <c r="B10" s="333">
        <v>56</v>
      </c>
      <c r="C10" s="333">
        <v>20</v>
      </c>
      <c r="D10" s="333">
        <v>22</v>
      </c>
      <c r="E10" s="587">
        <v>31</v>
      </c>
      <c r="F10" s="587">
        <v>18</v>
      </c>
      <c r="G10" s="67"/>
      <c r="H10" s="11"/>
    </row>
    <row r="11" spans="1:8" s="5" customFormat="1" ht="18" customHeight="1" x14ac:dyDescent="0.15">
      <c r="A11" s="586" t="s">
        <v>330</v>
      </c>
      <c r="B11" s="597">
        <v>8</v>
      </c>
      <c r="C11" s="597">
        <v>1</v>
      </c>
      <c r="D11" s="597">
        <v>0</v>
      </c>
      <c r="E11" s="597">
        <v>0</v>
      </c>
      <c r="F11" s="597">
        <v>1</v>
      </c>
      <c r="G11" s="11"/>
      <c r="H11" s="11"/>
    </row>
    <row r="12" spans="1:8" s="5" customFormat="1" ht="18" customHeight="1" x14ac:dyDescent="0.15">
      <c r="A12" s="586" t="s">
        <v>331</v>
      </c>
      <c r="B12" s="333">
        <v>25</v>
      </c>
      <c r="C12" s="333">
        <v>6</v>
      </c>
      <c r="D12" s="333">
        <v>9</v>
      </c>
      <c r="E12" s="587">
        <v>13</v>
      </c>
      <c r="F12" s="587">
        <v>6</v>
      </c>
      <c r="G12" s="11"/>
      <c r="H12" s="11"/>
    </row>
    <row r="13" spans="1:8" s="5" customFormat="1" ht="18" customHeight="1" x14ac:dyDescent="0.15">
      <c r="A13" s="586" t="s">
        <v>332</v>
      </c>
      <c r="B13" s="597" t="s">
        <v>32</v>
      </c>
      <c r="C13" s="597">
        <v>0</v>
      </c>
      <c r="D13" s="597">
        <v>2</v>
      </c>
      <c r="E13" s="588">
        <v>0</v>
      </c>
      <c r="F13" s="588">
        <v>0</v>
      </c>
    </row>
    <row r="14" spans="1:8" s="5" customFormat="1" ht="18" customHeight="1" x14ac:dyDescent="0.15">
      <c r="A14" s="586" t="s">
        <v>333</v>
      </c>
      <c r="B14" s="597" t="s">
        <v>32</v>
      </c>
      <c r="C14" s="597">
        <v>0</v>
      </c>
      <c r="D14" s="597">
        <v>0</v>
      </c>
      <c r="E14" s="588">
        <v>0</v>
      </c>
      <c r="F14" s="588">
        <v>0</v>
      </c>
    </row>
    <row r="15" spans="1:8" s="5" customFormat="1" ht="18" customHeight="1" x14ac:dyDescent="0.15">
      <c r="A15" s="586" t="s">
        <v>334</v>
      </c>
      <c r="B15" s="333">
        <v>13</v>
      </c>
      <c r="C15" s="333">
        <v>7</v>
      </c>
      <c r="D15" s="333">
        <v>9</v>
      </c>
      <c r="E15" s="587">
        <v>7</v>
      </c>
      <c r="F15" s="587">
        <v>9</v>
      </c>
    </row>
    <row r="16" spans="1:8" s="107" customFormat="1" ht="18" customHeight="1" thickBot="1" x14ac:dyDescent="0.2">
      <c r="A16" s="589" t="s">
        <v>183</v>
      </c>
      <c r="B16" s="598">
        <v>213</v>
      </c>
      <c r="C16" s="598">
        <v>104</v>
      </c>
      <c r="D16" s="598">
        <v>4</v>
      </c>
      <c r="E16" s="590">
        <v>0</v>
      </c>
      <c r="F16" s="590">
        <v>8</v>
      </c>
    </row>
    <row r="17" spans="1:9" s="5" customFormat="1" ht="18" customHeight="1" x14ac:dyDescent="0.15">
      <c r="A17" s="371"/>
      <c r="B17" s="371"/>
      <c r="C17" s="333"/>
      <c r="D17" s="333"/>
      <c r="E17" s="333"/>
      <c r="F17" s="595" t="s">
        <v>326</v>
      </c>
    </row>
    <row r="18" spans="1:9" s="5" customFormat="1" ht="18" customHeight="1" x14ac:dyDescent="0.15">
      <c r="A18" s="371"/>
      <c r="B18" s="333"/>
      <c r="C18" s="333"/>
      <c r="D18" s="333"/>
      <c r="E18" s="333"/>
      <c r="F18" s="333"/>
    </row>
    <row r="19" spans="1:9" s="5" customFormat="1" ht="18" customHeight="1" thickBot="1" x14ac:dyDescent="0.2">
      <c r="A19" s="341" t="s">
        <v>335</v>
      </c>
      <c r="B19" s="333"/>
      <c r="C19" s="333"/>
      <c r="D19" s="333"/>
      <c r="E19" s="333"/>
      <c r="F19" s="333"/>
    </row>
    <row r="20" spans="1:9" s="5" customFormat="1" ht="18" customHeight="1" x14ac:dyDescent="0.15">
      <c r="A20" s="579" t="s">
        <v>1</v>
      </c>
      <c r="B20" s="593">
        <v>28</v>
      </c>
      <c r="C20" s="593">
        <v>29</v>
      </c>
      <c r="D20" s="593">
        <v>30</v>
      </c>
      <c r="E20" s="581" t="s">
        <v>784</v>
      </c>
      <c r="F20" s="581">
        <v>2</v>
      </c>
    </row>
    <row r="21" spans="1:9" s="24" customFormat="1" ht="18" customHeight="1" thickBot="1" x14ac:dyDescent="0.2">
      <c r="A21" s="591" t="s">
        <v>336</v>
      </c>
      <c r="B21" s="599">
        <v>5251</v>
      </c>
      <c r="C21" s="599">
        <v>5241</v>
      </c>
      <c r="D21" s="599">
        <v>5065</v>
      </c>
      <c r="E21" s="592">
        <v>4888</v>
      </c>
      <c r="F21" s="592">
        <v>4753</v>
      </c>
      <c r="G21" s="35"/>
      <c r="H21" s="35"/>
      <c r="I21" s="35"/>
    </row>
    <row r="22" spans="1:9" ht="15.95" customHeight="1" x14ac:dyDescent="0.15">
      <c r="A22" s="265"/>
      <c r="B22" s="265"/>
      <c r="C22" s="336"/>
      <c r="D22" s="336"/>
      <c r="E22" s="336"/>
      <c r="F22" s="600" t="s">
        <v>326</v>
      </c>
      <c r="G22" s="27"/>
      <c r="H22" s="28"/>
      <c r="I22" s="28"/>
    </row>
    <row r="23" spans="1:9" ht="15.95" customHeight="1" x14ac:dyDescent="0.15">
      <c r="D23" s="28"/>
      <c r="E23" s="28"/>
      <c r="F23" s="28"/>
      <c r="G23" s="28"/>
      <c r="H23" s="28"/>
      <c r="I23" s="28"/>
    </row>
    <row r="24" spans="1:9" ht="15.95" customHeight="1" x14ac:dyDescent="0.15"/>
    <row r="25" spans="1:9" ht="15.95" customHeight="1" x14ac:dyDescent="0.15"/>
    <row r="26" spans="1:9" ht="15.95" customHeight="1" x14ac:dyDescent="0.15"/>
    <row r="27" spans="1:9" ht="15.95" customHeight="1" x14ac:dyDescent="0.15"/>
    <row r="28" spans="1:9" ht="15.95" customHeight="1" x14ac:dyDescent="0.15"/>
    <row r="31" spans="1:9" ht="15.95" customHeight="1" x14ac:dyDescent="0.15"/>
    <row r="32" spans="1:9" ht="15.95" customHeight="1" x14ac:dyDescent="0.15"/>
    <row r="33" spans="1:2" ht="15.95" customHeight="1" x14ac:dyDescent="0.15"/>
    <row r="34" spans="1:2" ht="15.95" customHeight="1" x14ac:dyDescent="0.15"/>
    <row r="35" spans="1:2" ht="15.95" customHeight="1" x14ac:dyDescent="0.15"/>
    <row r="36" spans="1:2" s="24" customFormat="1" ht="15.95" customHeight="1" x14ac:dyDescent="0.15">
      <c r="A36" s="2"/>
      <c r="B36" s="2"/>
    </row>
    <row r="37" spans="1:2" ht="15.95" customHeight="1" x14ac:dyDescent="0.15"/>
    <row r="38" spans="1:2" ht="15.95" customHeight="1" x14ac:dyDescent="0.15"/>
    <row r="39" spans="1:2" ht="15.95" customHeight="1" x14ac:dyDescent="0.15"/>
    <row r="40" spans="1:2" ht="15.95" customHeight="1" x14ac:dyDescent="0.15"/>
  </sheetData>
  <phoneticPr fontId="48"/>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2.75" x14ac:dyDescent="0.15"/>
  <cols>
    <col min="1" max="1" width="20.375" style="40" customWidth="1"/>
    <col min="2" max="4" width="18.75" style="40" customWidth="1"/>
    <col min="5" max="16384" width="9" style="40"/>
  </cols>
  <sheetData>
    <row r="1" spans="1:6" ht="15.95" customHeight="1" x14ac:dyDescent="0.15">
      <c r="A1" s="341" t="s">
        <v>337</v>
      </c>
      <c r="B1" s="331"/>
      <c r="C1" s="331"/>
      <c r="D1" s="331"/>
      <c r="F1" s="174" t="s">
        <v>717</v>
      </c>
    </row>
    <row r="2" spans="1:6" ht="15.95" customHeight="1" thickBot="1" x14ac:dyDescent="0.2">
      <c r="A2" s="601" t="s">
        <v>338</v>
      </c>
      <c r="B2" s="331"/>
      <c r="C2" s="331"/>
      <c r="D2" s="290" t="s">
        <v>785</v>
      </c>
      <c r="E2" s="7"/>
    </row>
    <row r="3" spans="1:6" s="47" customFormat="1" ht="15.95" customHeight="1" x14ac:dyDescent="0.15">
      <c r="A3" s="602" t="s">
        <v>339</v>
      </c>
      <c r="B3" s="603" t="s">
        <v>340</v>
      </c>
      <c r="C3" s="603" t="s">
        <v>341</v>
      </c>
      <c r="D3" s="604" t="s">
        <v>342</v>
      </c>
    </row>
    <row r="4" spans="1:6" s="47" customFormat="1" ht="15.95" customHeight="1" thickBot="1" x14ac:dyDescent="0.2">
      <c r="A4" s="605" t="s">
        <v>161</v>
      </c>
      <c r="B4" s="291">
        <v>742</v>
      </c>
      <c r="C4" s="291">
        <v>730</v>
      </c>
      <c r="D4" s="291">
        <v>1</v>
      </c>
    </row>
    <row r="5" spans="1:6" s="47" customFormat="1" ht="15.95" customHeight="1" x14ac:dyDescent="0.15">
      <c r="A5" s="333"/>
      <c r="B5" s="333"/>
      <c r="C5" s="333"/>
      <c r="D5" s="333"/>
    </row>
    <row r="6" spans="1:6" s="47" customFormat="1" ht="15.95" customHeight="1" thickBot="1" x14ac:dyDescent="0.2">
      <c r="A6" s="289" t="s">
        <v>343</v>
      </c>
      <c r="B6" s="333"/>
      <c r="C6" s="333"/>
      <c r="D6" s="333"/>
    </row>
    <row r="7" spans="1:6" s="47" customFormat="1" ht="15.95" customHeight="1" x14ac:dyDescent="0.15">
      <c r="A7" s="602" t="s">
        <v>339</v>
      </c>
      <c r="B7" s="603" t="s">
        <v>340</v>
      </c>
      <c r="C7" s="603" t="s">
        <v>341</v>
      </c>
      <c r="D7" s="604" t="s">
        <v>342</v>
      </c>
    </row>
    <row r="8" spans="1:6" s="47" customFormat="1" ht="15.95" customHeight="1" thickBot="1" x14ac:dyDescent="0.2">
      <c r="A8" s="605" t="s">
        <v>344</v>
      </c>
      <c r="B8" s="292">
        <v>517</v>
      </c>
      <c r="C8" s="292">
        <v>515</v>
      </c>
      <c r="D8" s="292">
        <v>2</v>
      </c>
    </row>
    <row r="9" spans="1:6" s="47" customFormat="1" ht="15.95" customHeight="1" x14ac:dyDescent="0.15">
      <c r="A9" s="333"/>
      <c r="B9" s="333"/>
      <c r="C9" s="333"/>
      <c r="D9" s="333"/>
    </row>
    <row r="10" spans="1:6" s="47" customFormat="1" ht="15.95" customHeight="1" thickBot="1" x14ac:dyDescent="0.2">
      <c r="A10" s="289" t="s">
        <v>345</v>
      </c>
      <c r="B10" s="333"/>
      <c r="C10" s="333"/>
      <c r="D10" s="333"/>
    </row>
    <row r="11" spans="1:6" s="47" customFormat="1" ht="15.95" customHeight="1" x14ac:dyDescent="0.15">
      <c r="A11" s="602" t="s">
        <v>339</v>
      </c>
      <c r="B11" s="603" t="s">
        <v>340</v>
      </c>
      <c r="C11" s="603" t="s">
        <v>341</v>
      </c>
      <c r="D11" s="604" t="s">
        <v>342</v>
      </c>
    </row>
    <row r="12" spans="1:6" s="47" customFormat="1" ht="15.95" customHeight="1" thickBot="1" x14ac:dyDescent="0.2">
      <c r="A12" s="605" t="s">
        <v>344</v>
      </c>
      <c r="B12" s="292">
        <v>792</v>
      </c>
      <c r="C12" s="292">
        <v>767</v>
      </c>
      <c r="D12" s="292">
        <v>25</v>
      </c>
    </row>
    <row r="13" spans="1:6" s="47" customFormat="1" ht="15.95" customHeight="1" x14ac:dyDescent="0.15">
      <c r="A13" s="333"/>
      <c r="B13" s="333"/>
      <c r="C13" s="333"/>
      <c r="D13" s="333"/>
    </row>
    <row r="14" spans="1:6" s="47" customFormat="1" ht="15.95" customHeight="1" thickBot="1" x14ac:dyDescent="0.2">
      <c r="A14" s="289" t="s">
        <v>346</v>
      </c>
      <c r="B14" s="333"/>
      <c r="C14" s="333"/>
      <c r="D14" s="333"/>
    </row>
    <row r="15" spans="1:6" s="47" customFormat="1" ht="15.95" customHeight="1" x14ac:dyDescent="0.15">
      <c r="A15" s="602" t="s">
        <v>339</v>
      </c>
      <c r="B15" s="603" t="s">
        <v>340</v>
      </c>
      <c r="C15" s="603" t="s">
        <v>341</v>
      </c>
      <c r="D15" s="604" t="s">
        <v>342</v>
      </c>
    </row>
    <row r="16" spans="1:6" s="47" customFormat="1" ht="15.95" customHeight="1" thickBot="1" x14ac:dyDescent="0.2">
      <c r="A16" s="606" t="s">
        <v>344</v>
      </c>
      <c r="B16" s="293">
        <v>231</v>
      </c>
      <c r="C16" s="293">
        <v>231</v>
      </c>
      <c r="D16" s="293">
        <v>2</v>
      </c>
      <c r="E16" s="5"/>
    </row>
    <row r="17" spans="1:4" s="47" customFormat="1" ht="15.95" customHeight="1" x14ac:dyDescent="0.15">
      <c r="A17" s="607"/>
      <c r="B17" s="607"/>
      <c r="C17" s="607"/>
      <c r="D17" s="332" t="s">
        <v>326</v>
      </c>
    </row>
    <row r="18" spans="1:4" ht="15.95" customHeight="1" x14ac:dyDescent="0.15">
      <c r="A18" s="2"/>
      <c r="B18" s="2"/>
      <c r="C18" s="2"/>
      <c r="D18" s="2"/>
    </row>
    <row r="19" spans="1:4" ht="15.95" customHeight="1" x14ac:dyDescent="0.15"/>
    <row r="20" spans="1:4" ht="15.95" customHeight="1" x14ac:dyDescent="0.15">
      <c r="A20" s="7"/>
    </row>
    <row r="21" spans="1:4" ht="15.95" customHeight="1" x14ac:dyDescent="0.15"/>
    <row r="22" spans="1:4" ht="15.95" customHeight="1" x14ac:dyDescent="0.15"/>
    <row r="23" spans="1:4" ht="15.95" customHeight="1" x14ac:dyDescent="0.15"/>
    <row r="24" spans="1:4" ht="15.95" customHeight="1" x14ac:dyDescent="0.15"/>
    <row r="25" spans="1:4" ht="15.95" customHeight="1" x14ac:dyDescent="0.15"/>
    <row r="26" spans="1:4" ht="15.95" customHeight="1" x14ac:dyDescent="0.15"/>
    <row r="27" spans="1:4" ht="15.95" customHeight="1" x14ac:dyDescent="0.15"/>
    <row r="28" spans="1:4" ht="15.95" customHeight="1" x14ac:dyDescent="0.15"/>
    <row r="29" spans="1:4" ht="15.95" customHeight="1" x14ac:dyDescent="0.15"/>
    <row r="30" spans="1:4" ht="15.95" customHeight="1" x14ac:dyDescent="0.15"/>
  </sheetData>
  <phoneticPr fontId="48"/>
  <hyperlinks>
    <hyperlink ref="F1" location="目次!A1" display="目次"/>
  </hyperlinks>
  <pageMargins left="0.86614173228346458" right="0.86614173228346458" top="0.98425196850393704" bottom="0.98425196850393704" header="0.51181102362204722" footer="0.51181102362204722"/>
  <pageSetup paperSize="9" orientation="portrait" verticalDpi="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topLeftCell="A10" workbookViewId="0">
      <selection activeCell="A50" sqref="A50"/>
    </sheetView>
  </sheetViews>
  <sheetFormatPr defaultRowHeight="12.75" x14ac:dyDescent="0.15"/>
  <cols>
    <col min="1" max="1" width="12.875" style="2" customWidth="1"/>
    <col min="2" max="9" width="9.125" style="2" customWidth="1"/>
    <col min="10" max="16384" width="9" style="2"/>
  </cols>
  <sheetData>
    <row r="1" spans="1:11" ht="15.95" customHeight="1" x14ac:dyDescent="0.15">
      <c r="A1" s="325" t="s">
        <v>347</v>
      </c>
      <c r="B1" s="331"/>
      <c r="C1" s="331"/>
      <c r="D1" s="331"/>
      <c r="E1" s="331"/>
      <c r="F1" s="331"/>
      <c r="G1" s="331"/>
      <c r="H1" s="331"/>
      <c r="I1" s="331"/>
      <c r="K1" s="174" t="s">
        <v>717</v>
      </c>
    </row>
    <row r="2" spans="1:11" ht="15.95" customHeight="1" thickBot="1" x14ac:dyDescent="0.2">
      <c r="A2" s="601" t="s">
        <v>348</v>
      </c>
      <c r="B2" s="331"/>
      <c r="C2" s="331"/>
      <c r="D2" s="331"/>
      <c r="E2" s="331"/>
      <c r="F2" s="331"/>
      <c r="G2" s="331"/>
      <c r="H2" s="331"/>
      <c r="I2" s="331"/>
    </row>
    <row r="3" spans="1:11" s="5" customFormat="1" ht="15.95" customHeight="1" x14ac:dyDescent="0.15">
      <c r="A3" s="1027" t="s">
        <v>1</v>
      </c>
      <c r="B3" s="612" t="s">
        <v>657</v>
      </c>
      <c r="C3" s="613"/>
      <c r="D3" s="612" t="s">
        <v>349</v>
      </c>
      <c r="E3" s="613"/>
      <c r="F3" s="612" t="s">
        <v>350</v>
      </c>
      <c r="G3" s="613"/>
      <c r="H3" s="612" t="s">
        <v>351</v>
      </c>
      <c r="I3" s="614"/>
    </row>
    <row r="4" spans="1:11" s="5" customFormat="1" ht="25.5" customHeight="1" x14ac:dyDescent="0.15">
      <c r="A4" s="1028"/>
      <c r="B4" s="335" t="s">
        <v>352</v>
      </c>
      <c r="C4" s="615" t="s">
        <v>353</v>
      </c>
      <c r="D4" s="335" t="s">
        <v>352</v>
      </c>
      <c r="E4" s="615" t="s">
        <v>353</v>
      </c>
      <c r="F4" s="335" t="s">
        <v>352</v>
      </c>
      <c r="G4" s="615" t="s">
        <v>353</v>
      </c>
      <c r="H4" s="335" t="s">
        <v>352</v>
      </c>
      <c r="I4" s="616" t="s">
        <v>353</v>
      </c>
    </row>
    <row r="5" spans="1:11" s="11" customFormat="1" ht="15.95" customHeight="1" x14ac:dyDescent="0.15">
      <c r="A5" s="617">
        <v>28</v>
      </c>
      <c r="B5" s="618">
        <v>13</v>
      </c>
      <c r="C5" s="619">
        <v>890</v>
      </c>
      <c r="D5" s="620">
        <v>46</v>
      </c>
      <c r="E5" s="620">
        <v>623</v>
      </c>
      <c r="F5" s="620">
        <v>140</v>
      </c>
      <c r="G5" s="621" t="s">
        <v>619</v>
      </c>
      <c r="H5" s="621" t="s">
        <v>32</v>
      </c>
      <c r="I5" s="622">
        <v>0</v>
      </c>
    </row>
    <row r="6" spans="1:11" s="11" customFormat="1" ht="15.95" customHeight="1" x14ac:dyDescent="0.15">
      <c r="A6" s="623">
        <v>29</v>
      </c>
      <c r="B6" s="618">
        <v>13</v>
      </c>
      <c r="C6" s="619">
        <v>900</v>
      </c>
      <c r="D6" s="620">
        <v>45</v>
      </c>
      <c r="E6" s="620">
        <v>615</v>
      </c>
      <c r="F6" s="620">
        <v>145</v>
      </c>
      <c r="G6" s="621" t="s">
        <v>619</v>
      </c>
      <c r="H6" s="621" t="s">
        <v>619</v>
      </c>
      <c r="I6" s="622">
        <v>0</v>
      </c>
    </row>
    <row r="7" spans="1:11" s="5" customFormat="1" ht="15.95" customHeight="1" x14ac:dyDescent="0.15">
      <c r="A7" s="623"/>
      <c r="B7" s="1033" t="s">
        <v>714</v>
      </c>
      <c r="C7" s="1034"/>
      <c r="D7" s="1034"/>
      <c r="E7" s="1035"/>
      <c r="F7" s="648" t="s">
        <v>350</v>
      </c>
      <c r="G7" s="649"/>
      <c r="H7" s="648" t="s">
        <v>351</v>
      </c>
      <c r="I7" s="650"/>
    </row>
    <row r="8" spans="1:11" s="5" customFormat="1" ht="15.95" customHeight="1" x14ac:dyDescent="0.15">
      <c r="A8" s="623">
        <v>30</v>
      </c>
      <c r="B8" s="1036">
        <v>59</v>
      </c>
      <c r="C8" s="1037"/>
      <c r="D8" s="1037">
        <v>1623</v>
      </c>
      <c r="E8" s="1037"/>
      <c r="F8" s="651">
        <v>145</v>
      </c>
      <c r="G8" s="652" t="s">
        <v>619</v>
      </c>
      <c r="H8" s="652" t="s">
        <v>619</v>
      </c>
      <c r="I8" s="653" t="s">
        <v>619</v>
      </c>
    </row>
    <row r="9" spans="1:11" s="5" customFormat="1" ht="15.95" customHeight="1" x14ac:dyDescent="0.15">
      <c r="A9" s="623" t="s">
        <v>720</v>
      </c>
      <c r="B9" s="1031">
        <v>61</v>
      </c>
      <c r="C9" s="1032"/>
      <c r="D9" s="1032">
        <v>1555</v>
      </c>
      <c r="E9" s="1032"/>
      <c r="F9" s="642">
        <v>150</v>
      </c>
      <c r="G9" s="621" t="s">
        <v>619</v>
      </c>
      <c r="H9" s="621" t="s">
        <v>619</v>
      </c>
      <c r="I9" s="622" t="s">
        <v>619</v>
      </c>
    </row>
    <row r="10" spans="1:11" s="5" customFormat="1" ht="15.95" customHeight="1" thickBot="1" x14ac:dyDescent="0.2">
      <c r="A10" s="654">
        <v>2</v>
      </c>
      <c r="B10" s="1029">
        <v>61</v>
      </c>
      <c r="C10" s="1030"/>
      <c r="D10" s="1030">
        <v>1641</v>
      </c>
      <c r="E10" s="1030"/>
      <c r="F10" s="611">
        <v>154</v>
      </c>
      <c r="G10" s="655" t="s">
        <v>619</v>
      </c>
      <c r="H10" s="655" t="s">
        <v>619</v>
      </c>
      <c r="I10" s="656" t="s">
        <v>619</v>
      </c>
    </row>
    <row r="11" spans="1:11" s="5" customFormat="1" ht="15.95" customHeight="1" x14ac:dyDescent="0.15">
      <c r="A11" s="337" t="s">
        <v>715</v>
      </c>
      <c r="B11" s="333"/>
      <c r="C11" s="333"/>
      <c r="D11" s="333"/>
      <c r="E11" s="333"/>
      <c r="F11" s="333"/>
      <c r="G11" s="333"/>
      <c r="H11" s="333"/>
      <c r="I11" s="333"/>
    </row>
    <row r="12" spans="1:11" s="5" customFormat="1" ht="15.95" customHeight="1" x14ac:dyDescent="0.15">
      <c r="A12" s="337" t="s">
        <v>788</v>
      </c>
      <c r="B12" s="333"/>
      <c r="C12" s="333"/>
      <c r="D12" s="333"/>
      <c r="E12" s="333"/>
      <c r="F12" s="333"/>
      <c r="G12" s="333"/>
      <c r="H12" s="333"/>
      <c r="I12" s="333"/>
    </row>
    <row r="13" spans="1:11" s="5" customFormat="1" ht="15.95" customHeight="1" x14ac:dyDescent="0.15">
      <c r="A13" s="657"/>
      <c r="B13" s="333"/>
      <c r="C13" s="333"/>
      <c r="D13" s="333"/>
      <c r="E13" s="333"/>
      <c r="F13" s="333"/>
      <c r="G13" s="333"/>
      <c r="H13" s="333"/>
      <c r="I13" s="333"/>
    </row>
    <row r="14" spans="1:11" s="5" customFormat="1" ht="15.95" customHeight="1" thickBot="1" x14ac:dyDescent="0.2">
      <c r="A14" s="289" t="s">
        <v>354</v>
      </c>
      <c r="B14" s="333"/>
      <c r="C14" s="333"/>
      <c r="D14" s="333"/>
      <c r="E14" s="333"/>
      <c r="F14" s="289" t="s">
        <v>355</v>
      </c>
      <c r="G14" s="333"/>
      <c r="H14" s="333"/>
      <c r="I14" s="333"/>
    </row>
    <row r="15" spans="1:11" s="5" customFormat="1" ht="15.95" customHeight="1" x14ac:dyDescent="0.15">
      <c r="A15" s="1027" t="s">
        <v>1</v>
      </c>
      <c r="B15" s="612" t="s">
        <v>356</v>
      </c>
      <c r="C15" s="613"/>
      <c r="D15" s="612" t="s">
        <v>357</v>
      </c>
      <c r="E15" s="613"/>
      <c r="F15" s="612" t="s">
        <v>358</v>
      </c>
      <c r="G15" s="613"/>
      <c r="H15" s="612" t="s">
        <v>359</v>
      </c>
      <c r="I15" s="614"/>
    </row>
    <row r="16" spans="1:11" s="5" customFormat="1" ht="25.5" customHeight="1" x14ac:dyDescent="0.15">
      <c r="A16" s="1028"/>
      <c r="B16" s="335" t="s">
        <v>360</v>
      </c>
      <c r="C16" s="615" t="s">
        <v>361</v>
      </c>
      <c r="D16" s="335" t="s">
        <v>362</v>
      </c>
      <c r="E16" s="615" t="s">
        <v>363</v>
      </c>
      <c r="F16" s="335" t="s">
        <v>352</v>
      </c>
      <c r="G16" s="625" t="s">
        <v>364</v>
      </c>
      <c r="H16" s="335" t="s">
        <v>352</v>
      </c>
      <c r="I16" s="626" t="s">
        <v>365</v>
      </c>
    </row>
    <row r="17" spans="1:10" s="5" customFormat="1" ht="15.95" customHeight="1" x14ac:dyDescent="0.15">
      <c r="A17" s="627">
        <v>28</v>
      </c>
      <c r="B17" s="628" t="s">
        <v>32</v>
      </c>
      <c r="C17" s="628">
        <v>2</v>
      </c>
      <c r="D17" s="628">
        <v>4</v>
      </c>
      <c r="E17" s="628">
        <v>20</v>
      </c>
      <c r="F17" s="629">
        <v>119</v>
      </c>
      <c r="G17" s="630">
        <v>219</v>
      </c>
      <c r="H17" s="630">
        <v>278</v>
      </c>
      <c r="I17" s="631">
        <v>534</v>
      </c>
    </row>
    <row r="18" spans="1:10" s="5" customFormat="1" ht="15.95" customHeight="1" x14ac:dyDescent="0.15">
      <c r="A18" s="632">
        <v>29</v>
      </c>
      <c r="B18" s="628" t="s">
        <v>32</v>
      </c>
      <c r="C18" s="628">
        <v>2</v>
      </c>
      <c r="D18" s="628">
        <v>3</v>
      </c>
      <c r="E18" s="628">
        <v>20</v>
      </c>
      <c r="F18" s="629">
        <v>119</v>
      </c>
      <c r="G18" s="630">
        <v>218</v>
      </c>
      <c r="H18" s="630">
        <v>284</v>
      </c>
      <c r="I18" s="631">
        <v>539</v>
      </c>
    </row>
    <row r="19" spans="1:10" s="5" customFormat="1" ht="15.95" customHeight="1" x14ac:dyDescent="0.15">
      <c r="A19" s="632">
        <v>30</v>
      </c>
      <c r="B19" s="643" t="s">
        <v>619</v>
      </c>
      <c r="C19" s="643">
        <v>2</v>
      </c>
      <c r="D19" s="643">
        <v>3</v>
      </c>
      <c r="E19" s="643">
        <v>19</v>
      </c>
      <c r="F19" s="644">
        <v>117</v>
      </c>
      <c r="G19" s="645">
        <v>214</v>
      </c>
      <c r="H19" s="645">
        <v>289</v>
      </c>
      <c r="I19" s="646">
        <v>535</v>
      </c>
    </row>
    <row r="20" spans="1:10" s="5" customFormat="1" ht="15.95" customHeight="1" x14ac:dyDescent="0.15">
      <c r="A20" s="632" t="s">
        <v>720</v>
      </c>
      <c r="B20" s="643" t="s">
        <v>32</v>
      </c>
      <c r="C20" s="643">
        <v>2</v>
      </c>
      <c r="D20" s="643">
        <v>3</v>
      </c>
      <c r="E20" s="643">
        <v>19</v>
      </c>
      <c r="F20" s="644">
        <v>116</v>
      </c>
      <c r="G20" s="645">
        <v>210</v>
      </c>
      <c r="H20" s="645">
        <v>285</v>
      </c>
      <c r="I20" s="646">
        <v>545</v>
      </c>
    </row>
    <row r="21" spans="1:10" s="5" customFormat="1" ht="15.95" customHeight="1" thickBot="1" x14ac:dyDescent="0.2">
      <c r="A21" s="658">
        <v>2</v>
      </c>
      <c r="B21" s="659" t="s">
        <v>619</v>
      </c>
      <c r="C21" s="295">
        <v>2</v>
      </c>
      <c r="D21" s="295">
        <v>3</v>
      </c>
      <c r="E21" s="295">
        <v>19</v>
      </c>
      <c r="F21" s="296">
        <v>114</v>
      </c>
      <c r="G21" s="297">
        <v>207</v>
      </c>
      <c r="H21" s="297">
        <v>284</v>
      </c>
      <c r="I21" s="298">
        <v>555</v>
      </c>
    </row>
    <row r="22" spans="1:10" s="5" customFormat="1" ht="15.95" customHeight="1" x14ac:dyDescent="0.15">
      <c r="A22" s="333"/>
      <c r="B22" s="333"/>
      <c r="C22" s="333"/>
      <c r="D22" s="333"/>
      <c r="E22" s="333"/>
      <c r="F22" s="333"/>
      <c r="G22" s="333"/>
      <c r="H22" s="333"/>
      <c r="I22" s="333"/>
    </row>
    <row r="23" spans="1:10" s="5" customFormat="1" ht="15.95" customHeight="1" thickBot="1" x14ac:dyDescent="0.2">
      <c r="A23" s="289" t="s">
        <v>658</v>
      </c>
      <c r="B23" s="333"/>
      <c r="C23" s="333"/>
      <c r="D23" s="333"/>
      <c r="E23" s="289" t="s">
        <v>366</v>
      </c>
      <c r="F23" s="333"/>
      <c r="G23" s="333"/>
      <c r="H23" s="333"/>
      <c r="I23" s="333"/>
    </row>
    <row r="24" spans="1:10" s="5" customFormat="1" ht="15.95" customHeight="1" x14ac:dyDescent="0.15">
      <c r="A24" s="1020" t="s">
        <v>1</v>
      </c>
      <c r="B24" s="1022" t="s">
        <v>716</v>
      </c>
      <c r="C24" s="1011" t="s">
        <v>367</v>
      </c>
      <c r="D24" s="1003" t="s">
        <v>368</v>
      </c>
      <c r="E24" s="633" t="s">
        <v>369</v>
      </c>
      <c r="F24" s="608" t="s">
        <v>370</v>
      </c>
      <c r="G24" s="633" t="s">
        <v>371</v>
      </c>
      <c r="H24" s="634" t="s">
        <v>372</v>
      </c>
      <c r="I24" s="333"/>
    </row>
    <row r="25" spans="1:10" s="5" customFormat="1" ht="25.5" customHeight="1" x14ac:dyDescent="0.15">
      <c r="A25" s="1021"/>
      <c r="B25" s="1023"/>
      <c r="C25" s="1023"/>
      <c r="D25" s="1024"/>
      <c r="E25" s="635" t="s">
        <v>786</v>
      </c>
      <c r="F25" s="636" t="s">
        <v>786</v>
      </c>
      <c r="G25" s="635" t="s">
        <v>373</v>
      </c>
      <c r="H25" s="637" t="s">
        <v>374</v>
      </c>
      <c r="I25" s="333"/>
      <c r="J25" s="47"/>
    </row>
    <row r="26" spans="1:10" s="5" customFormat="1" ht="15.95" customHeight="1" x14ac:dyDescent="0.15">
      <c r="A26" s="491">
        <v>28</v>
      </c>
      <c r="B26" s="638">
        <v>93</v>
      </c>
      <c r="C26" s="628">
        <v>61</v>
      </c>
      <c r="D26" s="628">
        <v>47</v>
      </c>
      <c r="E26" s="629">
        <v>4</v>
      </c>
      <c r="F26" s="630">
        <v>1</v>
      </c>
      <c r="G26" s="630">
        <v>3</v>
      </c>
      <c r="H26" s="628" t="s">
        <v>32</v>
      </c>
      <c r="I26" s="333"/>
    </row>
    <row r="27" spans="1:10" s="5" customFormat="1" ht="15.95" customHeight="1" x14ac:dyDescent="0.15">
      <c r="A27" s="491">
        <v>29</v>
      </c>
      <c r="B27" s="638">
        <v>91</v>
      </c>
      <c r="C27" s="628">
        <v>59</v>
      </c>
      <c r="D27" s="628">
        <v>50</v>
      </c>
      <c r="E27" s="629">
        <v>4</v>
      </c>
      <c r="F27" s="630">
        <v>1</v>
      </c>
      <c r="G27" s="630">
        <v>3</v>
      </c>
      <c r="H27" s="628" t="s">
        <v>32</v>
      </c>
      <c r="I27" s="333"/>
    </row>
    <row r="28" spans="1:10" s="5" customFormat="1" ht="15.95" customHeight="1" x14ac:dyDescent="0.15">
      <c r="A28" s="491">
        <v>30</v>
      </c>
      <c r="B28" s="647">
        <v>88</v>
      </c>
      <c r="C28" s="643">
        <v>57</v>
      </c>
      <c r="D28" s="645">
        <v>50</v>
      </c>
      <c r="E28" s="644">
        <v>4</v>
      </c>
      <c r="F28" s="645">
        <v>1</v>
      </c>
      <c r="G28" s="645">
        <v>3</v>
      </c>
      <c r="H28" s="643" t="s">
        <v>619</v>
      </c>
      <c r="I28" s="333"/>
    </row>
    <row r="29" spans="1:10" s="5" customFormat="1" ht="15.95" customHeight="1" x14ac:dyDescent="0.15">
      <c r="A29" s="491" t="s">
        <v>720</v>
      </c>
      <c r="B29" s="647">
        <v>87</v>
      </c>
      <c r="C29" s="643">
        <v>56</v>
      </c>
      <c r="D29" s="645">
        <v>49</v>
      </c>
      <c r="E29" s="644">
        <v>4</v>
      </c>
      <c r="F29" s="645">
        <v>1</v>
      </c>
      <c r="G29" s="645">
        <v>3</v>
      </c>
      <c r="H29" s="643" t="s">
        <v>32</v>
      </c>
      <c r="I29" s="333"/>
    </row>
    <row r="30" spans="1:10" s="5" customFormat="1" ht="15.95" customHeight="1" thickBot="1" x14ac:dyDescent="0.2">
      <c r="A30" s="658">
        <v>2</v>
      </c>
      <c r="B30" s="294">
        <v>86</v>
      </c>
      <c r="C30" s="295">
        <v>56</v>
      </c>
      <c r="D30" s="297">
        <v>45</v>
      </c>
      <c r="E30" s="296">
        <v>4</v>
      </c>
      <c r="F30" s="297">
        <v>1</v>
      </c>
      <c r="G30" s="297">
        <v>3</v>
      </c>
      <c r="H30" s="295"/>
      <c r="I30" s="333"/>
    </row>
    <row r="31" spans="1:10" s="5" customFormat="1" ht="15.95" hidden="1" customHeight="1" x14ac:dyDescent="0.15">
      <c r="A31" s="289" t="s">
        <v>375</v>
      </c>
      <c r="B31" s="333"/>
      <c r="C31" s="333"/>
      <c r="D31" s="333"/>
      <c r="E31" s="333"/>
      <c r="F31" s="333"/>
      <c r="G31" s="333"/>
      <c r="H31" s="333"/>
      <c r="I31" s="333"/>
    </row>
    <row r="32" spans="1:10" s="5" customFormat="1" ht="15.95" hidden="1" customHeight="1" thickBot="1" x14ac:dyDescent="0.2">
      <c r="A32" s="1020"/>
      <c r="B32" s="1011" t="s">
        <v>376</v>
      </c>
      <c r="C32" s="1025" t="s">
        <v>377</v>
      </c>
      <c r="D32" s="1011" t="s">
        <v>378</v>
      </c>
      <c r="E32" s="1011" t="s">
        <v>379</v>
      </c>
      <c r="F32" s="1013" t="s">
        <v>380</v>
      </c>
      <c r="G32" s="1014"/>
      <c r="H32" s="1014"/>
      <c r="I32" s="1014"/>
    </row>
    <row r="33" spans="1:10" s="47" customFormat="1" ht="15.95" hidden="1" customHeight="1" x14ac:dyDescent="0.15">
      <c r="A33" s="1021"/>
      <c r="B33" s="1012"/>
      <c r="C33" s="1026"/>
      <c r="D33" s="1012"/>
      <c r="E33" s="1012"/>
      <c r="F33" s="1015" t="s">
        <v>381</v>
      </c>
      <c r="G33" s="1016"/>
      <c r="H33" s="1015" t="s">
        <v>382</v>
      </c>
      <c r="I33" s="1017"/>
      <c r="J33" s="5"/>
    </row>
    <row r="34" spans="1:10" s="47" customFormat="1" ht="25.5" hidden="1" customHeight="1" x14ac:dyDescent="0.15">
      <c r="A34" s="639" t="s">
        <v>576</v>
      </c>
      <c r="B34" s="213">
        <v>9989</v>
      </c>
      <c r="C34" s="235">
        <v>1</v>
      </c>
      <c r="D34" s="235">
        <v>12</v>
      </c>
      <c r="E34" s="235" t="s">
        <v>32</v>
      </c>
      <c r="F34" s="1018">
        <v>1594</v>
      </c>
      <c r="G34" s="1018"/>
      <c r="H34" s="1019">
        <v>15</v>
      </c>
      <c r="I34" s="1019"/>
      <c r="J34" s="5"/>
    </row>
    <row r="35" spans="1:10" s="28" customFormat="1" ht="15.95" hidden="1" customHeight="1" x14ac:dyDescent="0.15">
      <c r="A35" s="639" t="s">
        <v>577</v>
      </c>
      <c r="B35" s="213">
        <v>9943</v>
      </c>
      <c r="C35" s="235">
        <v>1</v>
      </c>
      <c r="D35" s="235">
        <v>12</v>
      </c>
      <c r="E35" s="235">
        <v>0</v>
      </c>
      <c r="F35" s="1018">
        <v>1661</v>
      </c>
      <c r="G35" s="1018"/>
      <c r="H35" s="1019">
        <v>17</v>
      </c>
      <c r="I35" s="1019"/>
    </row>
    <row r="36" spans="1:10" s="28" customFormat="1" ht="15.95" hidden="1" customHeight="1" x14ac:dyDescent="0.15">
      <c r="A36" s="640" t="s">
        <v>578</v>
      </c>
      <c r="B36" s="213">
        <v>10000</v>
      </c>
      <c r="C36" s="235">
        <v>1</v>
      </c>
      <c r="D36" s="235">
        <v>12</v>
      </c>
      <c r="E36" s="235" t="s">
        <v>619</v>
      </c>
      <c r="F36" s="1018">
        <v>1612</v>
      </c>
      <c r="G36" s="1018"/>
      <c r="H36" s="1019">
        <v>20</v>
      </c>
      <c r="I36" s="1019"/>
    </row>
    <row r="37" spans="1:10" s="28" customFormat="1" ht="15.95" hidden="1" customHeight="1" x14ac:dyDescent="0.15">
      <c r="A37" s="639" t="s">
        <v>579</v>
      </c>
      <c r="B37" s="213">
        <v>10001</v>
      </c>
      <c r="C37" s="235">
        <v>1</v>
      </c>
      <c r="D37" s="235">
        <v>12</v>
      </c>
      <c r="E37" s="235">
        <v>1</v>
      </c>
      <c r="F37" s="1018">
        <v>1660</v>
      </c>
      <c r="G37" s="1018"/>
      <c r="H37" s="1019">
        <v>29</v>
      </c>
      <c r="I37" s="1019"/>
    </row>
    <row r="38" spans="1:10" s="28" customFormat="1" ht="15.95" hidden="1" customHeight="1" x14ac:dyDescent="0.15">
      <c r="A38" s="244" t="s">
        <v>580</v>
      </c>
      <c r="B38" s="1038" t="s">
        <v>581</v>
      </c>
      <c r="C38" s="1039"/>
      <c r="D38" s="1039"/>
      <c r="E38" s="1039"/>
      <c r="F38" s="1039"/>
      <c r="G38" s="1039"/>
      <c r="H38" s="1039"/>
      <c r="I38" s="1039"/>
    </row>
    <row r="39" spans="1:10" s="28" customFormat="1" ht="15.95" hidden="1" customHeight="1" thickBot="1" x14ac:dyDescent="0.2">
      <c r="A39" s="331" t="s">
        <v>582</v>
      </c>
      <c r="B39" s="331"/>
      <c r="C39" s="331"/>
      <c r="D39" s="331"/>
      <c r="E39" s="331"/>
      <c r="F39" s="331"/>
      <c r="G39" s="337"/>
      <c r="H39" s="337"/>
      <c r="I39" s="338" t="s">
        <v>383</v>
      </c>
    </row>
    <row r="40" spans="1:10" s="40" customFormat="1" ht="12.75" hidden="1" customHeight="1" x14ac:dyDescent="0.15">
      <c r="A40" s="331" t="s">
        <v>384</v>
      </c>
      <c r="B40" s="331"/>
      <c r="C40" s="331"/>
      <c r="D40" s="331"/>
      <c r="E40" s="331"/>
      <c r="F40" s="331"/>
      <c r="G40" s="331"/>
      <c r="H40" s="331"/>
      <c r="I40" s="331"/>
      <c r="J40" s="2"/>
    </row>
    <row r="41" spans="1:10" s="40" customFormat="1" ht="12.75" hidden="1" customHeight="1" x14ac:dyDescent="0.15">
      <c r="A41" s="331"/>
      <c r="B41" s="331"/>
      <c r="C41" s="331"/>
      <c r="D41" s="331"/>
      <c r="E41" s="331"/>
      <c r="F41" s="331"/>
      <c r="G41" s="331"/>
      <c r="H41" s="331"/>
      <c r="I41" s="331"/>
      <c r="J41" s="2"/>
    </row>
    <row r="42" spans="1:10" ht="14.25" customHeight="1" x14ac:dyDescent="0.15">
      <c r="A42" s="331"/>
      <c r="B42" s="337"/>
      <c r="C42" s="337"/>
      <c r="D42" s="337"/>
      <c r="E42" s="337"/>
      <c r="F42" s="337"/>
      <c r="G42" s="337"/>
      <c r="H42" s="337"/>
      <c r="I42" s="337"/>
    </row>
    <row r="43" spans="1:10" ht="13.5" thickBot="1" x14ac:dyDescent="0.2">
      <c r="A43" s="26" t="s">
        <v>375</v>
      </c>
      <c r="B43" s="5"/>
      <c r="C43" s="5"/>
      <c r="D43" s="5"/>
      <c r="E43" s="5"/>
      <c r="F43" s="5"/>
      <c r="G43" s="5"/>
      <c r="H43" s="5"/>
      <c r="I43" s="319" t="s">
        <v>421</v>
      </c>
    </row>
    <row r="44" spans="1:10" ht="15.75" customHeight="1" x14ac:dyDescent="0.15">
      <c r="A44" s="1040"/>
      <c r="B44" s="1042" t="s">
        <v>376</v>
      </c>
      <c r="C44" s="1044" t="s">
        <v>377</v>
      </c>
      <c r="D44" s="1042" t="s">
        <v>378</v>
      </c>
      <c r="E44" s="1042" t="s">
        <v>379</v>
      </c>
      <c r="F44" s="797" t="s">
        <v>380</v>
      </c>
      <c r="G44" s="799"/>
      <c r="H44" s="799"/>
      <c r="I44" s="799"/>
    </row>
    <row r="45" spans="1:10" ht="15.75" customHeight="1" x14ac:dyDescent="0.15">
      <c r="A45" s="1041"/>
      <c r="B45" s="1043"/>
      <c r="C45" s="1045"/>
      <c r="D45" s="1043"/>
      <c r="E45" s="1043"/>
      <c r="F45" s="1046" t="s">
        <v>381</v>
      </c>
      <c r="G45" s="1047"/>
      <c r="H45" s="1046" t="s">
        <v>382</v>
      </c>
      <c r="I45" s="1048"/>
    </row>
    <row r="46" spans="1:10" ht="25.5" customHeight="1" x14ac:dyDescent="0.15">
      <c r="A46" s="9">
        <v>28</v>
      </c>
      <c r="B46" s="260">
        <v>10002</v>
      </c>
      <c r="C46" s="323">
        <v>1</v>
      </c>
      <c r="D46" s="323">
        <v>12</v>
      </c>
      <c r="E46" s="323" t="s">
        <v>32</v>
      </c>
      <c r="F46" s="1049">
        <v>1220</v>
      </c>
      <c r="G46" s="1049"/>
      <c r="H46" s="1052">
        <v>16</v>
      </c>
      <c r="I46" s="1052"/>
    </row>
    <row r="47" spans="1:10" ht="15.75" customHeight="1" x14ac:dyDescent="0.15">
      <c r="A47" s="609">
        <v>29</v>
      </c>
      <c r="B47" s="260">
        <v>10003</v>
      </c>
      <c r="C47" s="323">
        <v>1</v>
      </c>
      <c r="D47" s="323">
        <v>12</v>
      </c>
      <c r="E47" s="323" t="s">
        <v>32</v>
      </c>
      <c r="F47" s="1049">
        <v>1359</v>
      </c>
      <c r="G47" s="1049"/>
      <c r="H47" s="1052">
        <v>8</v>
      </c>
      <c r="I47" s="1052"/>
    </row>
    <row r="48" spans="1:10" ht="15.75" customHeight="1" x14ac:dyDescent="0.15">
      <c r="A48" s="609">
        <v>30</v>
      </c>
      <c r="B48" s="260">
        <v>9999</v>
      </c>
      <c r="C48" s="610">
        <v>1</v>
      </c>
      <c r="D48" s="610">
        <v>12</v>
      </c>
      <c r="E48" s="610" t="s">
        <v>619</v>
      </c>
      <c r="F48" s="1053">
        <v>1361</v>
      </c>
      <c r="G48" s="1053"/>
      <c r="H48" s="1054">
        <v>18</v>
      </c>
      <c r="I48" s="1054"/>
    </row>
    <row r="49" spans="1:9" ht="15.75" customHeight="1" x14ac:dyDescent="0.15">
      <c r="A49" s="1066" t="s">
        <v>800</v>
      </c>
      <c r="B49" s="260">
        <v>9997</v>
      </c>
      <c r="C49" s="610">
        <v>1</v>
      </c>
      <c r="D49" s="610">
        <v>13</v>
      </c>
      <c r="E49" s="610" t="s">
        <v>32</v>
      </c>
      <c r="F49" s="1053">
        <v>1337</v>
      </c>
      <c r="G49" s="1053"/>
      <c r="H49" s="1054">
        <v>12</v>
      </c>
      <c r="I49" s="1054"/>
    </row>
    <row r="50" spans="1:9" ht="15.75" customHeight="1" thickBot="1" x14ac:dyDescent="0.2">
      <c r="A50" s="624">
        <v>2</v>
      </c>
      <c r="B50" s="261">
        <v>10014</v>
      </c>
      <c r="C50" s="324">
        <v>1</v>
      </c>
      <c r="D50" s="324">
        <v>13</v>
      </c>
      <c r="E50" s="324" t="s">
        <v>619</v>
      </c>
      <c r="F50" s="1050">
        <v>1334</v>
      </c>
      <c r="G50" s="1050"/>
      <c r="H50" s="1051">
        <v>15</v>
      </c>
      <c r="I50" s="1051"/>
    </row>
    <row r="51" spans="1:9" ht="15.75" customHeight="1" x14ac:dyDescent="0.15">
      <c r="A51" s="641" t="s">
        <v>384</v>
      </c>
      <c r="B51" s="641"/>
      <c r="C51" s="641"/>
      <c r="D51" s="641"/>
      <c r="E51" s="641"/>
      <c r="F51" s="641"/>
      <c r="G51" s="641"/>
      <c r="H51" s="641"/>
      <c r="I51" s="508" t="s">
        <v>787</v>
      </c>
    </row>
    <row r="53" spans="1:9" x14ac:dyDescent="0.15">
      <c r="I53" s="204"/>
    </row>
  </sheetData>
  <mergeCells count="48">
    <mergeCell ref="F46:G46"/>
    <mergeCell ref="F50:G50"/>
    <mergeCell ref="H50:I50"/>
    <mergeCell ref="H46:I46"/>
    <mergeCell ref="F47:G47"/>
    <mergeCell ref="H47:I47"/>
    <mergeCell ref="F48:G48"/>
    <mergeCell ref="H48:I48"/>
    <mergeCell ref="F49:G49"/>
    <mergeCell ref="H49:I49"/>
    <mergeCell ref="B38:I38"/>
    <mergeCell ref="A44:A45"/>
    <mergeCell ref="B44:B45"/>
    <mergeCell ref="C44:C45"/>
    <mergeCell ref="D44:D45"/>
    <mergeCell ref="E44:E45"/>
    <mergeCell ref="F44:I44"/>
    <mergeCell ref="F45:G45"/>
    <mergeCell ref="H45:I45"/>
    <mergeCell ref="A3:A4"/>
    <mergeCell ref="B10:C10"/>
    <mergeCell ref="D10:E10"/>
    <mergeCell ref="A15:A16"/>
    <mergeCell ref="B9:C9"/>
    <mergeCell ref="D9:E9"/>
    <mergeCell ref="B7:E7"/>
    <mergeCell ref="B8:C8"/>
    <mergeCell ref="D8:E8"/>
    <mergeCell ref="A24:A25"/>
    <mergeCell ref="B24:B25"/>
    <mergeCell ref="C24:C25"/>
    <mergeCell ref="D24:D25"/>
    <mergeCell ref="A32:A33"/>
    <mergeCell ref="B32:B33"/>
    <mergeCell ref="C32:C33"/>
    <mergeCell ref="D32:D33"/>
    <mergeCell ref="E32:E33"/>
    <mergeCell ref="F32:I32"/>
    <mergeCell ref="F33:G33"/>
    <mergeCell ref="H33:I33"/>
    <mergeCell ref="F37:G37"/>
    <mergeCell ref="F35:G35"/>
    <mergeCell ref="H35:I35"/>
    <mergeCell ref="F36:G36"/>
    <mergeCell ref="H36:I36"/>
    <mergeCell ref="F34:G34"/>
    <mergeCell ref="H34:I34"/>
    <mergeCell ref="H37:I37"/>
  </mergeCells>
  <phoneticPr fontId="48"/>
  <hyperlinks>
    <hyperlink ref="K1" location="目次!A1" display="目次"/>
  </hyperlinks>
  <pageMargins left="0.86614173228346458" right="0.6692913385826772"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election activeCell="D19" sqref="D19"/>
    </sheetView>
  </sheetViews>
  <sheetFormatPr defaultRowHeight="12.75" x14ac:dyDescent="0.15"/>
  <cols>
    <col min="1" max="12" width="6.25" style="2" customWidth="1"/>
    <col min="13" max="16384" width="9" style="2"/>
  </cols>
  <sheetData>
    <row r="1" spans="1:15" ht="15.95" customHeight="1" thickBot="1" x14ac:dyDescent="0.2">
      <c r="A1" s="1" t="s">
        <v>20</v>
      </c>
      <c r="N1" s="174" t="s">
        <v>717</v>
      </c>
    </row>
    <row r="2" spans="1:15" s="5" customFormat="1" ht="70.5" customHeight="1" x14ac:dyDescent="0.15">
      <c r="A2" s="15" t="s">
        <v>12</v>
      </c>
      <c r="B2" s="16" t="s">
        <v>21</v>
      </c>
      <c r="C2" s="17" t="s">
        <v>22</v>
      </c>
      <c r="D2" s="16" t="s">
        <v>23</v>
      </c>
      <c r="E2" s="17" t="s">
        <v>24</v>
      </c>
      <c r="F2" s="16" t="s">
        <v>25</v>
      </c>
      <c r="G2" s="16" t="s">
        <v>26</v>
      </c>
      <c r="H2" s="16" t="s">
        <v>27</v>
      </c>
      <c r="I2" s="17" t="s">
        <v>28</v>
      </c>
      <c r="J2" s="16" t="s">
        <v>29</v>
      </c>
      <c r="K2" s="17" t="s">
        <v>30</v>
      </c>
      <c r="L2" s="17" t="s">
        <v>31</v>
      </c>
    </row>
    <row r="3" spans="1:15" ht="15.95" customHeight="1" x14ac:dyDescent="0.15">
      <c r="A3" s="6">
        <v>27</v>
      </c>
      <c r="B3" s="245">
        <v>148</v>
      </c>
      <c r="C3" s="27">
        <v>196</v>
      </c>
      <c r="D3" s="27">
        <v>333</v>
      </c>
      <c r="E3" s="27">
        <v>172</v>
      </c>
      <c r="F3" s="27">
        <v>5</v>
      </c>
      <c r="G3" s="27">
        <v>34</v>
      </c>
      <c r="H3" s="27">
        <v>64</v>
      </c>
      <c r="I3" s="27">
        <v>26</v>
      </c>
      <c r="J3" s="27">
        <v>13</v>
      </c>
      <c r="K3" s="27">
        <v>25</v>
      </c>
      <c r="L3" s="27" t="s">
        <v>32</v>
      </c>
    </row>
    <row r="4" spans="1:15" ht="15.95" customHeight="1" x14ac:dyDescent="0.15">
      <c r="A4" s="6">
        <v>28</v>
      </c>
      <c r="B4" s="245">
        <v>152</v>
      </c>
      <c r="C4" s="27">
        <v>153</v>
      </c>
      <c r="D4" s="27">
        <v>298</v>
      </c>
      <c r="E4" s="27">
        <v>161</v>
      </c>
      <c r="F4" s="27">
        <v>8</v>
      </c>
      <c r="G4" s="27">
        <v>38</v>
      </c>
      <c r="H4" s="27">
        <v>66</v>
      </c>
      <c r="I4" s="27">
        <v>25</v>
      </c>
      <c r="J4" s="27">
        <v>13</v>
      </c>
      <c r="K4" s="27">
        <v>29</v>
      </c>
      <c r="L4" s="27" t="s">
        <v>32</v>
      </c>
    </row>
    <row r="5" spans="1:15" ht="15.95" customHeight="1" x14ac:dyDescent="0.15">
      <c r="A5" s="6">
        <v>29</v>
      </c>
      <c r="B5" s="245">
        <v>112</v>
      </c>
      <c r="C5" s="27">
        <v>213</v>
      </c>
      <c r="D5" s="27">
        <v>343</v>
      </c>
      <c r="E5" s="27">
        <v>185</v>
      </c>
      <c r="F5" s="27">
        <v>9</v>
      </c>
      <c r="G5" s="27">
        <v>46</v>
      </c>
      <c r="H5" s="27">
        <v>58</v>
      </c>
      <c r="I5" s="27">
        <v>15</v>
      </c>
      <c r="J5" s="27">
        <v>13</v>
      </c>
      <c r="K5" s="27">
        <v>28</v>
      </c>
      <c r="L5" s="27">
        <v>1</v>
      </c>
    </row>
    <row r="6" spans="1:15" ht="15.95" customHeight="1" x14ac:dyDescent="0.15">
      <c r="A6" s="6">
        <v>30</v>
      </c>
      <c r="B6" s="245">
        <v>159</v>
      </c>
      <c r="C6" s="27">
        <v>200</v>
      </c>
      <c r="D6" s="27">
        <v>335</v>
      </c>
      <c r="E6" s="27">
        <v>174</v>
      </c>
      <c r="F6" s="27">
        <v>7</v>
      </c>
      <c r="G6" s="27">
        <v>53</v>
      </c>
      <c r="H6" s="27">
        <v>68</v>
      </c>
      <c r="I6" s="27">
        <v>11</v>
      </c>
      <c r="J6" s="27">
        <v>18</v>
      </c>
      <c r="K6" s="27">
        <v>23</v>
      </c>
      <c r="L6" s="27">
        <v>2</v>
      </c>
      <c r="O6" s="19"/>
    </row>
    <row r="7" spans="1:15" ht="15.95" customHeight="1" thickBot="1" x14ac:dyDescent="0.2">
      <c r="A7" s="244" t="s">
        <v>718</v>
      </c>
      <c r="B7" s="111">
        <v>151</v>
      </c>
      <c r="C7" s="109">
        <v>195</v>
      </c>
      <c r="D7" s="109">
        <v>325</v>
      </c>
      <c r="E7" s="109">
        <v>198</v>
      </c>
      <c r="F7" s="109">
        <v>8</v>
      </c>
      <c r="G7" s="109">
        <v>51</v>
      </c>
      <c r="H7" s="109">
        <v>48</v>
      </c>
      <c r="I7" s="109">
        <v>17</v>
      </c>
      <c r="J7" s="109">
        <v>17</v>
      </c>
      <c r="K7" s="109">
        <v>29</v>
      </c>
      <c r="L7" s="109">
        <v>2</v>
      </c>
      <c r="O7" s="19"/>
    </row>
    <row r="8" spans="1:15" ht="15.95" customHeight="1" x14ac:dyDescent="0.15">
      <c r="K8" s="20"/>
      <c r="L8" s="204" t="s">
        <v>9</v>
      </c>
    </row>
    <row r="9" spans="1:15" ht="15.95" customHeight="1" x14ac:dyDescent="0.15">
      <c r="A9" s="2" t="s">
        <v>729</v>
      </c>
    </row>
    <row r="10" spans="1:15" ht="15.95" customHeight="1" x14ac:dyDescent="0.15"/>
    <row r="11" spans="1:15" ht="15.95" customHeight="1" x14ac:dyDescent="0.15"/>
    <row r="12" spans="1:15" ht="15.95" customHeight="1" x14ac:dyDescent="0.15"/>
    <row r="13" spans="1:15" ht="15.95" customHeight="1" x14ac:dyDescent="0.15"/>
    <row r="14" spans="1:15" ht="15.95" customHeight="1" x14ac:dyDescent="0.15"/>
    <row r="15" spans="1:15" ht="15.95" customHeight="1" x14ac:dyDescent="0.15"/>
    <row r="16" spans="1:15"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phoneticPr fontId="48"/>
  <hyperlinks>
    <hyperlink ref="N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workbookViewId="0"/>
  </sheetViews>
  <sheetFormatPr defaultColWidth="8" defaultRowHeight="12.75" x14ac:dyDescent="0.15"/>
  <cols>
    <col min="1" max="1" width="11.375" style="2" customWidth="1"/>
    <col min="2" max="2" width="10.625" style="2" customWidth="1"/>
    <col min="3" max="5" width="11" style="2" customWidth="1"/>
    <col min="6" max="7" width="10.875" style="2" customWidth="1"/>
    <col min="8" max="16384" width="8" style="2"/>
  </cols>
  <sheetData>
    <row r="1" spans="1:9" ht="15.95" customHeight="1" thickBot="1" x14ac:dyDescent="0.2">
      <c r="A1" s="1" t="s">
        <v>439</v>
      </c>
      <c r="I1" s="174" t="s">
        <v>717</v>
      </c>
    </row>
    <row r="2" spans="1:9" s="5" customFormat="1" ht="15.95" customHeight="1" x14ac:dyDescent="0.15">
      <c r="A2" s="21"/>
      <c r="B2" s="145" t="s">
        <v>12</v>
      </c>
      <c r="C2" s="806">
        <v>28</v>
      </c>
      <c r="D2" s="806">
        <v>29</v>
      </c>
      <c r="E2" s="806">
        <v>30</v>
      </c>
      <c r="F2" s="808" t="s">
        <v>719</v>
      </c>
      <c r="G2" s="800">
        <v>2</v>
      </c>
    </row>
    <row r="3" spans="1:9" s="5" customFormat="1" ht="15.95" customHeight="1" x14ac:dyDescent="0.15">
      <c r="A3" s="22" t="s">
        <v>33</v>
      </c>
      <c r="B3" s="22"/>
      <c r="C3" s="807"/>
      <c r="D3" s="807"/>
      <c r="E3" s="807"/>
      <c r="F3" s="809"/>
      <c r="G3" s="801"/>
    </row>
    <row r="4" spans="1:9" ht="15.95" customHeight="1" x14ac:dyDescent="0.15">
      <c r="A4" s="802" t="s">
        <v>441</v>
      </c>
      <c r="B4" s="803"/>
      <c r="C4" s="175">
        <v>20</v>
      </c>
      <c r="D4" s="175">
        <v>28</v>
      </c>
      <c r="E4" s="175">
        <v>26</v>
      </c>
      <c r="F4" s="175">
        <v>22</v>
      </c>
      <c r="G4" s="116">
        <v>19</v>
      </c>
    </row>
    <row r="5" spans="1:9" ht="15.95" customHeight="1" thickBot="1" x14ac:dyDescent="0.2">
      <c r="A5" s="804" t="s">
        <v>442</v>
      </c>
      <c r="B5" s="805"/>
      <c r="C5" s="176">
        <v>5</v>
      </c>
      <c r="D5" s="176">
        <v>16</v>
      </c>
      <c r="E5" s="176">
        <v>10</v>
      </c>
      <c r="F5" s="176">
        <v>7</v>
      </c>
      <c r="G5" s="23">
        <v>10</v>
      </c>
    </row>
    <row r="6" spans="1:9" ht="15.95" customHeight="1" x14ac:dyDescent="0.15">
      <c r="C6" s="20"/>
      <c r="D6" s="20"/>
      <c r="G6" s="204" t="s">
        <v>9</v>
      </c>
    </row>
    <row r="7" spans="1:9" ht="15.95" customHeight="1" x14ac:dyDescent="0.15">
      <c r="A7" s="2" t="s">
        <v>736</v>
      </c>
    </row>
    <row r="8" spans="1:9" ht="15.95" customHeight="1" x14ac:dyDescent="0.15">
      <c r="F8" s="146"/>
    </row>
    <row r="9" spans="1:9" ht="15.95" customHeight="1" x14ac:dyDescent="0.15"/>
    <row r="10" spans="1:9" ht="15.95" customHeight="1" x14ac:dyDescent="0.15"/>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7">
    <mergeCell ref="G2:G3"/>
    <mergeCell ref="A4:B4"/>
    <mergeCell ref="A5:B5"/>
    <mergeCell ref="C2:C3"/>
    <mergeCell ref="D2:D3"/>
    <mergeCell ref="E2:E3"/>
    <mergeCell ref="F2:F3"/>
  </mergeCells>
  <phoneticPr fontId="48"/>
  <hyperlinks>
    <hyperlink ref="I1" location="目次!A1" display="目次"/>
  </hyperlinks>
  <pageMargins left="0.86614173228346458" right="0.86614173228346458" top="0.98425196850393704" bottom="0.98425196850393704" header="0.51181102362204722" footer="0.51181102362204722"/>
  <pageSetup paperSize="9" scale="92" fitToHeight="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showGridLines="0" workbookViewId="0"/>
  </sheetViews>
  <sheetFormatPr defaultRowHeight="12.75" x14ac:dyDescent="0.15"/>
  <cols>
    <col min="1" max="1" width="7.25" style="2" customWidth="1"/>
    <col min="2" max="11" width="4.375" style="2" customWidth="1"/>
    <col min="12" max="21" width="3.25" style="2" customWidth="1"/>
    <col min="22" max="16384" width="9" style="2"/>
  </cols>
  <sheetData>
    <row r="1" spans="1:23" ht="15.95" customHeight="1" x14ac:dyDescent="0.15">
      <c r="A1" s="1" t="s">
        <v>659</v>
      </c>
      <c r="W1" s="174" t="s">
        <v>717</v>
      </c>
    </row>
    <row r="2" spans="1:23" s="5" customFormat="1" ht="15.95" customHeight="1" x14ac:dyDescent="0.15">
      <c r="A2" s="214"/>
      <c r="B2" s="214"/>
      <c r="C2" s="214"/>
      <c r="D2" s="215"/>
      <c r="E2" s="214"/>
      <c r="F2" s="214"/>
      <c r="G2" s="214"/>
      <c r="H2" s="214"/>
      <c r="I2" s="214"/>
      <c r="J2" s="214"/>
      <c r="K2" s="214"/>
      <c r="L2" s="214"/>
      <c r="M2" s="214"/>
      <c r="N2" s="214"/>
      <c r="O2" s="214"/>
      <c r="P2" s="214"/>
      <c r="R2" s="214"/>
      <c r="S2" s="214"/>
      <c r="T2" s="214"/>
      <c r="U2" s="216" t="s">
        <v>660</v>
      </c>
    </row>
    <row r="3" spans="1:23" s="5" customFormat="1" ht="15.95" customHeight="1" x14ac:dyDescent="0.15">
      <c r="A3" s="820"/>
      <c r="B3" s="821"/>
      <c r="C3" s="821"/>
      <c r="D3" s="821"/>
      <c r="E3" s="812" t="s">
        <v>661</v>
      </c>
      <c r="F3" s="813"/>
      <c r="G3" s="813"/>
      <c r="H3" s="813"/>
      <c r="I3" s="813"/>
      <c r="J3" s="813"/>
      <c r="K3" s="813"/>
      <c r="L3" s="822">
        <v>28</v>
      </c>
      <c r="M3" s="823"/>
      <c r="N3" s="822">
        <v>29</v>
      </c>
      <c r="O3" s="823"/>
      <c r="P3" s="822">
        <v>30</v>
      </c>
      <c r="Q3" s="823"/>
      <c r="R3" s="810" t="s">
        <v>719</v>
      </c>
      <c r="S3" s="811"/>
      <c r="T3" s="810">
        <v>2</v>
      </c>
      <c r="U3" s="811"/>
    </row>
    <row r="4" spans="1:23" ht="15.95" customHeight="1" x14ac:dyDescent="0.15">
      <c r="A4" s="812" t="s">
        <v>662</v>
      </c>
      <c r="B4" s="813"/>
      <c r="C4" s="813"/>
      <c r="D4" s="813"/>
      <c r="E4" s="814" t="s">
        <v>663</v>
      </c>
      <c r="F4" s="815"/>
      <c r="G4" s="815"/>
      <c r="H4" s="815"/>
      <c r="I4" s="815"/>
      <c r="J4" s="815"/>
      <c r="K4" s="815"/>
      <c r="L4" s="816">
        <v>5</v>
      </c>
      <c r="M4" s="817"/>
      <c r="N4" s="816">
        <v>34</v>
      </c>
      <c r="O4" s="817"/>
      <c r="P4" s="824">
        <v>26</v>
      </c>
      <c r="Q4" s="825"/>
      <c r="R4" s="818">
        <v>10</v>
      </c>
      <c r="S4" s="819"/>
      <c r="T4" s="818">
        <v>13</v>
      </c>
      <c r="U4" s="819"/>
    </row>
    <row r="5" spans="1:23" ht="15.95" customHeight="1" x14ac:dyDescent="0.15">
      <c r="A5" s="828" t="s">
        <v>664</v>
      </c>
      <c r="B5" s="829"/>
      <c r="C5" s="829"/>
      <c r="D5" s="829"/>
      <c r="E5" s="826" t="s">
        <v>665</v>
      </c>
      <c r="F5" s="827"/>
      <c r="G5" s="827"/>
      <c r="H5" s="827"/>
      <c r="I5" s="827"/>
      <c r="J5" s="827"/>
      <c r="K5" s="827"/>
      <c r="L5" s="311"/>
      <c r="M5" s="312"/>
      <c r="N5" s="311"/>
      <c r="O5" s="312"/>
      <c r="P5" s="816"/>
      <c r="Q5" s="817"/>
      <c r="R5" s="818"/>
      <c r="S5" s="819"/>
      <c r="T5" s="818"/>
      <c r="U5" s="819"/>
    </row>
    <row r="6" spans="1:23" ht="15.95" customHeight="1" x14ac:dyDescent="0.15">
      <c r="A6" s="830"/>
      <c r="B6" s="831"/>
      <c r="C6" s="831"/>
      <c r="D6" s="831"/>
      <c r="E6" s="826" t="s">
        <v>666</v>
      </c>
      <c r="F6" s="827"/>
      <c r="G6" s="827"/>
      <c r="H6" s="827"/>
      <c r="I6" s="827"/>
      <c r="J6" s="827"/>
      <c r="K6" s="827"/>
      <c r="L6" s="816">
        <v>1</v>
      </c>
      <c r="M6" s="817"/>
      <c r="N6" s="816">
        <v>6</v>
      </c>
      <c r="O6" s="817"/>
      <c r="P6" s="816">
        <v>1</v>
      </c>
      <c r="Q6" s="817"/>
      <c r="R6" s="818">
        <v>6</v>
      </c>
      <c r="S6" s="819"/>
      <c r="T6" s="818">
        <v>3</v>
      </c>
      <c r="U6" s="819"/>
    </row>
    <row r="7" spans="1:23" ht="15.95" customHeight="1" x14ac:dyDescent="0.15">
      <c r="A7" s="828" t="s">
        <v>667</v>
      </c>
      <c r="B7" s="829"/>
      <c r="C7" s="829"/>
      <c r="D7" s="829"/>
      <c r="E7" s="826" t="s">
        <v>668</v>
      </c>
      <c r="F7" s="827"/>
      <c r="G7" s="827"/>
      <c r="H7" s="827"/>
      <c r="I7" s="827"/>
      <c r="J7" s="827"/>
      <c r="K7" s="827"/>
      <c r="L7" s="311"/>
      <c r="M7" s="312"/>
      <c r="N7" s="311"/>
      <c r="O7" s="312"/>
      <c r="P7" s="816"/>
      <c r="Q7" s="817"/>
      <c r="R7" s="818"/>
      <c r="S7" s="819"/>
      <c r="T7" s="818"/>
      <c r="U7" s="819"/>
    </row>
    <row r="8" spans="1:23" ht="15.95" customHeight="1" x14ac:dyDescent="0.15">
      <c r="A8" s="832"/>
      <c r="B8" s="833"/>
      <c r="C8" s="833"/>
      <c r="D8" s="833"/>
      <c r="E8" s="826" t="s">
        <v>669</v>
      </c>
      <c r="F8" s="827"/>
      <c r="G8" s="827"/>
      <c r="H8" s="827"/>
      <c r="I8" s="827"/>
      <c r="J8" s="827"/>
      <c r="K8" s="827"/>
      <c r="L8" s="311"/>
      <c r="M8" s="312"/>
      <c r="N8" s="311"/>
      <c r="O8" s="312"/>
      <c r="P8" s="816"/>
      <c r="Q8" s="817"/>
      <c r="R8" s="818"/>
      <c r="S8" s="819"/>
      <c r="T8" s="818"/>
      <c r="U8" s="819"/>
    </row>
    <row r="9" spans="1:23" ht="15.95" customHeight="1" x14ac:dyDescent="0.15">
      <c r="A9" s="832"/>
      <c r="B9" s="833"/>
      <c r="C9" s="833"/>
      <c r="D9" s="833"/>
      <c r="E9" s="826" t="s">
        <v>670</v>
      </c>
      <c r="F9" s="827"/>
      <c r="G9" s="827"/>
      <c r="H9" s="827"/>
      <c r="I9" s="827"/>
      <c r="J9" s="827"/>
      <c r="K9" s="827"/>
      <c r="L9" s="311"/>
      <c r="M9" s="312"/>
      <c r="N9" s="311"/>
      <c r="O9" s="312"/>
      <c r="P9" s="816">
        <v>3</v>
      </c>
      <c r="Q9" s="817"/>
      <c r="R9" s="818"/>
      <c r="S9" s="819"/>
      <c r="T9" s="818">
        <v>1</v>
      </c>
      <c r="U9" s="819"/>
    </row>
    <row r="10" spans="1:23" ht="15.95" customHeight="1" x14ac:dyDescent="0.15">
      <c r="A10" s="832"/>
      <c r="B10" s="833"/>
      <c r="C10" s="833"/>
      <c r="D10" s="833"/>
      <c r="E10" s="826" t="s">
        <v>671</v>
      </c>
      <c r="F10" s="827"/>
      <c r="G10" s="827"/>
      <c r="H10" s="827"/>
      <c r="I10" s="827"/>
      <c r="J10" s="827"/>
      <c r="K10" s="827"/>
      <c r="L10" s="311"/>
      <c r="M10" s="312"/>
      <c r="N10" s="816">
        <v>2</v>
      </c>
      <c r="O10" s="817"/>
      <c r="P10" s="816"/>
      <c r="Q10" s="817"/>
      <c r="R10" s="818">
        <v>1</v>
      </c>
      <c r="S10" s="819"/>
      <c r="T10" s="818">
        <v>1</v>
      </c>
      <c r="U10" s="819"/>
    </row>
    <row r="11" spans="1:23" ht="15.95" customHeight="1" x14ac:dyDescent="0.15">
      <c r="A11" s="830"/>
      <c r="B11" s="831"/>
      <c r="C11" s="831"/>
      <c r="D11" s="831"/>
      <c r="E11" s="826" t="s">
        <v>672</v>
      </c>
      <c r="F11" s="827"/>
      <c r="G11" s="827"/>
      <c r="H11" s="827"/>
      <c r="I11" s="827"/>
      <c r="J11" s="827"/>
      <c r="K11" s="827"/>
      <c r="L11" s="816">
        <v>5</v>
      </c>
      <c r="M11" s="817"/>
      <c r="N11" s="816">
        <v>4</v>
      </c>
      <c r="O11" s="817"/>
      <c r="P11" s="816">
        <v>8</v>
      </c>
      <c r="Q11" s="817"/>
      <c r="R11" s="818">
        <v>4</v>
      </c>
      <c r="S11" s="819"/>
      <c r="T11" s="818">
        <v>7</v>
      </c>
      <c r="U11" s="819"/>
    </row>
    <row r="12" spans="1:23" ht="15.95" customHeight="1" x14ac:dyDescent="0.15">
      <c r="A12" s="828" t="s">
        <v>673</v>
      </c>
      <c r="B12" s="829"/>
      <c r="C12" s="829"/>
      <c r="D12" s="835"/>
      <c r="E12" s="826" t="s">
        <v>674</v>
      </c>
      <c r="F12" s="827"/>
      <c r="G12" s="827"/>
      <c r="H12" s="827"/>
      <c r="I12" s="827"/>
      <c r="J12" s="827"/>
      <c r="K12" s="827"/>
      <c r="L12" s="816">
        <v>1</v>
      </c>
      <c r="M12" s="817"/>
      <c r="N12" s="311"/>
      <c r="O12" s="312"/>
      <c r="P12" s="816">
        <v>2</v>
      </c>
      <c r="Q12" s="817"/>
      <c r="R12" s="818"/>
      <c r="S12" s="819"/>
      <c r="T12" s="818"/>
      <c r="U12" s="819"/>
    </row>
    <row r="13" spans="1:23" ht="15.95" customHeight="1" x14ac:dyDescent="0.15">
      <c r="A13" s="832"/>
      <c r="B13" s="833"/>
      <c r="C13" s="833"/>
      <c r="D13" s="836"/>
      <c r="E13" s="826" t="s">
        <v>735</v>
      </c>
      <c r="F13" s="827"/>
      <c r="G13" s="827"/>
      <c r="H13" s="827"/>
      <c r="I13" s="827"/>
      <c r="J13" s="827"/>
      <c r="K13" s="827"/>
      <c r="L13" s="311"/>
      <c r="M13" s="312"/>
      <c r="N13" s="816">
        <v>1</v>
      </c>
      <c r="O13" s="817"/>
      <c r="P13" s="816"/>
      <c r="Q13" s="817"/>
      <c r="R13" s="818"/>
      <c r="S13" s="819"/>
      <c r="T13" s="818"/>
      <c r="U13" s="819"/>
    </row>
    <row r="14" spans="1:23" ht="15.95" customHeight="1" x14ac:dyDescent="0.15">
      <c r="A14" s="832"/>
      <c r="B14" s="833"/>
      <c r="C14" s="833"/>
      <c r="D14" s="836"/>
      <c r="E14" s="826" t="s">
        <v>675</v>
      </c>
      <c r="F14" s="827"/>
      <c r="G14" s="827"/>
      <c r="H14" s="827"/>
      <c r="I14" s="827"/>
      <c r="J14" s="827"/>
      <c r="K14" s="827"/>
      <c r="L14" s="311"/>
      <c r="M14" s="312"/>
      <c r="N14" s="311"/>
      <c r="O14" s="312"/>
      <c r="P14" s="816"/>
      <c r="Q14" s="817"/>
      <c r="R14" s="818"/>
      <c r="S14" s="819"/>
      <c r="T14" s="818"/>
      <c r="U14" s="819"/>
    </row>
    <row r="15" spans="1:23" ht="15.95" customHeight="1" x14ac:dyDescent="0.15">
      <c r="A15" s="832"/>
      <c r="B15" s="833"/>
      <c r="C15" s="833"/>
      <c r="D15" s="836"/>
      <c r="E15" s="826" t="s">
        <v>676</v>
      </c>
      <c r="F15" s="827"/>
      <c r="G15" s="827"/>
      <c r="H15" s="827"/>
      <c r="I15" s="827"/>
      <c r="J15" s="827"/>
      <c r="K15" s="827"/>
      <c r="L15" s="311"/>
      <c r="M15" s="312"/>
      <c r="N15" s="311"/>
      <c r="O15" s="312"/>
      <c r="P15" s="816"/>
      <c r="Q15" s="817"/>
      <c r="R15" s="818">
        <v>1</v>
      </c>
      <c r="S15" s="819"/>
      <c r="T15" s="818"/>
      <c r="U15" s="819"/>
    </row>
    <row r="16" spans="1:23" ht="15.95" customHeight="1" x14ac:dyDescent="0.15">
      <c r="A16" s="832"/>
      <c r="B16" s="833"/>
      <c r="C16" s="833"/>
      <c r="D16" s="836"/>
      <c r="E16" s="826" t="s">
        <v>677</v>
      </c>
      <c r="F16" s="827"/>
      <c r="G16" s="827"/>
      <c r="H16" s="827"/>
      <c r="I16" s="827"/>
      <c r="J16" s="827"/>
      <c r="K16" s="827"/>
      <c r="L16" s="311"/>
      <c r="M16" s="312"/>
      <c r="N16" s="311"/>
      <c r="O16" s="312"/>
      <c r="P16" s="816"/>
      <c r="Q16" s="817"/>
      <c r="R16" s="818">
        <v>1</v>
      </c>
      <c r="S16" s="819"/>
      <c r="T16" s="818">
        <v>1</v>
      </c>
      <c r="U16" s="819"/>
    </row>
    <row r="17" spans="1:21" ht="15.95" customHeight="1" x14ac:dyDescent="0.15">
      <c r="A17" s="832"/>
      <c r="B17" s="833"/>
      <c r="C17" s="833"/>
      <c r="D17" s="836"/>
      <c r="E17" s="826" t="s">
        <v>678</v>
      </c>
      <c r="F17" s="827"/>
      <c r="G17" s="827"/>
      <c r="H17" s="827"/>
      <c r="I17" s="827"/>
      <c r="J17" s="827"/>
      <c r="K17" s="827"/>
      <c r="L17" s="311"/>
      <c r="M17" s="312"/>
      <c r="N17" s="311"/>
      <c r="O17" s="312"/>
      <c r="P17" s="816">
        <v>1</v>
      </c>
      <c r="Q17" s="817"/>
      <c r="R17" s="818">
        <v>1</v>
      </c>
      <c r="S17" s="819"/>
      <c r="T17" s="818"/>
      <c r="U17" s="819"/>
    </row>
    <row r="18" spans="1:21" ht="15.95" customHeight="1" x14ac:dyDescent="0.15">
      <c r="A18" s="832"/>
      <c r="B18" s="833"/>
      <c r="C18" s="833"/>
      <c r="D18" s="836"/>
      <c r="E18" s="826" t="s">
        <v>679</v>
      </c>
      <c r="F18" s="827"/>
      <c r="G18" s="827"/>
      <c r="H18" s="827"/>
      <c r="I18" s="827"/>
      <c r="J18" s="827"/>
      <c r="K18" s="827"/>
      <c r="L18" s="311"/>
      <c r="M18" s="312"/>
      <c r="N18" s="816">
        <v>3</v>
      </c>
      <c r="O18" s="817"/>
      <c r="P18" s="816">
        <v>1</v>
      </c>
      <c r="Q18" s="817"/>
      <c r="R18" s="818"/>
      <c r="S18" s="819"/>
      <c r="T18" s="818">
        <v>1</v>
      </c>
      <c r="U18" s="819"/>
    </row>
    <row r="19" spans="1:21" ht="15.95" customHeight="1" x14ac:dyDescent="0.15">
      <c r="A19" s="832"/>
      <c r="B19" s="833"/>
      <c r="C19" s="833"/>
      <c r="D19" s="836"/>
      <c r="E19" s="826" t="s">
        <v>680</v>
      </c>
      <c r="F19" s="827"/>
      <c r="G19" s="827"/>
      <c r="H19" s="827"/>
      <c r="I19" s="827"/>
      <c r="J19" s="827"/>
      <c r="K19" s="827"/>
      <c r="L19" s="816">
        <v>1</v>
      </c>
      <c r="M19" s="817"/>
      <c r="N19" s="816">
        <v>1</v>
      </c>
      <c r="O19" s="817"/>
      <c r="P19" s="816">
        <v>3</v>
      </c>
      <c r="Q19" s="817"/>
      <c r="R19" s="818">
        <v>1</v>
      </c>
      <c r="S19" s="819"/>
      <c r="T19" s="818"/>
      <c r="U19" s="819"/>
    </row>
    <row r="20" spans="1:21" ht="15.95" customHeight="1" x14ac:dyDescent="0.15">
      <c r="A20" s="832"/>
      <c r="B20" s="833"/>
      <c r="C20" s="833"/>
      <c r="D20" s="836"/>
      <c r="E20" s="826" t="s">
        <v>730</v>
      </c>
      <c r="F20" s="827"/>
      <c r="G20" s="827"/>
      <c r="H20" s="827"/>
      <c r="I20" s="827"/>
      <c r="J20" s="827"/>
      <c r="K20" s="834"/>
      <c r="L20" s="311"/>
      <c r="M20" s="312"/>
      <c r="N20" s="311"/>
      <c r="O20" s="312"/>
      <c r="P20" s="840">
        <v>1</v>
      </c>
      <c r="Q20" s="841"/>
      <c r="R20" s="313"/>
      <c r="S20" s="314"/>
      <c r="T20" s="818">
        <v>1</v>
      </c>
      <c r="U20" s="819"/>
    </row>
    <row r="21" spans="1:21" ht="15.95" customHeight="1" x14ac:dyDescent="0.15">
      <c r="A21" s="832"/>
      <c r="B21" s="833"/>
      <c r="C21" s="833"/>
      <c r="D21" s="836"/>
      <c r="E21" s="826" t="s">
        <v>681</v>
      </c>
      <c r="F21" s="827"/>
      <c r="G21" s="827"/>
      <c r="H21" s="827"/>
      <c r="I21" s="827"/>
      <c r="J21" s="827"/>
      <c r="K21" s="827"/>
      <c r="L21" s="816">
        <v>1</v>
      </c>
      <c r="M21" s="817"/>
      <c r="N21" s="816">
        <v>4</v>
      </c>
      <c r="O21" s="817"/>
      <c r="P21" s="816">
        <v>3</v>
      </c>
      <c r="Q21" s="817"/>
      <c r="R21" s="818">
        <v>1</v>
      </c>
      <c r="S21" s="819"/>
      <c r="T21" s="818">
        <v>1</v>
      </c>
      <c r="U21" s="819"/>
    </row>
    <row r="22" spans="1:21" ht="15.95" customHeight="1" x14ac:dyDescent="0.15">
      <c r="A22" s="832"/>
      <c r="B22" s="833"/>
      <c r="C22" s="833"/>
      <c r="D22" s="836"/>
      <c r="E22" s="826" t="s">
        <v>682</v>
      </c>
      <c r="F22" s="827"/>
      <c r="G22" s="827"/>
      <c r="H22" s="827"/>
      <c r="I22" s="827"/>
      <c r="J22" s="827"/>
      <c r="K22" s="827"/>
      <c r="L22" s="816">
        <v>2</v>
      </c>
      <c r="M22" s="817"/>
      <c r="N22" s="311"/>
      <c r="O22" s="312"/>
      <c r="P22" s="816"/>
      <c r="Q22" s="817"/>
      <c r="R22" s="818"/>
      <c r="S22" s="819"/>
      <c r="T22" s="818"/>
      <c r="U22" s="819"/>
    </row>
    <row r="23" spans="1:21" ht="15.95" customHeight="1" x14ac:dyDescent="0.15">
      <c r="A23" s="832"/>
      <c r="B23" s="833"/>
      <c r="C23" s="833"/>
      <c r="D23" s="836"/>
      <c r="E23" s="826" t="s">
        <v>683</v>
      </c>
      <c r="F23" s="827"/>
      <c r="G23" s="827"/>
      <c r="H23" s="827"/>
      <c r="I23" s="827"/>
      <c r="J23" s="827"/>
      <c r="K23" s="827"/>
      <c r="L23" s="311"/>
      <c r="M23" s="312"/>
      <c r="N23" s="311"/>
      <c r="O23" s="312"/>
      <c r="P23" s="816"/>
      <c r="Q23" s="817"/>
      <c r="R23" s="818"/>
      <c r="S23" s="819"/>
      <c r="T23" s="818"/>
      <c r="U23" s="819"/>
    </row>
    <row r="24" spans="1:21" ht="15.95" customHeight="1" x14ac:dyDescent="0.15">
      <c r="A24" s="832"/>
      <c r="B24" s="833"/>
      <c r="C24" s="833"/>
      <c r="D24" s="836"/>
      <c r="E24" s="826" t="s">
        <v>731</v>
      </c>
      <c r="F24" s="827"/>
      <c r="G24" s="827"/>
      <c r="H24" s="827"/>
      <c r="I24" s="827"/>
      <c r="J24" s="827"/>
      <c r="K24" s="834"/>
      <c r="L24" s="311"/>
      <c r="M24" s="312"/>
      <c r="N24" s="311"/>
      <c r="O24" s="312"/>
      <c r="P24" s="816">
        <v>5</v>
      </c>
      <c r="Q24" s="817"/>
      <c r="R24" s="818">
        <v>10</v>
      </c>
      <c r="S24" s="819"/>
      <c r="T24" s="818">
        <v>14</v>
      </c>
      <c r="U24" s="819"/>
    </row>
    <row r="25" spans="1:21" ht="15.95" customHeight="1" x14ac:dyDescent="0.15">
      <c r="A25" s="832"/>
      <c r="B25" s="833"/>
      <c r="C25" s="833"/>
      <c r="D25" s="836"/>
      <c r="E25" s="826" t="s">
        <v>684</v>
      </c>
      <c r="F25" s="827"/>
      <c r="G25" s="827"/>
      <c r="H25" s="827"/>
      <c r="I25" s="827"/>
      <c r="J25" s="827"/>
      <c r="K25" s="834"/>
      <c r="L25" s="816">
        <v>1</v>
      </c>
      <c r="M25" s="817"/>
      <c r="N25" s="311"/>
      <c r="O25" s="312"/>
      <c r="P25" s="816"/>
      <c r="Q25" s="817"/>
      <c r="R25" s="818"/>
      <c r="S25" s="819"/>
      <c r="T25" s="818"/>
      <c r="U25" s="819"/>
    </row>
    <row r="26" spans="1:21" ht="15.95" customHeight="1" x14ac:dyDescent="0.15">
      <c r="A26" s="832"/>
      <c r="B26" s="833"/>
      <c r="C26" s="833"/>
      <c r="D26" s="836"/>
      <c r="E26" s="826" t="s">
        <v>732</v>
      </c>
      <c r="F26" s="827"/>
      <c r="G26" s="827"/>
      <c r="H26" s="827"/>
      <c r="I26" s="827"/>
      <c r="J26" s="827"/>
      <c r="K26" s="834"/>
      <c r="L26" s="816"/>
      <c r="M26" s="817"/>
      <c r="N26" s="311"/>
      <c r="O26" s="312"/>
      <c r="P26" s="816"/>
      <c r="Q26" s="817"/>
      <c r="R26" s="818">
        <v>1</v>
      </c>
      <c r="S26" s="819"/>
      <c r="T26" s="818"/>
      <c r="U26" s="819"/>
    </row>
    <row r="27" spans="1:21" ht="29.25" customHeight="1" x14ac:dyDescent="0.15">
      <c r="A27" s="837" t="s">
        <v>733</v>
      </c>
      <c r="B27" s="838"/>
      <c r="C27" s="838"/>
      <c r="D27" s="839"/>
      <c r="E27" s="826" t="s">
        <v>734</v>
      </c>
      <c r="F27" s="827"/>
      <c r="G27" s="827"/>
      <c r="H27" s="827"/>
      <c r="I27" s="827"/>
      <c r="J27" s="827"/>
      <c r="K27" s="834"/>
      <c r="L27" s="816"/>
      <c r="M27" s="817"/>
      <c r="N27" s="311"/>
      <c r="O27" s="312"/>
      <c r="P27" s="816"/>
      <c r="Q27" s="817"/>
      <c r="R27" s="818">
        <v>1</v>
      </c>
      <c r="S27" s="819"/>
      <c r="T27" s="818">
        <v>23</v>
      </c>
      <c r="U27" s="819"/>
    </row>
    <row r="28" spans="1:21" ht="15.95" customHeight="1" x14ac:dyDescent="0.15">
      <c r="A28" s="812" t="s">
        <v>685</v>
      </c>
      <c r="B28" s="813"/>
      <c r="C28" s="813"/>
      <c r="D28" s="813"/>
      <c r="E28" s="813"/>
      <c r="F28" s="813"/>
      <c r="G28" s="813"/>
      <c r="H28" s="813"/>
      <c r="I28" s="813"/>
      <c r="J28" s="813"/>
      <c r="K28" s="813"/>
      <c r="L28" s="816">
        <f>SUM(L4:M27)</f>
        <v>17</v>
      </c>
      <c r="M28" s="817"/>
      <c r="N28" s="816">
        <f t="shared" ref="N28" si="0">SUM(N4:O27)</f>
        <v>55</v>
      </c>
      <c r="O28" s="817"/>
      <c r="P28" s="816">
        <f t="shared" ref="P28" si="1">SUM(P4:Q27)</f>
        <v>54</v>
      </c>
      <c r="Q28" s="817"/>
      <c r="R28" s="818">
        <f t="shared" ref="R28" si="2">SUM(R4:S27)</f>
        <v>38</v>
      </c>
      <c r="S28" s="819"/>
      <c r="T28" s="818">
        <f t="shared" ref="T28" si="3">SUM(T4:U27)</f>
        <v>66</v>
      </c>
      <c r="U28" s="819"/>
    </row>
    <row r="29" spans="1:21" ht="15.95" customHeight="1" x14ac:dyDescent="0.15">
      <c r="U29" s="25" t="s">
        <v>9</v>
      </c>
    </row>
    <row r="30" spans="1:21" ht="15.95" customHeight="1" x14ac:dyDescent="0.15">
      <c r="A30" s="2" t="s">
        <v>686</v>
      </c>
    </row>
    <row r="31" spans="1:21" ht="15.95" customHeight="1" x14ac:dyDescent="0.15"/>
    <row r="32" spans="1:21" ht="15.95" customHeight="1" x14ac:dyDescent="0.15"/>
  </sheetData>
  <mergeCells count="131">
    <mergeCell ref="A12:D26"/>
    <mergeCell ref="A27:D27"/>
    <mergeCell ref="P22:Q22"/>
    <mergeCell ref="P25:Q25"/>
    <mergeCell ref="P27:Q27"/>
    <mergeCell ref="P28:Q28"/>
    <mergeCell ref="E20:K20"/>
    <mergeCell ref="P20:Q20"/>
    <mergeCell ref="T20:U20"/>
    <mergeCell ref="E24:K24"/>
    <mergeCell ref="R24:S24"/>
    <mergeCell ref="T24:U24"/>
    <mergeCell ref="P24:Q24"/>
    <mergeCell ref="E23:K23"/>
    <mergeCell ref="P23:Q23"/>
    <mergeCell ref="R23:S23"/>
    <mergeCell ref="T23:U23"/>
    <mergeCell ref="L25:M25"/>
    <mergeCell ref="E26:K26"/>
    <mergeCell ref="L26:M26"/>
    <mergeCell ref="P26:Q26"/>
    <mergeCell ref="R26:S26"/>
    <mergeCell ref="T26:U26"/>
    <mergeCell ref="P12:Q12"/>
    <mergeCell ref="A28:K28"/>
    <mergeCell ref="L28:M28"/>
    <mergeCell ref="N28:O28"/>
    <mergeCell ref="R28:S28"/>
    <mergeCell ref="T28:U28"/>
    <mergeCell ref="E27:K27"/>
    <mergeCell ref="L27:M27"/>
    <mergeCell ref="R27:S27"/>
    <mergeCell ref="T27:U27"/>
    <mergeCell ref="E14:K14"/>
    <mergeCell ref="E18:K18"/>
    <mergeCell ref="N18:O18"/>
    <mergeCell ref="R18:S18"/>
    <mergeCell ref="E16:K16"/>
    <mergeCell ref="R16:S16"/>
    <mergeCell ref="T16:U16"/>
    <mergeCell ref="T25:U25"/>
    <mergeCell ref="E22:K22"/>
    <mergeCell ref="L22:M22"/>
    <mergeCell ref="R22:S22"/>
    <mergeCell ref="T22:U22"/>
    <mergeCell ref="E25:K25"/>
    <mergeCell ref="P14:Q14"/>
    <mergeCell ref="P15:Q15"/>
    <mergeCell ref="P16:Q16"/>
    <mergeCell ref="P17:Q17"/>
    <mergeCell ref="P18:Q18"/>
    <mergeCell ref="P19:Q19"/>
    <mergeCell ref="P21:Q21"/>
    <mergeCell ref="R25:S25"/>
    <mergeCell ref="R14:S14"/>
    <mergeCell ref="T18:U18"/>
    <mergeCell ref="E17:K17"/>
    <mergeCell ref="R17:S17"/>
    <mergeCell ref="T17:U17"/>
    <mergeCell ref="T15:U15"/>
    <mergeCell ref="E21:K21"/>
    <mergeCell ref="L21:M21"/>
    <mergeCell ref="N21:O21"/>
    <mergeCell ref="R21:S21"/>
    <mergeCell ref="T21:U21"/>
    <mergeCell ref="E19:K19"/>
    <mergeCell ref="L19:M19"/>
    <mergeCell ref="N19:O19"/>
    <mergeCell ref="R19:S19"/>
    <mergeCell ref="T19:U19"/>
    <mergeCell ref="N10:O10"/>
    <mergeCell ref="R10:S10"/>
    <mergeCell ref="T10:U10"/>
    <mergeCell ref="T12:U12"/>
    <mergeCell ref="E13:K13"/>
    <mergeCell ref="N13:O13"/>
    <mergeCell ref="R13:S13"/>
    <mergeCell ref="T13:U13"/>
    <mergeCell ref="R12:S12"/>
    <mergeCell ref="E12:K12"/>
    <mergeCell ref="L12:M12"/>
    <mergeCell ref="P13:Q13"/>
    <mergeCell ref="T14:U14"/>
    <mergeCell ref="E15:K15"/>
    <mergeCell ref="R15:S15"/>
    <mergeCell ref="T7:U7"/>
    <mergeCell ref="E8:K8"/>
    <mergeCell ref="R8:S8"/>
    <mergeCell ref="T8:U8"/>
    <mergeCell ref="A7:D11"/>
    <mergeCell ref="E7:K7"/>
    <mergeCell ref="R7:S7"/>
    <mergeCell ref="E9:K9"/>
    <mergeCell ref="E11:K11"/>
    <mergeCell ref="L11:M11"/>
    <mergeCell ref="N11:O11"/>
    <mergeCell ref="R11:S11"/>
    <mergeCell ref="T11:U11"/>
    <mergeCell ref="R9:S9"/>
    <mergeCell ref="P7:Q7"/>
    <mergeCell ref="P8:Q8"/>
    <mergeCell ref="P9:Q9"/>
    <mergeCell ref="P10:Q10"/>
    <mergeCell ref="P11:Q11"/>
    <mergeCell ref="T9:U9"/>
    <mergeCell ref="E10:K10"/>
    <mergeCell ref="T5:U5"/>
    <mergeCell ref="E6:K6"/>
    <mergeCell ref="L6:M6"/>
    <mergeCell ref="N6:O6"/>
    <mergeCell ref="R6:S6"/>
    <mergeCell ref="T6:U6"/>
    <mergeCell ref="A5:D6"/>
    <mergeCell ref="E5:K5"/>
    <mergeCell ref="R5:S5"/>
    <mergeCell ref="P5:Q5"/>
    <mergeCell ref="P6:Q6"/>
    <mergeCell ref="T3:U3"/>
    <mergeCell ref="A4:D4"/>
    <mergeCell ref="E4:K4"/>
    <mergeCell ref="L4:M4"/>
    <mergeCell ref="N4:O4"/>
    <mergeCell ref="R4:S4"/>
    <mergeCell ref="T4:U4"/>
    <mergeCell ref="A3:D3"/>
    <mergeCell ref="E3:K3"/>
    <mergeCell ref="L3:M3"/>
    <mergeCell ref="N3:O3"/>
    <mergeCell ref="P3:Q3"/>
    <mergeCell ref="R3:S3"/>
    <mergeCell ref="P4:Q4"/>
  </mergeCells>
  <phoneticPr fontId="48"/>
  <hyperlinks>
    <hyperlink ref="W1" location="目次!A1" display="目次"/>
  </hyperlinks>
  <pageMargins left="0.86614173228346458" right="0.86614173228346458" top="0.98425196850393704" bottom="0.98425196850393704" header="0.51181102362204722" footer="0.51181102362204722"/>
  <pageSetup paperSize="9" scale="81"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J1" sqref="J1"/>
    </sheetView>
  </sheetViews>
  <sheetFormatPr defaultRowHeight="12.75" x14ac:dyDescent="0.15"/>
  <cols>
    <col min="1" max="1" width="6.5" style="2" customWidth="1"/>
    <col min="2" max="11" width="7.875" style="2" customWidth="1"/>
    <col min="12" max="16384" width="9" style="2"/>
  </cols>
  <sheetData>
    <row r="1" spans="1:13" ht="15.95" customHeight="1" thickBot="1" x14ac:dyDescent="0.2">
      <c r="A1" s="325" t="s">
        <v>35</v>
      </c>
      <c r="B1" s="325"/>
      <c r="C1" s="326"/>
      <c r="D1" s="326"/>
      <c r="E1" s="326"/>
      <c r="F1" s="326"/>
      <c r="G1" s="326"/>
      <c r="H1" s="326"/>
      <c r="I1" s="326"/>
      <c r="J1" s="326"/>
      <c r="K1" s="739" t="s">
        <v>36</v>
      </c>
      <c r="L1" s="326"/>
      <c r="M1" s="174" t="s">
        <v>717</v>
      </c>
    </row>
    <row r="2" spans="1:13" s="5" customFormat="1" ht="15.95" customHeight="1" x14ac:dyDescent="0.15">
      <c r="A2" s="734"/>
      <c r="B2" s="740"/>
      <c r="C2" s="842" t="s">
        <v>37</v>
      </c>
      <c r="D2" s="843"/>
      <c r="E2" s="846" t="s">
        <v>38</v>
      </c>
      <c r="F2" s="850"/>
      <c r="G2" s="846" t="s">
        <v>39</v>
      </c>
      <c r="H2" s="847"/>
      <c r="I2" s="741" t="s">
        <v>40</v>
      </c>
      <c r="J2" s="851" t="s">
        <v>34</v>
      </c>
      <c r="K2" s="851"/>
      <c r="L2" s="852"/>
    </row>
    <row r="3" spans="1:13" s="5" customFormat="1" ht="21.75" customHeight="1" x14ac:dyDescent="0.15">
      <c r="A3" s="742" t="s">
        <v>41</v>
      </c>
      <c r="B3" s="743" t="s">
        <v>42</v>
      </c>
      <c r="C3" s="844"/>
      <c r="D3" s="845"/>
      <c r="E3" s="848" t="s">
        <v>43</v>
      </c>
      <c r="F3" s="855"/>
      <c r="G3" s="848" t="s">
        <v>44</v>
      </c>
      <c r="H3" s="849"/>
      <c r="I3" s="744" t="s">
        <v>45</v>
      </c>
      <c r="J3" s="853"/>
      <c r="K3" s="853"/>
      <c r="L3" s="854"/>
    </row>
    <row r="4" spans="1:13" s="5" customFormat="1" ht="15.95" customHeight="1" x14ac:dyDescent="0.15">
      <c r="A4" s="735"/>
      <c r="B4" s="745"/>
      <c r="C4" s="414" t="s">
        <v>46</v>
      </c>
      <c r="D4" s="381" t="s">
        <v>47</v>
      </c>
      <c r="E4" s="414" t="s">
        <v>48</v>
      </c>
      <c r="F4" s="381" t="s">
        <v>49</v>
      </c>
      <c r="G4" s="414" t="s">
        <v>48</v>
      </c>
      <c r="H4" s="746" t="s">
        <v>49</v>
      </c>
      <c r="I4" s="746" t="s">
        <v>50</v>
      </c>
      <c r="J4" s="747" t="s">
        <v>55</v>
      </c>
      <c r="K4" s="747" t="s">
        <v>49</v>
      </c>
      <c r="L4" s="747" t="s">
        <v>50</v>
      </c>
    </row>
    <row r="5" spans="1:13" s="5" customFormat="1" ht="15.95" customHeight="1" x14ac:dyDescent="0.15">
      <c r="A5" s="383">
        <v>28</v>
      </c>
      <c r="B5" s="354">
        <v>853</v>
      </c>
      <c r="C5" s="354">
        <v>12</v>
      </c>
      <c r="D5" s="354">
        <v>28</v>
      </c>
      <c r="E5" s="354">
        <v>2534</v>
      </c>
      <c r="F5" s="354">
        <v>850</v>
      </c>
      <c r="G5" s="354" t="s">
        <v>32</v>
      </c>
      <c r="H5" s="354" t="s">
        <v>32</v>
      </c>
      <c r="I5" s="354">
        <v>950</v>
      </c>
      <c r="J5" s="361">
        <v>1762</v>
      </c>
      <c r="K5" s="361">
        <v>932</v>
      </c>
      <c r="L5" s="361">
        <v>1341</v>
      </c>
    </row>
    <row r="6" spans="1:13" s="5" customFormat="1" ht="15.95" customHeight="1" x14ac:dyDescent="0.15">
      <c r="A6" s="383">
        <v>29</v>
      </c>
      <c r="B6" s="354">
        <v>796</v>
      </c>
      <c r="C6" s="354">
        <v>9</v>
      </c>
      <c r="D6" s="354">
        <v>18</v>
      </c>
      <c r="E6" s="354">
        <v>2381</v>
      </c>
      <c r="F6" s="354">
        <v>833</v>
      </c>
      <c r="G6" s="354" t="s">
        <v>32</v>
      </c>
      <c r="H6" s="354" t="s">
        <v>32</v>
      </c>
      <c r="I6" s="354">
        <v>857</v>
      </c>
      <c r="J6" s="361">
        <v>1688</v>
      </c>
      <c r="K6" s="361">
        <v>853</v>
      </c>
      <c r="L6" s="361">
        <v>959</v>
      </c>
    </row>
    <row r="7" spans="1:13" s="5" customFormat="1" ht="15.95" customHeight="1" x14ac:dyDescent="0.15">
      <c r="A7" s="383">
        <v>30</v>
      </c>
      <c r="B7" s="354">
        <v>745</v>
      </c>
      <c r="C7" s="354">
        <v>2</v>
      </c>
      <c r="D7" s="354">
        <v>10</v>
      </c>
      <c r="E7" s="354">
        <v>2275</v>
      </c>
      <c r="F7" s="354">
        <v>801</v>
      </c>
      <c r="G7" s="354" t="s">
        <v>32</v>
      </c>
      <c r="H7" s="354">
        <v>1</v>
      </c>
      <c r="I7" s="354">
        <v>783</v>
      </c>
      <c r="J7" s="361">
        <v>1768</v>
      </c>
      <c r="K7" s="361">
        <v>929</v>
      </c>
      <c r="L7" s="361">
        <v>2556</v>
      </c>
      <c r="M7" s="77"/>
    </row>
    <row r="8" spans="1:13" s="26" customFormat="1" ht="15.95" customHeight="1" x14ac:dyDescent="0.15">
      <c r="A8" s="383" t="s">
        <v>720</v>
      </c>
      <c r="B8" s="354">
        <v>728</v>
      </c>
      <c r="C8" s="354">
        <v>0</v>
      </c>
      <c r="D8" s="354">
        <v>0</v>
      </c>
      <c r="E8" s="354">
        <v>2172</v>
      </c>
      <c r="F8" s="354">
        <v>763</v>
      </c>
      <c r="G8" s="354" t="s">
        <v>32</v>
      </c>
      <c r="H8" s="354" t="s">
        <v>32</v>
      </c>
      <c r="I8" s="354">
        <v>1293</v>
      </c>
      <c r="J8" s="361">
        <v>2699</v>
      </c>
      <c r="K8" s="361">
        <v>918</v>
      </c>
      <c r="L8" s="361">
        <v>1803</v>
      </c>
    </row>
    <row r="9" spans="1:13" s="26" customFormat="1" ht="15.95" customHeight="1" thickBot="1" x14ac:dyDescent="0.2">
      <c r="A9" s="246">
        <v>2</v>
      </c>
      <c r="B9" s="738">
        <v>687</v>
      </c>
      <c r="C9" s="738">
        <v>0</v>
      </c>
      <c r="D9" s="738">
        <v>0</v>
      </c>
      <c r="E9" s="738">
        <v>2042</v>
      </c>
      <c r="F9" s="738">
        <v>763</v>
      </c>
      <c r="G9" s="748" t="s">
        <v>32</v>
      </c>
      <c r="H9" s="749" t="s">
        <v>32</v>
      </c>
      <c r="I9" s="738">
        <v>920</v>
      </c>
      <c r="J9" s="109">
        <v>1720</v>
      </c>
      <c r="K9" s="109">
        <v>1215</v>
      </c>
      <c r="L9" s="109">
        <v>1110</v>
      </c>
    </row>
    <row r="10" spans="1:13" s="5" customFormat="1" ht="15.75" customHeight="1" x14ac:dyDescent="0.15">
      <c r="A10" s="750"/>
      <c r="B10" s="750"/>
      <c r="C10" s="750"/>
      <c r="D10" s="750"/>
      <c r="E10" s="750"/>
      <c r="F10" s="750"/>
      <c r="G10" s="750"/>
      <c r="H10" s="751"/>
      <c r="I10" s="751"/>
      <c r="J10" s="752"/>
      <c r="K10" s="750"/>
      <c r="L10" s="750"/>
    </row>
    <row r="11" spans="1:13" s="5" customFormat="1" ht="15.75" customHeight="1" thickBot="1" x14ac:dyDescent="0.2">
      <c r="A11" s="750"/>
      <c r="B11" s="752"/>
      <c r="C11" s="750"/>
      <c r="D11" s="750"/>
      <c r="E11" s="750"/>
      <c r="F11" s="750"/>
      <c r="G11" s="750"/>
      <c r="H11" s="752"/>
      <c r="I11" s="752"/>
      <c r="J11" s="752"/>
      <c r="K11" s="750"/>
      <c r="L11" s="750"/>
    </row>
    <row r="12" spans="1:13" s="5" customFormat="1" ht="15.95" customHeight="1" x14ac:dyDescent="0.15">
      <c r="A12" s="753"/>
      <c r="B12" s="856" t="s">
        <v>51</v>
      </c>
      <c r="C12" s="863"/>
      <c r="D12" s="857"/>
      <c r="E12" s="865" t="s">
        <v>52</v>
      </c>
      <c r="F12" s="865" t="s">
        <v>53</v>
      </c>
      <c r="G12" s="856" t="s">
        <v>620</v>
      </c>
      <c r="H12" s="868"/>
      <c r="I12" s="856" t="s">
        <v>57</v>
      </c>
      <c r="J12" s="857"/>
      <c r="K12" s="860" t="s">
        <v>58</v>
      </c>
      <c r="L12" s="750"/>
    </row>
    <row r="13" spans="1:13" s="5" customFormat="1" ht="21.75" customHeight="1" x14ac:dyDescent="0.15">
      <c r="A13" s="754" t="s">
        <v>41</v>
      </c>
      <c r="B13" s="858"/>
      <c r="C13" s="864"/>
      <c r="D13" s="859"/>
      <c r="E13" s="866"/>
      <c r="F13" s="866"/>
      <c r="G13" s="869"/>
      <c r="H13" s="870"/>
      <c r="I13" s="858"/>
      <c r="J13" s="859"/>
      <c r="K13" s="861"/>
      <c r="L13" s="750"/>
    </row>
    <row r="14" spans="1:13" s="5" customFormat="1" ht="15.95" customHeight="1" x14ac:dyDescent="0.15">
      <c r="A14" s="735"/>
      <c r="B14" s="747" t="s">
        <v>56</v>
      </c>
      <c r="C14" s="747" t="s">
        <v>50</v>
      </c>
      <c r="D14" s="747" t="s">
        <v>794</v>
      </c>
      <c r="E14" s="867"/>
      <c r="F14" s="867"/>
      <c r="G14" s="747" t="s">
        <v>61</v>
      </c>
      <c r="H14" s="747" t="s">
        <v>47</v>
      </c>
      <c r="I14" s="747" t="s">
        <v>61</v>
      </c>
      <c r="J14" s="747" t="s">
        <v>47</v>
      </c>
      <c r="K14" s="862"/>
      <c r="L14" s="750"/>
    </row>
    <row r="15" spans="1:13" s="5" customFormat="1" ht="15.95" customHeight="1" x14ac:dyDescent="0.15">
      <c r="A15" s="360">
        <v>28</v>
      </c>
      <c r="B15" s="361">
        <v>841</v>
      </c>
      <c r="C15" s="361">
        <v>862</v>
      </c>
      <c r="D15" s="572" t="s">
        <v>32</v>
      </c>
      <c r="E15" s="354" t="s">
        <v>32</v>
      </c>
      <c r="F15" s="354" t="s">
        <v>32</v>
      </c>
      <c r="G15" s="755">
        <v>2510</v>
      </c>
      <c r="H15" s="755">
        <v>850</v>
      </c>
      <c r="I15" s="755">
        <v>2512</v>
      </c>
      <c r="J15" s="755">
        <v>848</v>
      </c>
      <c r="K15" s="756">
        <v>0</v>
      </c>
      <c r="L15" s="750"/>
    </row>
    <row r="16" spans="1:13" s="5" customFormat="1" ht="15.95" customHeight="1" x14ac:dyDescent="0.15">
      <c r="A16" s="360">
        <v>29</v>
      </c>
      <c r="B16" s="361">
        <v>793</v>
      </c>
      <c r="C16" s="361">
        <v>860</v>
      </c>
      <c r="D16" s="572" t="s">
        <v>32</v>
      </c>
      <c r="E16" s="354" t="s">
        <v>32</v>
      </c>
      <c r="F16" s="354" t="s">
        <v>32</v>
      </c>
      <c r="G16" s="755">
        <v>2363</v>
      </c>
      <c r="H16" s="755">
        <v>802</v>
      </c>
      <c r="I16" s="755">
        <v>2367</v>
      </c>
      <c r="J16" s="755">
        <v>803</v>
      </c>
      <c r="K16" s="756">
        <v>0</v>
      </c>
      <c r="L16" s="750"/>
    </row>
    <row r="17" spans="1:12" s="5" customFormat="1" ht="15.95" customHeight="1" x14ac:dyDescent="0.15">
      <c r="A17" s="360">
        <v>30</v>
      </c>
      <c r="B17" s="361">
        <v>804</v>
      </c>
      <c r="C17" s="361">
        <v>846</v>
      </c>
      <c r="D17" s="572" t="s">
        <v>32</v>
      </c>
      <c r="E17" s="354" t="s">
        <v>32</v>
      </c>
      <c r="F17" s="354" t="s">
        <v>32</v>
      </c>
      <c r="G17" s="755">
        <v>2275</v>
      </c>
      <c r="H17" s="755">
        <v>796</v>
      </c>
      <c r="I17" s="755">
        <v>2274</v>
      </c>
      <c r="J17" s="755">
        <v>795</v>
      </c>
      <c r="K17" s="756">
        <v>6</v>
      </c>
      <c r="L17" s="750"/>
    </row>
    <row r="18" spans="1:12" s="5" customFormat="1" ht="15.95" customHeight="1" x14ac:dyDescent="0.15">
      <c r="A18" s="360" t="s">
        <v>720</v>
      </c>
      <c r="B18" s="361">
        <v>725</v>
      </c>
      <c r="C18" s="361">
        <v>843</v>
      </c>
      <c r="D18" s="572">
        <v>344</v>
      </c>
      <c r="E18" s="354" t="s">
        <v>32</v>
      </c>
      <c r="F18" s="354" t="s">
        <v>32</v>
      </c>
      <c r="G18" s="755">
        <v>2125</v>
      </c>
      <c r="H18" s="755">
        <v>671</v>
      </c>
      <c r="I18" s="755">
        <v>2169</v>
      </c>
      <c r="J18" s="755">
        <v>722</v>
      </c>
      <c r="K18" s="756">
        <v>31</v>
      </c>
      <c r="L18" s="750"/>
    </row>
    <row r="19" spans="1:12" s="26" customFormat="1" ht="15.95" customHeight="1" thickBot="1" x14ac:dyDescent="0.2">
      <c r="A19" s="246">
        <v>2</v>
      </c>
      <c r="B19" s="109">
        <v>718</v>
      </c>
      <c r="C19" s="109">
        <v>815</v>
      </c>
      <c r="D19" s="757" t="s">
        <v>795</v>
      </c>
      <c r="E19" s="738" t="s">
        <v>619</v>
      </c>
      <c r="F19" s="738" t="s">
        <v>619</v>
      </c>
      <c r="G19" s="109">
        <v>2074</v>
      </c>
      <c r="H19" s="109">
        <v>773</v>
      </c>
      <c r="I19" s="109">
        <v>2032</v>
      </c>
      <c r="J19" s="109">
        <v>722</v>
      </c>
      <c r="K19" s="738">
        <v>171</v>
      </c>
      <c r="L19" s="371"/>
    </row>
    <row r="20" spans="1:12" s="5" customFormat="1" ht="15.75" customHeight="1" x14ac:dyDescent="0.15">
      <c r="A20" s="392"/>
      <c r="B20" s="392"/>
      <c r="C20" s="736"/>
      <c r="D20" s="736"/>
      <c r="E20" s="392"/>
      <c r="F20" s="392"/>
      <c r="G20" s="392"/>
      <c r="H20" s="736"/>
      <c r="I20" s="736"/>
      <c r="J20" s="392"/>
      <c r="K20" s="750"/>
      <c r="L20" s="750"/>
    </row>
    <row r="21" spans="1:12" s="5" customFormat="1" ht="15.75" customHeight="1" thickBot="1" x14ac:dyDescent="0.2">
      <c r="A21" s="392"/>
      <c r="B21" s="392"/>
      <c r="C21" s="392"/>
      <c r="D21" s="736"/>
      <c r="E21" s="392"/>
      <c r="F21" s="392"/>
      <c r="G21" s="392"/>
      <c r="H21" s="392"/>
      <c r="I21" s="736"/>
      <c r="J21" s="392"/>
      <c r="K21" s="392"/>
      <c r="L21" s="750"/>
    </row>
    <row r="22" spans="1:12" s="5" customFormat="1" ht="15.95" customHeight="1" x14ac:dyDescent="0.15">
      <c r="A22" s="753"/>
      <c r="B22" s="856" t="s">
        <v>59</v>
      </c>
      <c r="C22" s="857"/>
      <c r="D22" s="860" t="s">
        <v>621</v>
      </c>
      <c r="E22" s="856" t="s">
        <v>796</v>
      </c>
      <c r="F22" s="857"/>
      <c r="G22" s="860" t="s">
        <v>54</v>
      </c>
      <c r="H22" s="860" t="s">
        <v>60</v>
      </c>
      <c r="I22" s="750"/>
      <c r="J22" s="750"/>
      <c r="K22" s="750"/>
      <c r="L22" s="750"/>
    </row>
    <row r="23" spans="1:12" s="5" customFormat="1" ht="15.95" customHeight="1" x14ac:dyDescent="0.15">
      <c r="A23" s="754" t="s">
        <v>41</v>
      </c>
      <c r="B23" s="858"/>
      <c r="C23" s="859"/>
      <c r="D23" s="861"/>
      <c r="E23" s="858"/>
      <c r="F23" s="859"/>
      <c r="G23" s="861"/>
      <c r="H23" s="861"/>
      <c r="I23" s="750"/>
      <c r="J23" s="750"/>
      <c r="K23" s="750"/>
      <c r="L23" s="750"/>
    </row>
    <row r="24" spans="1:12" s="5" customFormat="1" ht="22.5" customHeight="1" x14ac:dyDescent="0.15">
      <c r="A24" s="735"/>
      <c r="B24" s="747" t="s">
        <v>62</v>
      </c>
      <c r="C24" s="747" t="s">
        <v>63</v>
      </c>
      <c r="D24" s="862"/>
      <c r="E24" s="758" t="s">
        <v>797</v>
      </c>
      <c r="F24" s="759" t="s">
        <v>798</v>
      </c>
      <c r="G24" s="862"/>
      <c r="H24" s="862"/>
      <c r="I24" s="750"/>
      <c r="J24" s="750"/>
      <c r="K24" s="750"/>
      <c r="L24" s="750"/>
    </row>
    <row r="25" spans="1:12" s="5" customFormat="1" ht="15.75" customHeight="1" x14ac:dyDescent="0.15">
      <c r="A25" s="760">
        <v>28</v>
      </c>
      <c r="B25" s="755">
        <v>845</v>
      </c>
      <c r="C25" s="755">
        <v>807</v>
      </c>
      <c r="D25" s="756">
        <v>1113</v>
      </c>
      <c r="E25" s="354" t="s">
        <v>32</v>
      </c>
      <c r="F25" s="361" t="s">
        <v>32</v>
      </c>
      <c r="G25" s="361">
        <v>21192</v>
      </c>
      <c r="H25" s="756">
        <v>1119</v>
      </c>
      <c r="I25" s="750"/>
      <c r="J25" s="750"/>
      <c r="K25" s="750"/>
      <c r="L25" s="750"/>
    </row>
    <row r="26" spans="1:12" s="5" customFormat="1" ht="15.75" customHeight="1" x14ac:dyDescent="0.15">
      <c r="A26" s="760">
        <v>29</v>
      </c>
      <c r="B26" s="755">
        <v>786</v>
      </c>
      <c r="C26" s="755">
        <v>821</v>
      </c>
      <c r="D26" s="756">
        <v>2312</v>
      </c>
      <c r="E26" s="354" t="s">
        <v>32</v>
      </c>
      <c r="F26" s="361" t="s">
        <v>32</v>
      </c>
      <c r="G26" s="361">
        <v>20500</v>
      </c>
      <c r="H26" s="756">
        <v>1029</v>
      </c>
      <c r="I26" s="750"/>
      <c r="J26" s="750"/>
      <c r="K26" s="750"/>
      <c r="L26" s="750"/>
    </row>
    <row r="27" spans="1:12" s="5" customFormat="1" ht="15.75" customHeight="1" x14ac:dyDescent="0.15">
      <c r="A27" s="760">
        <v>30</v>
      </c>
      <c r="B27" s="755">
        <v>809</v>
      </c>
      <c r="C27" s="755">
        <v>786</v>
      </c>
      <c r="D27" s="756">
        <v>2265</v>
      </c>
      <c r="E27" s="354" t="s">
        <v>32</v>
      </c>
      <c r="F27" s="361" t="s">
        <v>32</v>
      </c>
      <c r="G27" s="361">
        <v>21333</v>
      </c>
      <c r="H27" s="756">
        <v>2850</v>
      </c>
      <c r="I27" s="750"/>
      <c r="J27" s="750"/>
      <c r="K27" s="750"/>
      <c r="L27" s="750"/>
    </row>
    <row r="28" spans="1:12" s="5" customFormat="1" ht="15.75" customHeight="1" x14ac:dyDescent="0.15">
      <c r="A28" s="760" t="s">
        <v>720</v>
      </c>
      <c r="B28" s="755">
        <v>718</v>
      </c>
      <c r="C28" s="755">
        <v>750</v>
      </c>
      <c r="D28" s="756">
        <v>2152</v>
      </c>
      <c r="E28" s="354" t="s">
        <v>32</v>
      </c>
      <c r="F28" s="361" t="s">
        <v>32</v>
      </c>
      <c r="G28" s="361">
        <v>22122</v>
      </c>
      <c r="H28" s="756">
        <v>878</v>
      </c>
      <c r="I28" s="750"/>
      <c r="J28" s="750"/>
      <c r="K28" s="750"/>
      <c r="L28" s="750"/>
    </row>
    <row r="29" spans="1:12" ht="15.75" customHeight="1" thickBot="1" x14ac:dyDescent="0.2">
      <c r="A29" s="246">
        <v>2</v>
      </c>
      <c r="B29" s="109">
        <v>721</v>
      </c>
      <c r="C29" s="109">
        <v>749</v>
      </c>
      <c r="D29" s="738">
        <v>2065</v>
      </c>
      <c r="E29" s="738">
        <v>443</v>
      </c>
      <c r="F29" s="738">
        <v>202</v>
      </c>
      <c r="G29" s="109">
        <v>24589</v>
      </c>
      <c r="H29" s="738">
        <v>843</v>
      </c>
      <c r="I29" s="392"/>
      <c r="J29" s="392"/>
      <c r="K29" s="392"/>
      <c r="L29" s="392"/>
    </row>
    <row r="30" spans="1:12" ht="15.95" customHeight="1" x14ac:dyDescent="0.15">
      <c r="A30" s="761"/>
      <c r="B30" s="27"/>
      <c r="C30" s="27"/>
      <c r="D30" s="27"/>
      <c r="E30" s="27"/>
      <c r="F30" s="737"/>
      <c r="G30" s="392"/>
      <c r="H30" s="755"/>
      <c r="I30" s="392"/>
      <c r="J30" s="392"/>
      <c r="K30" s="392"/>
      <c r="L30" s="392"/>
    </row>
    <row r="31" spans="1:12" ht="15.95" customHeight="1" x14ac:dyDescent="0.15">
      <c r="A31" s="392"/>
      <c r="B31" s="392"/>
      <c r="C31" s="392"/>
      <c r="D31" s="392"/>
      <c r="E31" s="392"/>
      <c r="F31" s="392"/>
      <c r="G31" s="392"/>
      <c r="H31" s="392"/>
      <c r="I31" s="392"/>
      <c r="J31" s="392"/>
      <c r="K31" s="733" t="s">
        <v>64</v>
      </c>
      <c r="L31" s="392"/>
    </row>
    <row r="32" spans="1:12"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sheetData>
  <mergeCells count="17">
    <mergeCell ref="E22:F23"/>
    <mergeCell ref="G22:G24"/>
    <mergeCell ref="H22:H24"/>
    <mergeCell ref="K12:K14"/>
    <mergeCell ref="B22:C23"/>
    <mergeCell ref="B12:D13"/>
    <mergeCell ref="E12:E14"/>
    <mergeCell ref="F12:F14"/>
    <mergeCell ref="G12:H13"/>
    <mergeCell ref="I12:J13"/>
    <mergeCell ref="D22:D24"/>
    <mergeCell ref="C2:D3"/>
    <mergeCell ref="G2:H2"/>
    <mergeCell ref="G3:H3"/>
    <mergeCell ref="E2:F2"/>
    <mergeCell ref="J2:L3"/>
    <mergeCell ref="E3:F3"/>
  </mergeCells>
  <phoneticPr fontId="48"/>
  <hyperlinks>
    <hyperlink ref="M1" location="目次!A1" display="目次"/>
  </hyperlinks>
  <pageMargins left="0.54" right="0.51"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workbookViewId="0">
      <selection activeCell="C16" sqref="C16"/>
    </sheetView>
  </sheetViews>
  <sheetFormatPr defaultRowHeight="12.75" x14ac:dyDescent="0.15"/>
  <cols>
    <col min="1" max="1" width="6.375" style="2" customWidth="1"/>
    <col min="2" max="3" width="10.5" style="2" customWidth="1"/>
    <col min="4" max="4" width="9.875" style="2" customWidth="1"/>
    <col min="5" max="5" width="10.5" style="2" customWidth="1"/>
    <col min="6" max="8" width="9.875" style="2" customWidth="1"/>
    <col min="9" max="16384" width="9" style="2"/>
  </cols>
  <sheetData>
    <row r="1" spans="1:10" ht="15.95" customHeight="1" thickBot="1" x14ac:dyDescent="0.2">
      <c r="A1" s="325" t="s">
        <v>65</v>
      </c>
      <c r="B1" s="326"/>
      <c r="C1" s="326"/>
      <c r="D1" s="326"/>
      <c r="E1" s="326"/>
      <c r="F1" s="326"/>
      <c r="G1" s="326"/>
      <c r="H1" s="326"/>
      <c r="J1" s="174" t="s">
        <v>717</v>
      </c>
    </row>
    <row r="2" spans="1:10" s="5" customFormat="1" ht="15.95" customHeight="1" x14ac:dyDescent="0.15">
      <c r="A2" s="872" t="s">
        <v>1</v>
      </c>
      <c r="B2" s="874" t="s">
        <v>66</v>
      </c>
      <c r="C2" s="846" t="s">
        <v>67</v>
      </c>
      <c r="D2" s="847"/>
      <c r="E2" s="847"/>
      <c r="F2" s="847"/>
      <c r="G2" s="847"/>
      <c r="H2" s="847"/>
    </row>
    <row r="3" spans="1:10" s="5" customFormat="1" ht="15.95" customHeight="1" x14ac:dyDescent="0.15">
      <c r="A3" s="873"/>
      <c r="B3" s="875"/>
      <c r="C3" s="414" t="s">
        <v>68</v>
      </c>
      <c r="D3" s="414" t="s">
        <v>622</v>
      </c>
      <c r="E3" s="414" t="s">
        <v>69</v>
      </c>
      <c r="F3" s="414" t="s">
        <v>623</v>
      </c>
      <c r="G3" s="414" t="s">
        <v>70</v>
      </c>
      <c r="H3" s="414" t="s">
        <v>71</v>
      </c>
    </row>
    <row r="4" spans="1:10" s="5" customFormat="1" ht="15.95" customHeight="1" x14ac:dyDescent="0.15">
      <c r="A4" s="383">
        <v>28</v>
      </c>
      <c r="B4" s="354">
        <v>836</v>
      </c>
      <c r="C4" s="354">
        <v>806</v>
      </c>
      <c r="D4" s="354">
        <v>22</v>
      </c>
      <c r="E4" s="415">
        <v>99</v>
      </c>
      <c r="F4" s="354">
        <v>5</v>
      </c>
      <c r="G4" s="354">
        <v>3</v>
      </c>
      <c r="H4" s="354">
        <v>0</v>
      </c>
      <c r="J4" s="30"/>
    </row>
    <row r="5" spans="1:10" s="5" customFormat="1" ht="15.95" customHeight="1" x14ac:dyDescent="0.15">
      <c r="A5" s="383">
        <v>29</v>
      </c>
      <c r="B5" s="354">
        <v>829</v>
      </c>
      <c r="C5" s="354">
        <v>789</v>
      </c>
      <c r="D5" s="354">
        <v>30</v>
      </c>
      <c r="E5" s="415">
        <v>98.8</v>
      </c>
      <c r="F5" s="354">
        <v>5</v>
      </c>
      <c r="G5" s="354">
        <v>5</v>
      </c>
      <c r="H5" s="354">
        <v>0</v>
      </c>
      <c r="J5" s="30"/>
    </row>
    <row r="6" spans="1:10" s="5" customFormat="1" ht="15.95" customHeight="1" x14ac:dyDescent="0.15">
      <c r="A6" s="383">
        <v>30</v>
      </c>
      <c r="B6" s="354">
        <v>784</v>
      </c>
      <c r="C6" s="354">
        <v>754</v>
      </c>
      <c r="D6" s="354">
        <v>25</v>
      </c>
      <c r="E6" s="415">
        <v>99.4</v>
      </c>
      <c r="F6" s="354">
        <v>4</v>
      </c>
      <c r="G6" s="354">
        <v>1</v>
      </c>
      <c r="H6" s="354">
        <v>0</v>
      </c>
      <c r="J6" s="30"/>
    </row>
    <row r="7" spans="1:10" s="5" customFormat="1" ht="15.95" customHeight="1" x14ac:dyDescent="0.15">
      <c r="A7" s="383" t="s">
        <v>720</v>
      </c>
      <c r="B7" s="354">
        <v>781</v>
      </c>
      <c r="C7" s="354">
        <v>719</v>
      </c>
      <c r="D7" s="354">
        <v>29</v>
      </c>
      <c r="E7" s="415">
        <v>95.8</v>
      </c>
      <c r="F7" s="354">
        <v>14</v>
      </c>
      <c r="G7" s="354">
        <v>19</v>
      </c>
      <c r="H7" s="354">
        <v>0</v>
      </c>
      <c r="J7" s="30"/>
    </row>
    <row r="8" spans="1:10" s="26" customFormat="1" ht="15.95" customHeight="1" thickBot="1" x14ac:dyDescent="0.2">
      <c r="A8" s="246">
        <v>2</v>
      </c>
      <c r="B8" s="317">
        <v>798</v>
      </c>
      <c r="C8" s="317">
        <v>742</v>
      </c>
      <c r="D8" s="317">
        <v>22</v>
      </c>
      <c r="E8" s="110">
        <v>95.7</v>
      </c>
      <c r="F8" s="317">
        <v>12</v>
      </c>
      <c r="G8" s="317">
        <v>22</v>
      </c>
      <c r="H8" s="317">
        <v>0</v>
      </c>
      <c r="J8" s="31"/>
    </row>
    <row r="9" spans="1:10" s="5" customFormat="1" ht="15.95" customHeight="1" x14ac:dyDescent="0.15">
      <c r="A9" s="327"/>
      <c r="B9" s="327"/>
      <c r="C9" s="327"/>
      <c r="D9" s="327"/>
      <c r="E9" s="327"/>
      <c r="F9" s="327"/>
      <c r="G9" s="876" t="s">
        <v>72</v>
      </c>
      <c r="H9" s="876"/>
    </row>
    <row r="10" spans="1:10" s="5" customFormat="1" ht="15.95" customHeight="1" x14ac:dyDescent="0.15">
      <c r="A10" s="327"/>
      <c r="B10" s="393"/>
      <c r="C10" s="327"/>
      <c r="D10" s="327"/>
      <c r="E10" s="327"/>
      <c r="F10" s="327"/>
      <c r="G10" s="348"/>
      <c r="H10" s="348"/>
    </row>
    <row r="11" spans="1:10" s="5" customFormat="1" ht="15.95" customHeight="1" thickBot="1" x14ac:dyDescent="0.2">
      <c r="A11" s="341" t="s">
        <v>73</v>
      </c>
      <c r="B11" s="327"/>
      <c r="C11" s="327"/>
      <c r="D11" s="327"/>
      <c r="E11" s="327"/>
      <c r="F11" s="327"/>
      <c r="G11" s="327"/>
      <c r="H11" s="327"/>
    </row>
    <row r="12" spans="1:10" s="5" customFormat="1" ht="15.95" customHeight="1" x14ac:dyDescent="0.15">
      <c r="A12" s="416" t="s">
        <v>1</v>
      </c>
      <c r="B12" s="417" t="s">
        <v>74</v>
      </c>
      <c r="C12" s="1055" t="s">
        <v>75</v>
      </c>
      <c r="D12" s="379" t="s">
        <v>76</v>
      </c>
      <c r="E12" s="380"/>
      <c r="F12" s="380"/>
      <c r="G12" s="380"/>
      <c r="H12" s="380"/>
    </row>
    <row r="13" spans="1:10" ht="15.75" customHeight="1" x14ac:dyDescent="0.15">
      <c r="A13" s="418">
        <v>28</v>
      </c>
      <c r="B13" s="419">
        <v>18</v>
      </c>
      <c r="C13" s="420">
        <v>206</v>
      </c>
      <c r="D13" s="421" t="s">
        <v>746</v>
      </c>
      <c r="E13" s="877" t="s">
        <v>747</v>
      </c>
      <c r="F13" s="878"/>
      <c r="G13" s="878"/>
      <c r="H13" s="878"/>
    </row>
    <row r="14" spans="1:10" ht="15.75" customHeight="1" x14ac:dyDescent="0.15">
      <c r="A14" s="418">
        <v>29</v>
      </c>
      <c r="B14" s="419">
        <v>12</v>
      </c>
      <c r="C14" s="420">
        <v>337</v>
      </c>
      <c r="D14" s="422" t="s">
        <v>746</v>
      </c>
      <c r="E14" s="879" t="s">
        <v>748</v>
      </c>
      <c r="F14" s="880"/>
      <c r="G14" s="880"/>
      <c r="H14" s="880"/>
    </row>
    <row r="15" spans="1:10" ht="15.75" customHeight="1" x14ac:dyDescent="0.15">
      <c r="A15" s="418">
        <v>30</v>
      </c>
      <c r="B15" s="419">
        <v>12</v>
      </c>
      <c r="C15" s="420">
        <v>368</v>
      </c>
      <c r="D15" s="422" t="s">
        <v>746</v>
      </c>
      <c r="E15" s="881" t="s">
        <v>749</v>
      </c>
      <c r="F15" s="881"/>
      <c r="G15" s="881"/>
      <c r="H15" s="881"/>
    </row>
    <row r="16" spans="1:10" ht="15.75" customHeight="1" x14ac:dyDescent="0.15">
      <c r="A16" s="418" t="s">
        <v>720</v>
      </c>
      <c r="B16" s="419">
        <v>14</v>
      </c>
      <c r="C16" s="420">
        <v>318</v>
      </c>
      <c r="D16" s="422" t="s">
        <v>746</v>
      </c>
      <c r="E16" s="879" t="s">
        <v>750</v>
      </c>
      <c r="F16" s="880"/>
      <c r="G16" s="880"/>
      <c r="H16" s="880"/>
    </row>
    <row r="17" spans="1:8" s="32" customFormat="1" ht="15.75" customHeight="1" thickBot="1" x14ac:dyDescent="0.2">
      <c r="A17" s="246">
        <v>2</v>
      </c>
      <c r="B17" s="410">
        <v>11</v>
      </c>
      <c r="C17" s="411">
        <v>222</v>
      </c>
      <c r="D17" s="412" t="s">
        <v>746</v>
      </c>
      <c r="E17" s="1056" t="s">
        <v>751</v>
      </c>
      <c r="F17" s="1057"/>
      <c r="G17" s="1057"/>
      <c r="H17" s="1057"/>
    </row>
    <row r="18" spans="1:8" s="32" customFormat="1" ht="15.75" customHeight="1" x14ac:dyDescent="0.15">
      <c r="A18" s="413"/>
      <c r="B18" s="29"/>
      <c r="C18" s="29"/>
      <c r="D18" s="177"/>
      <c r="E18" s="177"/>
      <c r="F18" s="178"/>
      <c r="G18" s="871" t="s">
        <v>72</v>
      </c>
      <c r="H18" s="871"/>
    </row>
    <row r="19" spans="1:8" ht="15.95" customHeight="1" x14ac:dyDescent="0.15"/>
    <row r="20" spans="1:8" ht="15.95" customHeight="1" x14ac:dyDescent="0.15"/>
    <row r="21" spans="1:8" ht="15.95" customHeight="1" x14ac:dyDescent="0.15"/>
    <row r="22" spans="1:8" ht="15.95" customHeight="1" x14ac:dyDescent="0.15"/>
    <row r="23" spans="1:8" ht="15.95" customHeight="1" x14ac:dyDescent="0.15"/>
    <row r="24" spans="1:8" ht="15.95" customHeight="1" x14ac:dyDescent="0.15"/>
    <row r="25" spans="1:8" ht="15.95" customHeight="1" x14ac:dyDescent="0.15"/>
    <row r="26" spans="1:8" ht="15.95" customHeight="1" x14ac:dyDescent="0.15"/>
    <row r="27" spans="1:8" ht="15.95" customHeight="1" x14ac:dyDescent="0.15"/>
    <row r="28" spans="1:8" ht="15.95" customHeight="1" x14ac:dyDescent="0.15"/>
    <row r="29" spans="1:8" ht="15.95" customHeight="1" x14ac:dyDescent="0.15"/>
    <row r="30" spans="1:8" ht="15.95" customHeight="1" x14ac:dyDescent="0.15"/>
    <row r="31" spans="1:8" ht="15.95" customHeight="1" x14ac:dyDescent="0.15"/>
    <row r="32" spans="1:8"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sheetData>
  <mergeCells count="10">
    <mergeCell ref="G18:H18"/>
    <mergeCell ref="A2:A3"/>
    <mergeCell ref="B2:B3"/>
    <mergeCell ref="C2:H2"/>
    <mergeCell ref="G9:H9"/>
    <mergeCell ref="E13:H13"/>
    <mergeCell ref="E14:H14"/>
    <mergeCell ref="E15:H15"/>
    <mergeCell ref="E16:H16"/>
    <mergeCell ref="E17:H17"/>
  </mergeCells>
  <phoneticPr fontId="48"/>
  <hyperlinks>
    <hyperlink ref="J1" location="目次!A1" display="目次"/>
  </hyperlinks>
  <pageMargins left="0.86614173228346458" right="0.86614173228346458" top="0.98425196850393704" bottom="0.98425196850393704" header="0.51181102362204722" footer="0.51181102362204722"/>
  <pageSetup paperSize="9" scale="89"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election sqref="A1:G10"/>
    </sheetView>
  </sheetViews>
  <sheetFormatPr defaultRowHeight="12.75" x14ac:dyDescent="0.15"/>
  <cols>
    <col min="1" max="1" width="9.625" style="2" customWidth="1"/>
    <col min="2" max="7" width="11.25" style="2" customWidth="1"/>
    <col min="8" max="16384" width="9" style="2"/>
  </cols>
  <sheetData>
    <row r="1" spans="1:9" ht="15.95" customHeight="1" thickBot="1" x14ac:dyDescent="0.2">
      <c r="A1" s="325" t="s">
        <v>77</v>
      </c>
      <c r="B1" s="326"/>
      <c r="C1" s="326"/>
      <c r="D1" s="326"/>
      <c r="E1" s="326"/>
      <c r="F1" s="326"/>
      <c r="G1" s="326"/>
      <c r="I1" s="174" t="s">
        <v>717</v>
      </c>
    </row>
    <row r="2" spans="1:9" s="5" customFormat="1" ht="15.95" customHeight="1" x14ac:dyDescent="0.15">
      <c r="A2" s="424"/>
      <c r="B2" s="846" t="s">
        <v>78</v>
      </c>
      <c r="C2" s="847"/>
      <c r="D2" s="850"/>
      <c r="E2" s="846" t="s">
        <v>79</v>
      </c>
      <c r="F2" s="847"/>
      <c r="G2" s="847"/>
    </row>
    <row r="3" spans="1:9" s="5" customFormat="1" ht="15.95" customHeight="1" x14ac:dyDescent="0.15">
      <c r="A3" s="425" t="s">
        <v>1</v>
      </c>
      <c r="B3" s="882" t="s">
        <v>80</v>
      </c>
      <c r="C3" s="883"/>
      <c r="D3" s="884"/>
      <c r="E3" s="882" t="s">
        <v>81</v>
      </c>
      <c r="F3" s="883"/>
      <c r="G3" s="883"/>
    </row>
    <row r="4" spans="1:9" s="5" customFormat="1" ht="15.95" customHeight="1" x14ac:dyDescent="0.15">
      <c r="A4" s="426"/>
      <c r="B4" s="427" t="s">
        <v>752</v>
      </c>
      <c r="C4" s="428" t="s">
        <v>753</v>
      </c>
      <c r="D4" s="428" t="s">
        <v>754</v>
      </c>
      <c r="E4" s="428" t="s">
        <v>755</v>
      </c>
      <c r="F4" s="428" t="s">
        <v>82</v>
      </c>
      <c r="G4" s="428" t="s">
        <v>83</v>
      </c>
    </row>
    <row r="5" spans="1:9" ht="15.95" customHeight="1" x14ac:dyDescent="0.15">
      <c r="A5" s="429">
        <v>28</v>
      </c>
      <c r="B5" s="419">
        <v>842</v>
      </c>
      <c r="C5" s="361">
        <v>847</v>
      </c>
      <c r="D5" s="361">
        <v>840</v>
      </c>
      <c r="E5" s="361">
        <v>792</v>
      </c>
      <c r="F5" s="361">
        <v>802</v>
      </c>
      <c r="G5" s="361">
        <v>863</v>
      </c>
    </row>
    <row r="6" spans="1:9" ht="15.95" customHeight="1" x14ac:dyDescent="0.15">
      <c r="A6" s="429">
        <v>29</v>
      </c>
      <c r="B6" s="419">
        <v>774</v>
      </c>
      <c r="C6" s="361">
        <v>799</v>
      </c>
      <c r="D6" s="361">
        <v>796</v>
      </c>
      <c r="E6" s="361">
        <v>835</v>
      </c>
      <c r="F6" s="361">
        <v>823</v>
      </c>
      <c r="G6" s="361">
        <v>810</v>
      </c>
    </row>
    <row r="7" spans="1:9" ht="15.95" customHeight="1" x14ac:dyDescent="0.15">
      <c r="A7" s="429">
        <v>30</v>
      </c>
      <c r="B7" s="419">
        <v>743</v>
      </c>
      <c r="C7" s="361">
        <v>756</v>
      </c>
      <c r="D7" s="361">
        <v>778</v>
      </c>
      <c r="E7" s="361">
        <v>797</v>
      </c>
      <c r="F7" s="361">
        <v>779</v>
      </c>
      <c r="G7" s="361">
        <v>823</v>
      </c>
    </row>
    <row r="8" spans="1:9" ht="15.95" customHeight="1" x14ac:dyDescent="0.15">
      <c r="A8" s="429" t="s">
        <v>720</v>
      </c>
      <c r="B8" s="419">
        <v>699</v>
      </c>
      <c r="C8" s="361">
        <v>709</v>
      </c>
      <c r="D8" s="361">
        <v>707</v>
      </c>
      <c r="E8" s="361">
        <v>751</v>
      </c>
      <c r="F8" s="361">
        <v>751</v>
      </c>
      <c r="G8" s="361">
        <v>783</v>
      </c>
    </row>
    <row r="9" spans="1:9" s="32" customFormat="1" ht="15.95" customHeight="1" thickBot="1" x14ac:dyDescent="0.2">
      <c r="A9" s="423">
        <v>2</v>
      </c>
      <c r="B9" s="111">
        <v>663</v>
      </c>
      <c r="C9" s="109">
        <v>659</v>
      </c>
      <c r="D9" s="109">
        <v>687</v>
      </c>
      <c r="E9" s="109">
        <v>706</v>
      </c>
      <c r="F9" s="109">
        <v>707</v>
      </c>
      <c r="G9" s="109">
        <v>756</v>
      </c>
    </row>
    <row r="10" spans="1:9" ht="15.95" customHeight="1" x14ac:dyDescent="0.15">
      <c r="A10" s="326"/>
      <c r="B10" s="326"/>
      <c r="C10" s="326"/>
      <c r="D10" s="326"/>
      <c r="E10" s="326"/>
      <c r="F10" s="871" t="s">
        <v>72</v>
      </c>
      <c r="G10" s="871"/>
    </row>
    <row r="11" spans="1:9" ht="15.95" customHeight="1" x14ac:dyDescent="0.15"/>
    <row r="12" spans="1:9" ht="15.95" customHeight="1" x14ac:dyDescent="0.15"/>
    <row r="13" spans="1:9" ht="15.95" customHeight="1" x14ac:dyDescent="0.15"/>
    <row r="14" spans="1:9" ht="15.95" customHeight="1" x14ac:dyDescent="0.15"/>
    <row r="15" spans="1:9" ht="15.95" customHeight="1" x14ac:dyDescent="0.15"/>
    <row r="16" spans="1:9"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sheetData>
  <mergeCells count="5">
    <mergeCell ref="B2:D2"/>
    <mergeCell ref="E2:G2"/>
    <mergeCell ref="B3:D3"/>
    <mergeCell ref="E3:G3"/>
    <mergeCell ref="F10:G10"/>
  </mergeCells>
  <phoneticPr fontId="48"/>
  <hyperlinks>
    <hyperlink ref="I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