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4.市勢の概要\R4版\3.R4版市勢の概要準備\◎完成データ\データ\D 産業\"/>
    </mc:Choice>
  </mc:AlternateContent>
  <bookViews>
    <workbookView xWindow="0" yWindow="0" windowWidth="21570" windowHeight="7905"/>
  </bookViews>
  <sheets>
    <sheet name="目次" sheetId="1" r:id="rId1"/>
    <sheet name="28" sheetId="21" r:id="rId2"/>
    <sheet name="29" sheetId="22" r:id="rId3"/>
    <sheet name="30" sheetId="23" r:id="rId4"/>
    <sheet name="31" sheetId="24" r:id="rId5"/>
    <sheet name="35" sheetId="53" r:id="rId6"/>
    <sheet name="38" sheetId="26" r:id="rId7"/>
    <sheet name="39" sheetId="54" r:id="rId8"/>
    <sheet name="40" sheetId="55" r:id="rId9"/>
    <sheet name="41" sheetId="56" r:id="rId10"/>
    <sheet name="43-1" sheetId="11" r:id="rId11"/>
    <sheet name="43-2" sheetId="12" r:id="rId12"/>
    <sheet name="44" sheetId="57" r:id="rId13"/>
    <sheet name="45-1・45-2" sheetId="52" r:id="rId14"/>
    <sheet name="46-1" sheetId="51" r:id="rId15"/>
    <sheet name="46-3" sheetId="50" r:id="rId16"/>
    <sheet name="47" sheetId="59" r:id="rId17"/>
    <sheet name="48" sheetId="61" r:id="rId18"/>
    <sheet name="49" sheetId="60" r:id="rId19"/>
  </sheets>
  <definedNames>
    <definedName name="_xlnm._FilterDatabase" localSheetId="16" hidden="1">'47'!#REF!</definedName>
    <definedName name="_xlnm.Print_Area" localSheetId="1">'28'!$A$1:$L$71</definedName>
    <definedName name="_xlnm.Print_Area" localSheetId="2">'29'!$A$1:$K$54</definedName>
    <definedName name="_xlnm.Print_Area" localSheetId="3">'30'!$A$1:$J$55</definedName>
    <definedName name="_xlnm.Print_Area" localSheetId="4">'31'!$A$1:$N$9</definedName>
    <definedName name="_xlnm.Print_Area" localSheetId="5">'35'!$A$1:$G$9</definedName>
    <definedName name="_xlnm.Print_Area" localSheetId="6">'38'!$A$1:$L$12</definedName>
    <definedName name="_xlnm.Print_Area" localSheetId="7">'39'!$A$1:$H$23</definedName>
    <definedName name="_xlnm.Print_Area" localSheetId="8">'40'!$A$1:$J$38</definedName>
    <definedName name="_xlnm.Print_Area" localSheetId="9">'41'!$A$1:$F$6</definedName>
    <definedName name="_xlnm.Print_Area" localSheetId="10">'43-1'!$A$1:$S$28</definedName>
    <definedName name="_xlnm.Print_Area" localSheetId="11">'43-2'!$A$1:$M$11</definedName>
    <definedName name="_xlnm.Print_Area" localSheetId="12">'44'!$A$1:$K$23</definedName>
    <definedName name="_xlnm.Print_Area" localSheetId="13">'45-1・45-2'!$A$1:$L$54</definedName>
    <definedName name="_xlnm.Print_Area" localSheetId="14">'46-1'!$A$1:$J$38</definedName>
    <definedName name="_xlnm.Print_Area" localSheetId="15">'46-3'!$A$1:$H$22</definedName>
    <definedName name="_xlnm.Print_Area" localSheetId="16">'47'!$A$1:$I$70</definedName>
    <definedName name="_xlnm.Print_Area" localSheetId="17">'48'!$A$1:$K$17</definedName>
    <definedName name="_xlnm.Print_Area" localSheetId="18">'49'!$A$1:$G$33</definedName>
    <definedName name="Z_25F95D00_2953_11D3_AA22_00004C8D5212_.wvu.PrintTitles" localSheetId="1" hidden="1">'28'!$A:$A,'28'!$1:$26</definedName>
    <definedName name="Z_41C3FF80_F321_11D2_AFA9_00804C2167FB_.wvu.PrintTitles" localSheetId="1" hidden="1">'28'!$A:$A,'28'!$1:$26</definedName>
  </definedNames>
  <calcPr calcId="162913" refMode="R1C1"/>
</workbook>
</file>

<file path=xl/calcChain.xml><?xml version="1.0" encoding="utf-8"?>
<calcChain xmlns="http://schemas.openxmlformats.org/spreadsheetml/2006/main">
  <c r="H7" i="50" l="1"/>
  <c r="H9" i="50"/>
  <c r="H10" i="50"/>
  <c r="H11" i="50"/>
  <c r="H12" i="50"/>
  <c r="H15" i="50"/>
  <c r="H17" i="50"/>
  <c r="H18" i="50"/>
  <c r="H19" i="50"/>
  <c r="H21" i="50"/>
  <c r="H5" i="50"/>
  <c r="E7" i="50"/>
  <c r="E15" i="50"/>
  <c r="E5" i="50" s="1"/>
  <c r="C15" i="50"/>
  <c r="C5" i="50" s="1"/>
  <c r="C7" i="50"/>
  <c r="C30" i="52" l="1"/>
  <c r="D30" i="52"/>
  <c r="E30" i="52"/>
  <c r="F30" i="52"/>
  <c r="K4" i="61" l="1"/>
  <c r="J4" i="61"/>
  <c r="C22" i="57" l="1"/>
  <c r="B22" i="57"/>
  <c r="C21" i="57"/>
  <c r="B21" i="57"/>
  <c r="C20" i="57"/>
  <c r="B20" i="57"/>
  <c r="C19" i="57"/>
  <c r="B19" i="57"/>
  <c r="C18" i="57"/>
  <c r="B18" i="57"/>
  <c r="C17" i="57"/>
  <c r="B17" i="57"/>
  <c r="C16" i="57"/>
  <c r="B16" i="57"/>
  <c r="C15" i="57"/>
  <c r="B15" i="57"/>
  <c r="C14" i="57"/>
  <c r="B14" i="57"/>
  <c r="C13" i="57"/>
  <c r="B13" i="57"/>
  <c r="C12" i="57"/>
  <c r="B12" i="57"/>
  <c r="C11" i="57"/>
  <c r="B11" i="57"/>
  <c r="B9" i="57" s="1"/>
  <c r="I9" i="57"/>
  <c r="H9" i="57"/>
  <c r="G9" i="57"/>
  <c r="F9" i="57"/>
  <c r="E9" i="57"/>
  <c r="D9" i="57"/>
  <c r="C9" i="57" l="1"/>
  <c r="B4" i="56"/>
  <c r="D5" i="50" l="1"/>
  <c r="F5" i="50"/>
  <c r="D7" i="50"/>
  <c r="F7" i="50"/>
  <c r="D8" i="50"/>
  <c r="F8" i="50"/>
  <c r="D9" i="50"/>
  <c r="F9" i="50"/>
  <c r="D10" i="50"/>
  <c r="F10" i="50"/>
  <c r="D11" i="50"/>
  <c r="F11" i="50"/>
  <c r="D12" i="50"/>
  <c r="F12" i="50"/>
  <c r="D13" i="50"/>
  <c r="F13" i="50"/>
  <c r="D15" i="50"/>
  <c r="F15" i="50"/>
  <c r="D16" i="50"/>
  <c r="F16" i="50"/>
  <c r="D17" i="50"/>
  <c r="F17" i="50"/>
  <c r="D18" i="50"/>
  <c r="F18" i="50"/>
  <c r="D19" i="50"/>
  <c r="F19" i="50"/>
  <c r="D20" i="50"/>
  <c r="F20" i="50"/>
  <c r="D21" i="50"/>
  <c r="F21" i="50"/>
  <c r="I4" i="61" l="1"/>
  <c r="H4" i="61"/>
  <c r="G4" i="61"/>
  <c r="F4" i="61"/>
  <c r="E4" i="61"/>
  <c r="D4" i="61"/>
  <c r="C4" i="61"/>
  <c r="B4" i="61"/>
  <c r="H43" i="21" l="1"/>
  <c r="J62" i="21" l="1"/>
  <c r="J60" i="21"/>
  <c r="J59" i="21"/>
  <c r="J58" i="21"/>
  <c r="J57" i="21"/>
  <c r="J56" i="21"/>
  <c r="J54" i="21"/>
  <c r="J53" i="21"/>
  <c r="J52" i="21"/>
  <c r="J51" i="21"/>
  <c r="J50" i="21"/>
  <c r="J48" i="21"/>
  <c r="J47" i="21"/>
  <c r="J46" i="21"/>
  <c r="J45" i="21"/>
  <c r="J44" i="21"/>
  <c r="G43" i="21" l="1"/>
  <c r="F43" i="21"/>
  <c r="E43" i="21"/>
  <c r="D43" i="21"/>
  <c r="C43" i="21"/>
  <c r="B43" i="21"/>
  <c r="L31" i="21"/>
  <c r="J31" i="21"/>
  <c r="L29" i="21"/>
  <c r="J29" i="21"/>
  <c r="L28" i="21"/>
  <c r="J28" i="21"/>
  <c r="L27" i="21"/>
  <c r="J27" i="21"/>
  <c r="L26" i="21"/>
  <c r="J26" i="21"/>
  <c r="L25" i="21"/>
  <c r="J25" i="21"/>
  <c r="L23" i="21"/>
  <c r="J23" i="21"/>
  <c r="L22" i="21"/>
  <c r="J22" i="21"/>
  <c r="L21" i="21"/>
  <c r="J21" i="21"/>
  <c r="L20" i="21"/>
  <c r="J20" i="21"/>
  <c r="L19" i="21"/>
  <c r="J19" i="21"/>
  <c r="L17" i="21"/>
  <c r="J17" i="21"/>
  <c r="L16" i="21"/>
  <c r="J16" i="21"/>
  <c r="L15" i="21"/>
  <c r="J15" i="21"/>
  <c r="L14" i="21"/>
  <c r="J14" i="21"/>
  <c r="L13" i="21"/>
  <c r="J13" i="21"/>
  <c r="K12" i="21"/>
  <c r="L12" i="21" s="1"/>
  <c r="I12" i="21"/>
  <c r="H12" i="21"/>
  <c r="G12" i="21"/>
  <c r="F12" i="21"/>
  <c r="E12" i="21"/>
  <c r="D12" i="21"/>
  <c r="C12" i="21"/>
  <c r="B12" i="21"/>
  <c r="L9" i="21"/>
  <c r="J43" i="21" l="1"/>
  <c r="J12" i="21"/>
  <c r="H8" i="51" l="1"/>
  <c r="E8" i="51"/>
  <c r="B8" i="51"/>
</calcChain>
</file>

<file path=xl/comments1.xml><?xml version="1.0" encoding="utf-8"?>
<comments xmlns="http://schemas.openxmlformats.org/spreadsheetml/2006/main">
  <authors>
    <author>菅沼 歩</author>
  </authors>
  <commentList>
    <comment ref="C9" authorId="0" shapeId="0">
      <text>
        <r>
          <rPr>
            <sz val="9"/>
            <color indexed="81"/>
            <rFont val="ＭＳ Ｐゴシック"/>
            <family val="3"/>
            <charset val="128"/>
          </rPr>
          <t>そば、その他雑穀</t>
        </r>
      </text>
    </comment>
    <comment ref="G9" authorId="0" shapeId="0">
      <text>
        <r>
          <rPr>
            <sz val="9"/>
            <color indexed="81"/>
            <rFont val="ＭＳ Ｐゴシック"/>
            <family val="3"/>
            <charset val="128"/>
          </rPr>
          <t>小豆、その他豆類</t>
        </r>
      </text>
    </comment>
    <comment ref="J9" authorId="0" shapeId="0">
      <text>
        <r>
          <rPr>
            <sz val="9"/>
            <color indexed="81"/>
            <rFont val="ＭＳ Ｐゴシック"/>
            <family val="3"/>
            <charset val="128"/>
          </rPr>
          <t>てんさい、こんにゃくいも、その他工芸作物</t>
        </r>
      </text>
    </comment>
    <comment ref="G25" authorId="0" shapeId="0">
      <text>
        <r>
          <rPr>
            <sz val="9"/>
            <color indexed="81"/>
            <rFont val="ＭＳ Ｐゴシック"/>
            <family val="3"/>
            <charset val="128"/>
          </rPr>
          <t>やまのいも、ブロッコリー、その他野菜</t>
        </r>
      </text>
    </comment>
    <comment ref="F53" authorId="0" shapeId="0">
      <text>
        <r>
          <rPr>
            <sz val="9"/>
            <color indexed="81"/>
            <rFont val="ＭＳ Ｐゴシック"/>
            <family val="3"/>
            <charset val="128"/>
          </rPr>
          <t>温州みかん、その他かんきつ類</t>
        </r>
      </text>
    </comment>
    <comment ref="J53" authorId="0" shapeId="0">
      <text>
        <r>
          <rPr>
            <sz val="9"/>
            <color indexed="81"/>
            <rFont val="ＭＳ Ｐゴシック"/>
            <family val="3"/>
            <charset val="128"/>
          </rPr>
          <t>西洋なし、おうとう、びわ、すもも、キウイフルーツ、その他</t>
        </r>
      </text>
    </comment>
  </commentList>
</comments>
</file>

<file path=xl/sharedStrings.xml><?xml version="1.0" encoding="utf-8"?>
<sst xmlns="http://schemas.openxmlformats.org/spreadsheetml/2006/main" count="848" uniqueCount="503">
  <si>
    <t>年　　　　　　                       地区名</t>
  </si>
  <si>
    <t>経　　営　　耕　　地　　面　　積</t>
  </si>
  <si>
    <t>総数</t>
  </si>
  <si>
    <t>専業・兼業別</t>
  </si>
  <si>
    <t>総面積</t>
  </si>
  <si>
    <t>田</t>
  </si>
  <si>
    <t>第1種   兼  業</t>
  </si>
  <si>
    <t>第2種    兼  業</t>
  </si>
  <si>
    <t>面積</t>
  </si>
  <si>
    <t>稲作田</t>
  </si>
  <si>
    <t>稲以外</t>
  </si>
  <si>
    <t>作付けしなかった</t>
  </si>
  <si>
    <t>戸</t>
  </si>
  <si>
    <t>ｈａ</t>
  </si>
  <si>
    <t>飯田</t>
  </si>
  <si>
    <t>座光寺</t>
  </si>
  <si>
    <t>松尾</t>
  </si>
  <si>
    <t>下久堅</t>
  </si>
  <si>
    <t>上久堅</t>
  </si>
  <si>
    <t>千代</t>
  </si>
  <si>
    <t>龍江</t>
  </si>
  <si>
    <t>竜丘</t>
  </si>
  <si>
    <t>川路</t>
  </si>
  <si>
    <t>三穂</t>
  </si>
  <si>
    <t>山本</t>
  </si>
  <si>
    <t>伊賀良</t>
  </si>
  <si>
    <t>鼎</t>
  </si>
  <si>
    <t>上郷</t>
  </si>
  <si>
    <t>畑</t>
  </si>
  <si>
    <t>樹園地</t>
  </si>
  <si>
    <t>普通畑</t>
  </si>
  <si>
    <t>果樹園</t>
  </si>
  <si>
    <t>その他</t>
  </si>
  <si>
    <t>ａ</t>
  </si>
  <si>
    <t>..</t>
  </si>
  <si>
    <t>資料：農林業センサス結果</t>
  </si>
  <si>
    <t>年</t>
  </si>
  <si>
    <t>稲作</t>
  </si>
  <si>
    <t>雑穀</t>
  </si>
  <si>
    <t>馬鈴薯</t>
  </si>
  <si>
    <t>甘藷</t>
  </si>
  <si>
    <t>大豆</t>
  </si>
  <si>
    <t>その他の豆類</t>
  </si>
  <si>
    <t>たばこ</t>
  </si>
  <si>
    <t>茶</t>
  </si>
  <si>
    <t>トマト</t>
  </si>
  <si>
    <t>-</t>
    <phoneticPr fontId="4"/>
  </si>
  <si>
    <t>胡瓜</t>
  </si>
  <si>
    <t>茄子</t>
  </si>
  <si>
    <t>ほうれんそう</t>
  </si>
  <si>
    <t>ねぎ</t>
  </si>
  <si>
    <t>玉ねぎ</t>
  </si>
  <si>
    <t>大根</t>
  </si>
  <si>
    <t>人参</t>
  </si>
  <si>
    <t>里芋</t>
  </si>
  <si>
    <t>レタス</t>
  </si>
  <si>
    <t>ピーマン</t>
  </si>
  <si>
    <t>すいか</t>
  </si>
  <si>
    <t>いちご</t>
  </si>
  <si>
    <t>その他の作物</t>
  </si>
  <si>
    <t>豚</t>
  </si>
  <si>
    <t>採卵鶏</t>
  </si>
  <si>
    <t>ブロイラー</t>
  </si>
  <si>
    <t>養蚕</t>
  </si>
  <si>
    <t>野菜類</t>
  </si>
  <si>
    <t>果樹</t>
  </si>
  <si>
    <t>種苗類</t>
  </si>
  <si>
    <t>ハウス</t>
  </si>
  <si>
    <t>ガラス</t>
  </si>
  <si>
    <t>りんご</t>
  </si>
  <si>
    <t>ぶどう</t>
  </si>
  <si>
    <t>日本梨</t>
  </si>
  <si>
    <t>桃</t>
  </si>
  <si>
    <t>柿</t>
  </si>
  <si>
    <t>栗</t>
  </si>
  <si>
    <t>梅</t>
  </si>
  <si>
    <t>販　　　　売　　　　農　　　　家        数</t>
  </si>
  <si>
    <t>0.3ｈａ　　未満</t>
  </si>
  <si>
    <t>0.3～0.5</t>
  </si>
  <si>
    <t>0.5～1.0</t>
  </si>
  <si>
    <t>1.0～1.5</t>
  </si>
  <si>
    <t>1.5～2.0</t>
  </si>
  <si>
    <t>2.0～2.5</t>
  </si>
  <si>
    <t>2.5～3.0</t>
  </si>
  <si>
    <t>3.0ｈａ　　　以上</t>
  </si>
  <si>
    <t>年　　度</t>
  </si>
  <si>
    <t>4　　　条</t>
  </si>
  <si>
    <t>5　　　条</t>
  </si>
  <si>
    <t>計</t>
  </si>
  <si>
    <t>件　　　数</t>
  </si>
  <si>
    <t>面　　　積</t>
  </si>
  <si>
    <t>果樹共済</t>
  </si>
  <si>
    <t>家畜共済</t>
  </si>
  <si>
    <t>水稲</t>
  </si>
  <si>
    <t>なし</t>
  </si>
  <si>
    <t>もも</t>
  </si>
  <si>
    <t>死亡廃用</t>
  </si>
  <si>
    <t>病傷</t>
  </si>
  <si>
    <t>引受戸数</t>
  </si>
  <si>
    <t>引受数量</t>
  </si>
  <si>
    <t>被害戸数</t>
  </si>
  <si>
    <t>被害面積等</t>
  </si>
  <si>
    <t>共済減収量</t>
  </si>
  <si>
    <t>畑作物共済</t>
  </si>
  <si>
    <t>園芸施設共済</t>
  </si>
  <si>
    <t>任意共済</t>
  </si>
  <si>
    <t>ガラス室</t>
  </si>
  <si>
    <t>プラスチック
ハウス</t>
  </si>
  <si>
    <t>建物</t>
  </si>
  <si>
    <t>農機具</t>
  </si>
  <si>
    <t>43-1 養殖方法別池数・養殖面積</t>
    <rPh sb="10" eb="11">
      <t>イケ</t>
    </rPh>
    <phoneticPr fontId="4"/>
  </si>
  <si>
    <t>各年11月1日現在</t>
  </si>
  <si>
    <t>年</t>
    <phoneticPr fontId="4"/>
  </si>
  <si>
    <t>池中養殖</t>
  </si>
  <si>
    <t>ため池養殖</t>
  </si>
  <si>
    <t>網いけす養殖</t>
  </si>
  <si>
    <t>止水式</t>
  </si>
  <si>
    <t>流水式</t>
  </si>
  <si>
    <t>循環式</t>
  </si>
  <si>
    <t>池数</t>
    <rPh sb="0" eb="1">
      <t>イケ</t>
    </rPh>
    <rPh sb="1" eb="2">
      <t>スウ</t>
    </rPh>
    <phoneticPr fontId="4"/>
  </si>
  <si>
    <t>平成 5</t>
    <rPh sb="0" eb="2">
      <t>ヘイセイ</t>
    </rPh>
    <phoneticPr fontId="4"/>
  </si>
  <si>
    <t>(a)</t>
  </si>
  <si>
    <t>資料：漁業センサス</t>
    <rPh sb="0" eb="2">
      <t>シリョウ</t>
    </rPh>
    <rPh sb="3" eb="5">
      <t>ギョギョウ</t>
    </rPh>
    <phoneticPr fontId="4"/>
  </si>
  <si>
    <t>43-2　養殖種類別経営体数</t>
    <phoneticPr fontId="4"/>
  </si>
  <si>
    <t>食　　　用</t>
  </si>
  <si>
    <t>種苗用</t>
  </si>
  <si>
    <t>観賞用</t>
  </si>
  <si>
    <t>こい</t>
  </si>
  <si>
    <t>ふな</t>
  </si>
  <si>
    <t>にじます</t>
    <phoneticPr fontId="4"/>
  </si>
  <si>
    <t>あゆ</t>
  </si>
  <si>
    <t>錦ごい</t>
  </si>
  <si>
    <t>きんぎょ</t>
  </si>
  <si>
    <t>平成　5</t>
    <rPh sb="0" eb="2">
      <t>ヘイセイ</t>
    </rPh>
    <phoneticPr fontId="4"/>
  </si>
  <si>
    <t>-</t>
  </si>
  <si>
    <t>※総数は実数､それ以外はのべ数で記載｡</t>
    <rPh sb="1" eb="3">
      <t>ソウスウ</t>
    </rPh>
    <rPh sb="4" eb="6">
      <t>ジッスウ</t>
    </rPh>
    <rPh sb="9" eb="11">
      <t>イガイ</t>
    </rPh>
    <rPh sb="14" eb="15">
      <t>スウ</t>
    </rPh>
    <rPh sb="16" eb="18">
      <t>キサイ</t>
    </rPh>
    <phoneticPr fontId="4"/>
  </si>
  <si>
    <t>資料：漁業センサス結果</t>
  </si>
  <si>
    <t>44　飯田市地方卸売市場青果物・水産物・花き取扱状況</t>
    <rPh sb="3" eb="6">
      <t>イイダシ</t>
    </rPh>
    <rPh sb="6" eb="8">
      <t>チホウ</t>
    </rPh>
    <rPh sb="8" eb="10">
      <t>オロシウリ</t>
    </rPh>
    <rPh sb="10" eb="12">
      <t>シジョウ</t>
    </rPh>
    <rPh sb="12" eb="14">
      <t>セイカ</t>
    </rPh>
    <rPh sb="16" eb="19">
      <t>スイサンブツ</t>
    </rPh>
    <rPh sb="20" eb="21">
      <t>ハナ</t>
    </rPh>
    <rPh sb="22" eb="24">
      <t>トリアツカイ</t>
    </rPh>
    <rPh sb="24" eb="26">
      <t>ジョウキョウ</t>
    </rPh>
    <phoneticPr fontId="9"/>
  </si>
  <si>
    <t>（単位 数量　ｔ/　金額　千円）</t>
    <phoneticPr fontId="9"/>
  </si>
  <si>
    <t>年度
月別</t>
    <rPh sb="0" eb="2">
      <t>ネンド</t>
    </rPh>
    <rPh sb="3" eb="5">
      <t>ツキベツ</t>
    </rPh>
    <phoneticPr fontId="9"/>
  </si>
  <si>
    <t>総計</t>
    <rPh sb="0" eb="2">
      <t>ソウケイ</t>
    </rPh>
    <phoneticPr fontId="9"/>
  </si>
  <si>
    <t>青果物</t>
    <rPh sb="0" eb="2">
      <t>セイカ</t>
    </rPh>
    <rPh sb="2" eb="3">
      <t>ブツ</t>
    </rPh>
    <phoneticPr fontId="9"/>
  </si>
  <si>
    <t>水産物</t>
    <rPh sb="0" eb="3">
      <t>スイサンブツ</t>
    </rPh>
    <phoneticPr fontId="9"/>
  </si>
  <si>
    <t>花き</t>
    <rPh sb="0" eb="1">
      <t>ハナ</t>
    </rPh>
    <phoneticPr fontId="9"/>
  </si>
  <si>
    <t>野菜</t>
    <rPh sb="0" eb="2">
      <t>ヤサイ</t>
    </rPh>
    <phoneticPr fontId="9"/>
  </si>
  <si>
    <t>果実･その他</t>
    <rPh sb="0" eb="2">
      <t>カジツ</t>
    </rPh>
    <rPh sb="5" eb="6">
      <t>タ</t>
    </rPh>
    <phoneticPr fontId="9"/>
  </si>
  <si>
    <t>数量</t>
    <rPh sb="0" eb="2">
      <t>スウリョウ</t>
    </rPh>
    <phoneticPr fontId="9"/>
  </si>
  <si>
    <t>金額</t>
    <rPh sb="0" eb="2">
      <t>キンガク</t>
    </rPh>
    <phoneticPr fontId="9"/>
  </si>
  <si>
    <t>‐</t>
  </si>
  <si>
    <t>4月</t>
    <rPh sb="1" eb="2">
      <t>ガツ</t>
    </rPh>
    <phoneticPr fontId="9"/>
  </si>
  <si>
    <t>5月</t>
    <rPh sb="1" eb="2">
      <t>ガツ</t>
    </rPh>
    <phoneticPr fontId="9"/>
  </si>
  <si>
    <t>6月</t>
    <rPh sb="1" eb="2">
      <t>ガツ</t>
    </rPh>
    <phoneticPr fontId="9"/>
  </si>
  <si>
    <t>7月</t>
    <rPh sb="1" eb="2">
      <t>ガツ</t>
    </rPh>
    <phoneticPr fontId="9"/>
  </si>
  <si>
    <t>8月</t>
    <rPh sb="1" eb="2">
      <t>ガツ</t>
    </rPh>
    <phoneticPr fontId="9"/>
  </si>
  <si>
    <t>9月</t>
    <rPh sb="1" eb="2">
      <t>ガツ</t>
    </rPh>
    <phoneticPr fontId="9"/>
  </si>
  <si>
    <t>10月</t>
    <rPh sb="2" eb="3">
      <t>ガツ</t>
    </rPh>
    <phoneticPr fontId="9"/>
  </si>
  <si>
    <t>11月</t>
    <rPh sb="2" eb="3">
      <t>ガツ</t>
    </rPh>
    <phoneticPr fontId="9"/>
  </si>
  <si>
    <t>12月</t>
    <rPh sb="2" eb="3">
      <t>ガツ</t>
    </rPh>
    <phoneticPr fontId="9"/>
  </si>
  <si>
    <t>1月</t>
    <rPh sb="1" eb="2">
      <t>ガツ</t>
    </rPh>
    <phoneticPr fontId="9"/>
  </si>
  <si>
    <t>2月</t>
    <rPh sb="1" eb="2">
      <t>ガツ</t>
    </rPh>
    <phoneticPr fontId="9"/>
  </si>
  <si>
    <t>3月</t>
    <rPh sb="1" eb="2">
      <t>ガツ</t>
    </rPh>
    <phoneticPr fontId="9"/>
  </si>
  <si>
    <t>産　　　　　　　業</t>
  </si>
  <si>
    <t>事業所数</t>
  </si>
  <si>
    <t>従業者数</t>
  </si>
  <si>
    <t>農林水産業</t>
  </si>
  <si>
    <t>鉱業</t>
  </si>
  <si>
    <t>建設業</t>
  </si>
  <si>
    <t>製造業</t>
  </si>
  <si>
    <t>電気･ガス･熱供給・水道業</t>
  </si>
  <si>
    <t>金融・保険業</t>
  </si>
  <si>
    <t>不動産業</t>
  </si>
  <si>
    <t>サービス業</t>
  </si>
  <si>
    <t>製造業計</t>
  </si>
  <si>
    <t>X</t>
  </si>
  <si>
    <t>（単位　千円）</t>
  </si>
  <si>
    <t>件数</t>
  </si>
  <si>
    <t>金額</t>
  </si>
  <si>
    <t>消費額</t>
  </si>
  <si>
    <t>D 産業　目次</t>
    <rPh sb="2" eb="4">
      <t>サンギョウ</t>
    </rPh>
    <rPh sb="5" eb="7">
      <t>モクジ</t>
    </rPh>
    <phoneticPr fontId="4"/>
  </si>
  <si>
    <t>28　地区別農家状況</t>
    <rPh sb="3" eb="5">
      <t>チク</t>
    </rPh>
    <rPh sb="5" eb="6">
      <t>ベツ</t>
    </rPh>
    <rPh sb="6" eb="8">
      <t>ノウカ</t>
    </rPh>
    <rPh sb="8" eb="10">
      <t>ジョウキョウ</t>
    </rPh>
    <phoneticPr fontId="4"/>
  </si>
  <si>
    <t>43-2養殖種類別経営対数</t>
    <rPh sb="4" eb="6">
      <t>ヨウショク</t>
    </rPh>
    <rPh sb="6" eb="8">
      <t>シュルイ</t>
    </rPh>
    <rPh sb="8" eb="9">
      <t>ベツ</t>
    </rPh>
    <rPh sb="9" eb="11">
      <t>ケイエイ</t>
    </rPh>
    <rPh sb="11" eb="13">
      <t>タイスウ</t>
    </rPh>
    <phoneticPr fontId="4"/>
  </si>
  <si>
    <t>29経営別農家数の状況</t>
    <rPh sb="2" eb="4">
      <t>ケイエイ</t>
    </rPh>
    <rPh sb="4" eb="5">
      <t>ベツ</t>
    </rPh>
    <rPh sb="5" eb="7">
      <t>ノウカ</t>
    </rPh>
    <rPh sb="7" eb="8">
      <t>スウ</t>
    </rPh>
    <rPh sb="9" eb="11">
      <t>ジョウキョウ</t>
    </rPh>
    <phoneticPr fontId="4"/>
  </si>
  <si>
    <t>44地方卸売市場取扱状況</t>
    <rPh sb="2" eb="4">
      <t>チホウ</t>
    </rPh>
    <rPh sb="4" eb="6">
      <t>オロシウリ</t>
    </rPh>
    <rPh sb="6" eb="8">
      <t>シジョウ</t>
    </rPh>
    <rPh sb="8" eb="10">
      <t>トリアツカイ</t>
    </rPh>
    <rPh sb="10" eb="12">
      <t>ジョウキョウ</t>
    </rPh>
    <phoneticPr fontId="4"/>
  </si>
  <si>
    <t>30経営耕地規模別農家数</t>
    <rPh sb="2" eb="4">
      <t>ケイエイ</t>
    </rPh>
    <rPh sb="4" eb="6">
      <t>コウチ</t>
    </rPh>
    <rPh sb="6" eb="9">
      <t>キボベツ</t>
    </rPh>
    <rPh sb="9" eb="11">
      <t>ノウカ</t>
    </rPh>
    <rPh sb="11" eb="12">
      <t>スウ</t>
    </rPh>
    <phoneticPr fontId="4"/>
  </si>
  <si>
    <t>45-1事業所数・従業者の数推移（平成18年まで）</t>
    <rPh sb="4" eb="7">
      <t>ジギョウショ</t>
    </rPh>
    <rPh sb="7" eb="8">
      <t>スウ</t>
    </rPh>
    <rPh sb="9" eb="12">
      <t>ジュウギョウシャ</t>
    </rPh>
    <rPh sb="13" eb="14">
      <t>カズ</t>
    </rPh>
    <rPh sb="14" eb="16">
      <t>スイイ</t>
    </rPh>
    <rPh sb="17" eb="19">
      <t>ヘイセイ</t>
    </rPh>
    <rPh sb="21" eb="22">
      <t>ネン</t>
    </rPh>
    <phoneticPr fontId="4"/>
  </si>
  <si>
    <t>31農産物販売金額別農家数</t>
    <rPh sb="2" eb="5">
      <t>ノウサンブツ</t>
    </rPh>
    <rPh sb="5" eb="7">
      <t>ハンバイ</t>
    </rPh>
    <rPh sb="7" eb="9">
      <t>キンガク</t>
    </rPh>
    <rPh sb="9" eb="10">
      <t>ベツ</t>
    </rPh>
    <rPh sb="10" eb="12">
      <t>ノウカ</t>
    </rPh>
    <rPh sb="12" eb="13">
      <t>スウ</t>
    </rPh>
    <phoneticPr fontId="4"/>
  </si>
  <si>
    <t>46-1商業の推移</t>
    <rPh sb="4" eb="6">
      <t>ショウギョウ</t>
    </rPh>
    <rPh sb="7" eb="9">
      <t>スイイ</t>
    </rPh>
    <phoneticPr fontId="4"/>
  </si>
  <si>
    <t>38主要農業機械普及台数</t>
    <rPh sb="2" eb="4">
      <t>シュヨウ</t>
    </rPh>
    <rPh sb="4" eb="6">
      <t>ノウギョウ</t>
    </rPh>
    <rPh sb="6" eb="8">
      <t>キカイ</t>
    </rPh>
    <rPh sb="8" eb="10">
      <t>フキュウ</t>
    </rPh>
    <rPh sb="10" eb="12">
      <t>ダイスウ</t>
    </rPh>
    <phoneticPr fontId="4"/>
  </si>
  <si>
    <t>39農業共済事業の概要</t>
    <rPh sb="2" eb="4">
      <t>ノウギョウ</t>
    </rPh>
    <rPh sb="4" eb="6">
      <t>キョウサイ</t>
    </rPh>
    <rPh sb="6" eb="8">
      <t>ジギョウ</t>
    </rPh>
    <rPh sb="9" eb="11">
      <t>ガイヨウ</t>
    </rPh>
    <phoneticPr fontId="4"/>
  </si>
  <si>
    <t>46-3商業の概要</t>
    <rPh sb="4" eb="6">
      <t>ショウギョウ</t>
    </rPh>
    <rPh sb="7" eb="9">
      <t>ガイヨウ</t>
    </rPh>
    <phoneticPr fontId="4"/>
  </si>
  <si>
    <t>40ワーキングホリデー飯田実施状況</t>
    <rPh sb="11" eb="13">
      <t>イイダ</t>
    </rPh>
    <rPh sb="13" eb="15">
      <t>ジッシ</t>
    </rPh>
    <rPh sb="15" eb="17">
      <t>ジョウキョウ</t>
    </rPh>
    <phoneticPr fontId="4"/>
  </si>
  <si>
    <t>47工業の概要</t>
    <rPh sb="2" eb="4">
      <t>コウギョウ</t>
    </rPh>
    <rPh sb="5" eb="7">
      <t>ガイヨウ</t>
    </rPh>
    <phoneticPr fontId="4"/>
  </si>
  <si>
    <t>41林野面積（民有林）</t>
    <rPh sb="2" eb="4">
      <t>リンヤ</t>
    </rPh>
    <rPh sb="4" eb="6">
      <t>メンセキ</t>
    </rPh>
    <rPh sb="7" eb="10">
      <t>ミンユウリン</t>
    </rPh>
    <phoneticPr fontId="4"/>
  </si>
  <si>
    <t>48制度資金状況</t>
    <rPh sb="2" eb="4">
      <t>セイド</t>
    </rPh>
    <rPh sb="4" eb="6">
      <t>シキン</t>
    </rPh>
    <rPh sb="6" eb="8">
      <t>ジョウキョウ</t>
    </rPh>
    <phoneticPr fontId="4"/>
  </si>
  <si>
    <t>43-1養殖方法別池数・養殖面積</t>
    <rPh sb="4" eb="6">
      <t>ヨウショク</t>
    </rPh>
    <rPh sb="6" eb="8">
      <t>ホウホウ</t>
    </rPh>
    <rPh sb="8" eb="9">
      <t>ベツ</t>
    </rPh>
    <rPh sb="9" eb="10">
      <t>イケ</t>
    </rPh>
    <rPh sb="10" eb="11">
      <t>スウ</t>
    </rPh>
    <rPh sb="12" eb="14">
      <t>ヨウショク</t>
    </rPh>
    <rPh sb="14" eb="16">
      <t>メンセキ</t>
    </rPh>
    <phoneticPr fontId="4"/>
  </si>
  <si>
    <t>49観光地利用者調</t>
    <rPh sb="2" eb="5">
      <t>カンコウチ</t>
    </rPh>
    <rPh sb="5" eb="8">
      <t>リヨウシャ</t>
    </rPh>
    <rPh sb="8" eb="9">
      <t>シラ</t>
    </rPh>
    <phoneticPr fontId="4"/>
  </si>
  <si>
    <t>45-2事業所数・従業者の数推移（平成21年～）</t>
    <rPh sb="4" eb="7">
      <t>ジギョウショ</t>
    </rPh>
    <rPh sb="7" eb="8">
      <t>スウ</t>
    </rPh>
    <rPh sb="9" eb="12">
      <t>ジュウギョウシャ</t>
    </rPh>
    <rPh sb="13" eb="14">
      <t>カズ</t>
    </rPh>
    <rPh sb="14" eb="16">
      <t>スイイ</t>
    </rPh>
    <rPh sb="17" eb="19">
      <t>ヘイセイ</t>
    </rPh>
    <rPh sb="21" eb="22">
      <t>ネン</t>
    </rPh>
    <phoneticPr fontId="4"/>
  </si>
  <si>
    <t>28　地区別農家の状況</t>
    <phoneticPr fontId="1"/>
  </si>
  <si>
    <t>各年2月1日現在</t>
    <rPh sb="0" eb="2">
      <t>カクネン</t>
    </rPh>
    <rPh sb="3" eb="4">
      <t>ガツ</t>
    </rPh>
    <rPh sb="5" eb="6">
      <t>ニチ</t>
    </rPh>
    <rPh sb="6" eb="8">
      <t>ゲンザイ</t>
    </rPh>
    <phoneticPr fontId="1"/>
  </si>
  <si>
    <t>販　　売　　農　　家　　数</t>
    <rPh sb="0" eb="1">
      <t>ハン</t>
    </rPh>
    <rPh sb="3" eb="4">
      <t>バイ</t>
    </rPh>
    <rPh sb="6" eb="7">
      <t>ノウ</t>
    </rPh>
    <phoneticPr fontId="1"/>
  </si>
  <si>
    <t>販売農家世帯員数</t>
    <rPh sb="0" eb="2">
      <t>ハンバイ</t>
    </rPh>
    <rPh sb="2" eb="4">
      <t>ノウカ</t>
    </rPh>
    <rPh sb="4" eb="7">
      <t>セタイイン</t>
    </rPh>
    <rPh sb="7" eb="8">
      <t>スウ</t>
    </rPh>
    <phoneticPr fontId="1"/>
  </si>
  <si>
    <t>販売農家1経営体当たり人口</t>
    <rPh sb="0" eb="2">
      <t>ハンバイ</t>
    </rPh>
    <rPh sb="2" eb="4">
      <t>ノウカ</t>
    </rPh>
    <rPh sb="5" eb="7">
      <t>ケイエイ</t>
    </rPh>
    <rPh sb="7" eb="8">
      <t>タイ</t>
    </rPh>
    <rPh sb="8" eb="9">
      <t>ア</t>
    </rPh>
    <rPh sb="11" eb="13">
      <t>ジンコウ</t>
    </rPh>
    <phoneticPr fontId="1"/>
  </si>
  <si>
    <t>専業
農家</t>
    <phoneticPr fontId="1"/>
  </si>
  <si>
    <t>人</t>
    <rPh sb="0" eb="1">
      <t>ニン</t>
    </rPh>
    <phoneticPr fontId="1"/>
  </si>
  <si>
    <t>上村</t>
    <rPh sb="0" eb="2">
      <t>カミムラ</t>
    </rPh>
    <phoneticPr fontId="1"/>
  </si>
  <si>
    <t>南信濃</t>
    <rPh sb="0" eb="3">
      <t>ミナミシナノ</t>
    </rPh>
    <phoneticPr fontId="1"/>
  </si>
  <si>
    <r>
      <rPr>
        <sz val="9"/>
        <rFont val="ＭＳ Ｐ明朝"/>
        <family val="1"/>
        <charset val="128"/>
      </rPr>
      <t>耕作放棄地</t>
    </r>
    <r>
      <rPr>
        <sz val="10"/>
        <rFont val="ＭＳ Ｐ明朝"/>
        <family val="1"/>
        <charset val="128"/>
      </rPr>
      <t xml:space="preserve">
総面積</t>
    </r>
    <rPh sb="0" eb="2">
      <t>コウサク</t>
    </rPh>
    <rPh sb="2" eb="4">
      <t>ホウキ</t>
    </rPh>
    <rPh sb="4" eb="5">
      <t>チ</t>
    </rPh>
    <phoneticPr fontId="1"/>
  </si>
  <si>
    <t>農家1戸当たり経営耕地面積</t>
    <phoneticPr fontId="1"/>
  </si>
  <si>
    <t>飼料用作物だけを作った田</t>
    <rPh sb="0" eb="3">
      <t>シリョウヨウ</t>
    </rPh>
    <rPh sb="3" eb="5">
      <t>サクモツ</t>
    </rPh>
    <rPh sb="8" eb="9">
      <t>ツク</t>
    </rPh>
    <rPh sb="11" eb="12">
      <t>タ</t>
    </rPh>
    <phoneticPr fontId="1"/>
  </si>
  <si>
    <t>牧草
専用</t>
    <phoneticPr fontId="1"/>
  </si>
  <si>
    <t>茶</t>
    <rPh sb="0" eb="1">
      <t>チャ</t>
    </rPh>
    <phoneticPr fontId="1"/>
  </si>
  <si>
    <t>ha</t>
    <phoneticPr fontId="1"/>
  </si>
  <si>
    <t>..</t>
    <phoneticPr fontId="1"/>
  </si>
  <si>
    <t>-</t>
    <phoneticPr fontId="1"/>
  </si>
  <si>
    <t>※経営耕地面積と耕作放棄地面積は報告書のデータを四捨五入したため、面積による計は一致しない。</t>
    <rPh sb="1" eb="3">
      <t>ケイエイ</t>
    </rPh>
    <rPh sb="3" eb="5">
      <t>コウチ</t>
    </rPh>
    <rPh sb="5" eb="7">
      <t>メンセキ</t>
    </rPh>
    <rPh sb="8" eb="10">
      <t>コウサク</t>
    </rPh>
    <rPh sb="10" eb="12">
      <t>ホウキ</t>
    </rPh>
    <rPh sb="12" eb="13">
      <t>チ</t>
    </rPh>
    <rPh sb="13" eb="15">
      <t>メンセキ</t>
    </rPh>
    <rPh sb="16" eb="19">
      <t>ホウコクショ</t>
    </rPh>
    <rPh sb="24" eb="28">
      <t>シシャゴニュウ</t>
    </rPh>
    <phoneticPr fontId="1"/>
  </si>
  <si>
    <t>※耕作放棄地面積は販売農家のもの。</t>
    <rPh sb="1" eb="3">
      <t>コウサク</t>
    </rPh>
    <rPh sb="3" eb="5">
      <t>ホウキ</t>
    </rPh>
    <rPh sb="5" eb="6">
      <t>チ</t>
    </rPh>
    <rPh sb="6" eb="8">
      <t>メンセキ</t>
    </rPh>
    <rPh sb="9" eb="11">
      <t>ハンバイ</t>
    </rPh>
    <rPh sb="11" eb="13">
      <t>ノウカ</t>
    </rPh>
    <phoneticPr fontId="1"/>
  </si>
  <si>
    <t>※農家人口を販売農家世帯員数に、農家1戸当たり人口を販売農家1経営体あたり人口に変更。</t>
    <rPh sb="1" eb="3">
      <t>ノウカ</t>
    </rPh>
    <rPh sb="3" eb="5">
      <t>ジンコウ</t>
    </rPh>
    <rPh sb="6" eb="8">
      <t>ハンバイ</t>
    </rPh>
    <rPh sb="8" eb="10">
      <t>ノウカ</t>
    </rPh>
    <rPh sb="10" eb="13">
      <t>セタイイン</t>
    </rPh>
    <rPh sb="13" eb="14">
      <t>スウ</t>
    </rPh>
    <rPh sb="16" eb="18">
      <t>ノウカ</t>
    </rPh>
    <rPh sb="19" eb="20">
      <t>コ</t>
    </rPh>
    <rPh sb="20" eb="21">
      <t>ア</t>
    </rPh>
    <rPh sb="23" eb="25">
      <t>ジンコウ</t>
    </rPh>
    <rPh sb="26" eb="28">
      <t>ハンバイ</t>
    </rPh>
    <rPh sb="28" eb="30">
      <t>ノウカ</t>
    </rPh>
    <rPh sb="31" eb="33">
      <t>ケイエイ</t>
    </rPh>
    <rPh sb="33" eb="34">
      <t>タイ</t>
    </rPh>
    <rPh sb="37" eb="39">
      <t>ジンコウ</t>
    </rPh>
    <rPh sb="40" eb="42">
      <t>ヘンコウ</t>
    </rPh>
    <phoneticPr fontId="1"/>
  </si>
  <si>
    <t>※販売農家数には「経営耕地なし」も含む。</t>
    <rPh sb="1" eb="3">
      <t>ハンバイ</t>
    </rPh>
    <rPh sb="3" eb="5">
      <t>ノウカ</t>
    </rPh>
    <rPh sb="5" eb="6">
      <t>スウ</t>
    </rPh>
    <rPh sb="9" eb="11">
      <t>ケイエイ</t>
    </rPh>
    <rPh sb="11" eb="13">
      <t>コウチ</t>
    </rPh>
    <rPh sb="17" eb="18">
      <t>フク</t>
    </rPh>
    <phoneticPr fontId="1"/>
  </si>
  <si>
    <t>29 経営別農家数の状況</t>
    <phoneticPr fontId="1"/>
  </si>
  <si>
    <t>販売を目的とした農作物別農家数</t>
    <rPh sb="11" eb="12">
      <t>ベツ</t>
    </rPh>
    <rPh sb="12" eb="14">
      <t>ノウカ</t>
    </rPh>
    <rPh sb="14" eb="15">
      <t>スウ</t>
    </rPh>
    <phoneticPr fontId="1"/>
  </si>
  <si>
    <t>その他の
工芸作物</t>
    <phoneticPr fontId="1"/>
  </si>
  <si>
    <t>結球
白菜</t>
    <phoneticPr fontId="1"/>
  </si>
  <si>
    <t>キャベツ</t>
    <phoneticPr fontId="1"/>
  </si>
  <si>
    <t>メロン</t>
    <phoneticPr fontId="1"/>
  </si>
  <si>
    <t>その他</t>
    <phoneticPr fontId="1"/>
  </si>
  <si>
    <t>花き類
花木</t>
    <phoneticPr fontId="1"/>
  </si>
  <si>
    <t>種苗
苗木</t>
    <phoneticPr fontId="1"/>
  </si>
  <si>
    <t>飼料用
作物</t>
    <phoneticPr fontId="1"/>
  </si>
  <si>
    <t>の野菜</t>
    <rPh sb="1" eb="3">
      <t>ヤサイ</t>
    </rPh>
    <phoneticPr fontId="1"/>
  </si>
  <si>
    <t>家畜飼養・養蚕農家数</t>
    <phoneticPr fontId="1"/>
  </si>
  <si>
    <t>乳用牛</t>
    <rPh sb="1" eb="2">
      <t>ヨウ</t>
    </rPh>
    <phoneticPr fontId="1"/>
  </si>
  <si>
    <t>肉用牛</t>
    <rPh sb="1" eb="2">
      <t>ヨウ</t>
    </rPh>
    <phoneticPr fontId="1"/>
  </si>
  <si>
    <t>種鶏</t>
    <rPh sb="0" eb="1">
      <t>シュ</t>
    </rPh>
    <rPh sb="1" eb="2">
      <t>トリ</t>
    </rPh>
    <phoneticPr fontId="1"/>
  </si>
  <si>
    <t>施設園芸</t>
    <rPh sb="0" eb="2">
      <t>シセツ</t>
    </rPh>
    <phoneticPr fontId="1"/>
  </si>
  <si>
    <t>施設別農家数</t>
    <rPh sb="0" eb="2">
      <t>シセツ</t>
    </rPh>
    <rPh sb="2" eb="3">
      <t>ベツ</t>
    </rPh>
    <rPh sb="3" eb="5">
      <t>ノウカ</t>
    </rPh>
    <rPh sb="5" eb="6">
      <t>スウ</t>
    </rPh>
    <phoneticPr fontId="1"/>
  </si>
  <si>
    <t>施設で農産物を収穫した農家数</t>
    <rPh sb="0" eb="2">
      <t>シセツ</t>
    </rPh>
    <rPh sb="3" eb="6">
      <t>ノウサンブツ</t>
    </rPh>
    <rPh sb="7" eb="9">
      <t>シュウカク</t>
    </rPh>
    <rPh sb="11" eb="13">
      <t>ノウカ</t>
    </rPh>
    <rPh sb="13" eb="14">
      <t>スウ</t>
    </rPh>
    <phoneticPr fontId="1"/>
  </si>
  <si>
    <t>年</t>
    <rPh sb="0" eb="1">
      <t>ネン</t>
    </rPh>
    <phoneticPr fontId="1"/>
  </si>
  <si>
    <t>施設園芸</t>
    <phoneticPr fontId="1"/>
  </si>
  <si>
    <t>花き・
花木</t>
    <phoneticPr fontId="1"/>
  </si>
  <si>
    <t>果樹別栽培農家数</t>
    <phoneticPr fontId="1"/>
  </si>
  <si>
    <t>かんきつ類</t>
    <rPh sb="4" eb="5">
      <t>ルイ</t>
    </rPh>
    <phoneticPr fontId="1"/>
  </si>
  <si>
    <t>30 経営耕地規模別農家数</t>
    <phoneticPr fontId="1"/>
  </si>
  <si>
    <t>販売
農家
総数</t>
    <rPh sb="0" eb="2">
      <t>ハンバイ</t>
    </rPh>
    <phoneticPr fontId="1"/>
  </si>
  <si>
    <t>※平成17年からは、2.0～2.5と2.5～3.0を区別できない。</t>
    <rPh sb="1" eb="3">
      <t>ヘイセイ</t>
    </rPh>
    <rPh sb="5" eb="6">
      <t>ネン</t>
    </rPh>
    <rPh sb="26" eb="28">
      <t>クベツ</t>
    </rPh>
    <phoneticPr fontId="1"/>
  </si>
  <si>
    <t>31 農産物販売金額別農家数</t>
    <rPh sb="3" eb="6">
      <t>ノウサンブツ</t>
    </rPh>
    <rPh sb="6" eb="8">
      <t>ハンバイ</t>
    </rPh>
    <rPh sb="8" eb="10">
      <t>キンガク</t>
    </rPh>
    <rPh sb="10" eb="11">
      <t>ベツ</t>
    </rPh>
    <rPh sb="11" eb="13">
      <t>ノウカ</t>
    </rPh>
    <rPh sb="13" eb="14">
      <t>スウ</t>
    </rPh>
    <phoneticPr fontId="1"/>
  </si>
  <si>
    <t>農家数</t>
    <rPh sb="0" eb="2">
      <t>ノウカ</t>
    </rPh>
    <rPh sb="2" eb="3">
      <t>スウ</t>
    </rPh>
    <phoneticPr fontId="1"/>
  </si>
  <si>
    <t>販売なし</t>
    <rPh sb="0" eb="2">
      <t>ハンバイ</t>
    </rPh>
    <phoneticPr fontId="1"/>
  </si>
  <si>
    <t>50
～
100</t>
    <phoneticPr fontId="1"/>
  </si>
  <si>
    <t>100
～
200</t>
    <phoneticPr fontId="1"/>
  </si>
  <si>
    <t>200
～
300</t>
    <phoneticPr fontId="1"/>
  </si>
  <si>
    <t>300
～
500</t>
    <phoneticPr fontId="1"/>
  </si>
  <si>
    <t>500
～
700</t>
    <phoneticPr fontId="1"/>
  </si>
  <si>
    <t>700
～
1,000</t>
    <phoneticPr fontId="1"/>
  </si>
  <si>
    <t>1,000
～
1,500</t>
    <phoneticPr fontId="1"/>
  </si>
  <si>
    <t>1,500
～
2,000</t>
    <phoneticPr fontId="1"/>
  </si>
  <si>
    <t>2,000
～
3,000</t>
    <phoneticPr fontId="1"/>
  </si>
  <si>
    <t>3,000
万円
以上</t>
    <rPh sb="6" eb="7">
      <t>マン</t>
    </rPh>
    <rPh sb="7" eb="8">
      <t>エン</t>
    </rPh>
    <rPh sb="9" eb="11">
      <t>イジョウ</t>
    </rPh>
    <phoneticPr fontId="1"/>
  </si>
  <si>
    <t>資料：農林業センサス結果</t>
    <rPh sb="0" eb="2">
      <t>シリョウ</t>
    </rPh>
    <rPh sb="3" eb="6">
      <t>ノウリンギョウ</t>
    </rPh>
    <rPh sb="10" eb="12">
      <t>ケッカ</t>
    </rPh>
    <phoneticPr fontId="1"/>
  </si>
  <si>
    <t>38 主要農業機械所有台数</t>
    <rPh sb="3" eb="5">
      <t>シュヨウ</t>
    </rPh>
    <rPh sb="5" eb="7">
      <t>ノウギョウ</t>
    </rPh>
    <rPh sb="7" eb="9">
      <t>キカイ</t>
    </rPh>
    <rPh sb="9" eb="11">
      <t>ショユウ</t>
    </rPh>
    <rPh sb="11" eb="13">
      <t>ダイスウ</t>
    </rPh>
    <phoneticPr fontId="1"/>
  </si>
  <si>
    <t>各年2月1日現在（単位　台）</t>
    <rPh sb="0" eb="2">
      <t>カクネン</t>
    </rPh>
    <rPh sb="3" eb="4">
      <t>ガツ</t>
    </rPh>
    <rPh sb="5" eb="6">
      <t>ニチ</t>
    </rPh>
    <rPh sb="6" eb="8">
      <t>ゲンザイ</t>
    </rPh>
    <rPh sb="9" eb="11">
      <t>タンイ</t>
    </rPh>
    <rPh sb="12" eb="13">
      <t>ダイ</t>
    </rPh>
    <phoneticPr fontId="1"/>
  </si>
  <si>
    <t>動力耕うん機・農用トラクター</t>
    <rPh sb="0" eb="2">
      <t>ドウリョク</t>
    </rPh>
    <rPh sb="2" eb="3">
      <t>タガヤ</t>
    </rPh>
    <rPh sb="5" eb="6">
      <t>キ</t>
    </rPh>
    <rPh sb="7" eb="8">
      <t>ノウ</t>
    </rPh>
    <rPh sb="8" eb="9">
      <t>センヨウ</t>
    </rPh>
    <phoneticPr fontId="1"/>
  </si>
  <si>
    <t>動力
防除機</t>
    <rPh sb="0" eb="2">
      <t>ドウリョク</t>
    </rPh>
    <rPh sb="3" eb="5">
      <t>ボウジョ</t>
    </rPh>
    <rPh sb="5" eb="6">
      <t>キ</t>
    </rPh>
    <phoneticPr fontId="1"/>
  </si>
  <si>
    <t>乗用型
スピード
スプレヤー</t>
    <rPh sb="0" eb="2">
      <t>ジョウヨウ</t>
    </rPh>
    <rPh sb="2" eb="3">
      <t>ガタ</t>
    </rPh>
    <phoneticPr fontId="1"/>
  </si>
  <si>
    <t>動力
田植機</t>
    <rPh sb="0" eb="2">
      <t>ドウリョク</t>
    </rPh>
    <rPh sb="3" eb="6">
      <t>タウエキ</t>
    </rPh>
    <phoneticPr fontId="1"/>
  </si>
  <si>
    <t>バインダー</t>
    <phoneticPr fontId="1"/>
  </si>
  <si>
    <t>自脱型
コンバイン</t>
    <rPh sb="0" eb="1">
      <t>ジ</t>
    </rPh>
    <rPh sb="1" eb="2">
      <t>ダツ</t>
    </rPh>
    <rPh sb="2" eb="3">
      <t>カタ</t>
    </rPh>
    <phoneticPr fontId="1"/>
  </si>
  <si>
    <t>普通型
コンバイン</t>
    <rPh sb="0" eb="3">
      <t>フツウガタ</t>
    </rPh>
    <phoneticPr fontId="1"/>
  </si>
  <si>
    <t>米麦用
乾燥機</t>
    <rPh sb="0" eb="1">
      <t>コメ</t>
    </rPh>
    <rPh sb="1" eb="2">
      <t>ムギ</t>
    </rPh>
    <rPh sb="2" eb="3">
      <t>ヨウ</t>
    </rPh>
    <rPh sb="4" eb="7">
      <t>カンソウキ</t>
    </rPh>
    <phoneticPr fontId="1"/>
  </si>
  <si>
    <t>歩行型</t>
    <rPh sb="0" eb="2">
      <t>ホコウ</t>
    </rPh>
    <rPh sb="2" eb="3">
      <t>ガタ</t>
    </rPh>
    <phoneticPr fontId="1"/>
  </si>
  <si>
    <t>15馬力
未満</t>
    <rPh sb="2" eb="4">
      <t>バリキ</t>
    </rPh>
    <rPh sb="5" eb="7">
      <t>ミマン</t>
    </rPh>
    <phoneticPr fontId="1"/>
  </si>
  <si>
    <t>15～30</t>
    <phoneticPr fontId="1"/>
  </si>
  <si>
    <t>30馬力
以上</t>
    <rPh sb="2" eb="4">
      <t>バリキ</t>
    </rPh>
    <rPh sb="5" eb="7">
      <t>イジョウ</t>
    </rPh>
    <phoneticPr fontId="1"/>
  </si>
  <si>
    <t>動力田植機</t>
    <rPh sb="0" eb="2">
      <t>ドウリョク</t>
    </rPh>
    <rPh sb="2" eb="4">
      <t>タウ</t>
    </rPh>
    <rPh sb="4" eb="5">
      <t>キ</t>
    </rPh>
    <phoneticPr fontId="1"/>
  </si>
  <si>
    <t>トラクター</t>
    <phoneticPr fontId="1"/>
  </si>
  <si>
    <t>コンバイン</t>
    <phoneticPr fontId="1"/>
  </si>
  <si>
    <t>経営体数</t>
    <rPh sb="0" eb="2">
      <t>ケイエイ</t>
    </rPh>
    <rPh sb="2" eb="3">
      <t>タイ</t>
    </rPh>
    <rPh sb="3" eb="4">
      <t>スウ</t>
    </rPh>
    <phoneticPr fontId="1"/>
  </si>
  <si>
    <t>台数</t>
    <rPh sb="0" eb="1">
      <t>ダイ</t>
    </rPh>
    <rPh sb="1" eb="2">
      <t>スウ</t>
    </rPh>
    <phoneticPr fontId="1"/>
  </si>
  <si>
    <t>台数</t>
    <rPh sb="0" eb="2">
      <t>ダイスウ</t>
    </rPh>
    <phoneticPr fontId="1"/>
  </si>
  <si>
    <t>40 ワーキングホリデー飯田の実施状況</t>
    <rPh sb="12" eb="14">
      <t>イイダ</t>
    </rPh>
    <rPh sb="15" eb="17">
      <t>ジッシ</t>
    </rPh>
    <rPh sb="17" eb="19">
      <t>ジョウキョウ</t>
    </rPh>
    <phoneticPr fontId="1"/>
  </si>
  <si>
    <t>受入農家数</t>
    <rPh sb="0" eb="2">
      <t>ウケイレ</t>
    </rPh>
    <rPh sb="2" eb="4">
      <t>ノウカ</t>
    </rPh>
    <rPh sb="4" eb="5">
      <t>スウ</t>
    </rPh>
    <phoneticPr fontId="1"/>
  </si>
  <si>
    <t>参加者数</t>
    <rPh sb="0" eb="2">
      <t>サンカ</t>
    </rPh>
    <rPh sb="2" eb="3">
      <t>シャ</t>
    </rPh>
    <rPh sb="3" eb="4">
      <t>スウ</t>
    </rPh>
    <phoneticPr fontId="1"/>
  </si>
  <si>
    <t>参加者
地域別内訳</t>
    <rPh sb="0" eb="2">
      <t>サンカ</t>
    </rPh>
    <rPh sb="2" eb="3">
      <t>シャ</t>
    </rPh>
    <rPh sb="4" eb="6">
      <t>チイキ</t>
    </rPh>
    <rPh sb="6" eb="7">
      <t>ベツ</t>
    </rPh>
    <rPh sb="7" eb="9">
      <t>ウチワケ</t>
    </rPh>
    <phoneticPr fontId="1"/>
  </si>
  <si>
    <t>　　　関東（東京、神奈川、埼玉、千葉、茨城、群馬他）</t>
    <rPh sb="3" eb="5">
      <t>カントウ</t>
    </rPh>
    <rPh sb="6" eb="8">
      <t>トウキョウ</t>
    </rPh>
    <rPh sb="9" eb="12">
      <t>カナガワ</t>
    </rPh>
    <rPh sb="13" eb="15">
      <t>サイタマ</t>
    </rPh>
    <rPh sb="16" eb="18">
      <t>チバ</t>
    </rPh>
    <rPh sb="19" eb="21">
      <t>イバラギ</t>
    </rPh>
    <rPh sb="22" eb="24">
      <t>グンマ</t>
    </rPh>
    <rPh sb="24" eb="25">
      <t>ホカ</t>
    </rPh>
    <phoneticPr fontId="1"/>
  </si>
  <si>
    <t>　　　関西（大阪、兵庫、京都、奈良、滋賀）</t>
    <rPh sb="3" eb="5">
      <t>カンサイ</t>
    </rPh>
    <rPh sb="6" eb="8">
      <t>オオサカ</t>
    </rPh>
    <rPh sb="9" eb="11">
      <t>ヒョウゴ</t>
    </rPh>
    <rPh sb="12" eb="14">
      <t>キョウト</t>
    </rPh>
    <rPh sb="15" eb="17">
      <t>ナラ</t>
    </rPh>
    <rPh sb="18" eb="20">
      <t>シガ</t>
    </rPh>
    <phoneticPr fontId="1"/>
  </si>
  <si>
    <t>　　　中京（愛知、静岡、三重、岐阜）</t>
    <rPh sb="3" eb="5">
      <t>チュウキョウ</t>
    </rPh>
    <rPh sb="6" eb="8">
      <t>アイチ</t>
    </rPh>
    <rPh sb="9" eb="11">
      <t>シズオカ</t>
    </rPh>
    <rPh sb="12" eb="14">
      <t>ミエ</t>
    </rPh>
    <rPh sb="15" eb="17">
      <t>ギフ</t>
    </rPh>
    <phoneticPr fontId="1"/>
  </si>
  <si>
    <t>その他</t>
    <rPh sb="2" eb="3">
      <t>タ</t>
    </rPh>
    <phoneticPr fontId="1"/>
  </si>
  <si>
    <t>参加者
季節別内訳</t>
    <rPh sb="0" eb="2">
      <t>サンカ</t>
    </rPh>
    <rPh sb="2" eb="3">
      <t>シャ</t>
    </rPh>
    <rPh sb="4" eb="6">
      <t>キセツ</t>
    </rPh>
    <rPh sb="6" eb="7">
      <t>ベツ</t>
    </rPh>
    <rPh sb="7" eb="9">
      <t>ウチワケ</t>
    </rPh>
    <phoneticPr fontId="1"/>
  </si>
  <si>
    <t>春（4～6月）</t>
    <rPh sb="0" eb="1">
      <t>ハル</t>
    </rPh>
    <rPh sb="5" eb="6">
      <t>ガツ</t>
    </rPh>
    <phoneticPr fontId="1"/>
  </si>
  <si>
    <t>夏（７～９月）</t>
    <rPh sb="0" eb="1">
      <t>ナツ</t>
    </rPh>
    <rPh sb="5" eb="6">
      <t>ガツ</t>
    </rPh>
    <phoneticPr fontId="1"/>
  </si>
  <si>
    <t>秋（１０～１２月）</t>
    <rPh sb="0" eb="1">
      <t>アキ</t>
    </rPh>
    <rPh sb="7" eb="8">
      <t>ガツ</t>
    </rPh>
    <phoneticPr fontId="1"/>
  </si>
  <si>
    <t>冬（１～３月）</t>
    <rPh sb="0" eb="1">
      <t>フユ</t>
    </rPh>
    <rPh sb="5" eb="6">
      <t>ガツ</t>
    </rPh>
    <phoneticPr fontId="1"/>
  </si>
  <si>
    <t>男女構成比</t>
    <rPh sb="0" eb="2">
      <t>ダンジョ</t>
    </rPh>
    <rPh sb="2" eb="5">
      <t>コウセイヒ</t>
    </rPh>
    <phoneticPr fontId="1"/>
  </si>
  <si>
    <t>男性</t>
    <rPh sb="0" eb="2">
      <t>ダンセイ</t>
    </rPh>
    <phoneticPr fontId="1"/>
  </si>
  <si>
    <t>女性</t>
    <rPh sb="0" eb="2">
      <t>ジョセイ</t>
    </rPh>
    <phoneticPr fontId="1"/>
  </si>
  <si>
    <t>年齢別構成比</t>
    <rPh sb="0" eb="2">
      <t>ネンレイ</t>
    </rPh>
    <rPh sb="2" eb="3">
      <t>ベツ</t>
    </rPh>
    <rPh sb="3" eb="6">
      <t>コウセイヒ</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</si>
  <si>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</si>
  <si>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</si>
  <si>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</si>
  <si>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</si>
  <si>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</si>
  <si>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</si>
  <si>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年度</t>
    <rPh sb="0" eb="2">
      <t>ネンド</t>
    </rPh>
    <phoneticPr fontId="1"/>
  </si>
  <si>
    <t>参加者人数</t>
    <rPh sb="0" eb="3">
      <t>サンカシャ</t>
    </rPh>
    <rPh sb="3" eb="5">
      <t>ニンズウ</t>
    </rPh>
    <phoneticPr fontId="1"/>
  </si>
  <si>
    <t>延べ日数</t>
    <rPh sb="0" eb="1">
      <t>ノ</t>
    </rPh>
    <rPh sb="2" eb="4">
      <t>ニッスウ</t>
    </rPh>
    <phoneticPr fontId="1"/>
  </si>
  <si>
    <t>41　林野面積（民有林）</t>
    <rPh sb="3" eb="5">
      <t>リンヤ</t>
    </rPh>
    <rPh sb="5" eb="7">
      <t>メンセキ</t>
    </rPh>
    <rPh sb="8" eb="11">
      <t>ミンユウリン</t>
    </rPh>
    <phoneticPr fontId="1"/>
  </si>
  <si>
    <t>区　　分</t>
    <rPh sb="0" eb="4">
      <t>クブン</t>
    </rPh>
    <phoneticPr fontId="1"/>
  </si>
  <si>
    <t>森　　　　　　　　林</t>
    <rPh sb="0" eb="10">
      <t>シンリン</t>
    </rPh>
    <phoneticPr fontId="1"/>
  </si>
  <si>
    <t>総　　数</t>
    <rPh sb="0" eb="4">
      <t>ソウスウ</t>
    </rPh>
    <phoneticPr fontId="1"/>
  </si>
  <si>
    <t>針葉樹林</t>
    <rPh sb="0" eb="2">
      <t>シンヨウ</t>
    </rPh>
    <rPh sb="2" eb="4">
      <t>ジュリン</t>
    </rPh>
    <phoneticPr fontId="1"/>
  </si>
  <si>
    <t>広葉樹林</t>
    <rPh sb="0" eb="2">
      <t>コウヨウ</t>
    </rPh>
    <rPh sb="2" eb="4">
      <t>ジュリン</t>
    </rPh>
    <phoneticPr fontId="1"/>
  </si>
  <si>
    <t>竹林</t>
    <rPh sb="0" eb="2">
      <t>チクリン</t>
    </rPh>
    <phoneticPr fontId="1"/>
  </si>
  <si>
    <t>無立木地　　　　崩壊地他</t>
    <rPh sb="0" eb="1">
      <t>ム</t>
    </rPh>
    <rPh sb="1" eb="2">
      <t>リツ</t>
    </rPh>
    <rPh sb="2" eb="3">
      <t>キ</t>
    </rPh>
    <rPh sb="3" eb="4">
      <t>チ</t>
    </rPh>
    <rPh sb="8" eb="10">
      <t>ホウカイ</t>
    </rPh>
    <rPh sb="10" eb="11">
      <t>チ</t>
    </rPh>
    <rPh sb="11" eb="12">
      <t>ホカ</t>
    </rPh>
    <phoneticPr fontId="1"/>
  </si>
  <si>
    <t>資料：長野県民有林の現況</t>
    <rPh sb="0" eb="2">
      <t>シリョウ</t>
    </rPh>
    <rPh sb="3" eb="6">
      <t>ナガノケン</t>
    </rPh>
    <rPh sb="6" eb="9">
      <t>ミンユウリン</t>
    </rPh>
    <rPh sb="10" eb="12">
      <t>ゲンキョウ</t>
    </rPh>
    <phoneticPr fontId="1"/>
  </si>
  <si>
    <t>‐</t>
    <phoneticPr fontId="9"/>
  </si>
  <si>
    <t>48　制度資金あっせん状況</t>
    <phoneticPr fontId="1"/>
  </si>
  <si>
    <t>小口資金</t>
    <rPh sb="0" eb="2">
      <t>コグチ</t>
    </rPh>
    <rPh sb="2" eb="4">
      <t>シキン</t>
    </rPh>
    <phoneticPr fontId="1"/>
  </si>
  <si>
    <t>振興資金</t>
    <rPh sb="0" eb="2">
      <t>シンコウ</t>
    </rPh>
    <rPh sb="2" eb="4">
      <t>シキン</t>
    </rPh>
    <phoneticPr fontId="1"/>
  </si>
  <si>
    <t>環境・防災対策資金</t>
    <rPh sb="0" eb="2">
      <t>カンキョウ</t>
    </rPh>
    <rPh sb="3" eb="5">
      <t>ボウサイ</t>
    </rPh>
    <rPh sb="5" eb="7">
      <t>タイサク</t>
    </rPh>
    <rPh sb="7" eb="9">
      <t>シキン</t>
    </rPh>
    <phoneticPr fontId="1"/>
  </si>
  <si>
    <t>経営安定関連資金</t>
    <rPh sb="0" eb="2">
      <t>ケイエイ</t>
    </rPh>
    <rPh sb="2" eb="4">
      <t>アンテイ</t>
    </rPh>
    <rPh sb="4" eb="6">
      <t>カンレン</t>
    </rPh>
    <rPh sb="6" eb="8">
      <t>シキン</t>
    </rPh>
    <phoneticPr fontId="1"/>
  </si>
  <si>
    <t>事業展開資金</t>
    <rPh sb="0" eb="2">
      <t>ジギョウ</t>
    </rPh>
    <rPh sb="2" eb="4">
      <t>テンカイ</t>
    </rPh>
    <rPh sb="4" eb="6">
      <t>シキン</t>
    </rPh>
    <phoneticPr fontId="1"/>
  </si>
  <si>
    <t>創業関連資金</t>
    <rPh sb="0" eb="2">
      <t>ソウギョウ</t>
    </rPh>
    <rPh sb="2" eb="4">
      <t>カンレン</t>
    </rPh>
    <rPh sb="4" eb="6">
      <t>シキン</t>
    </rPh>
    <phoneticPr fontId="1"/>
  </si>
  <si>
    <t>新事業活性化資金</t>
    <rPh sb="0" eb="3">
      <t>シンジギョウ</t>
    </rPh>
    <rPh sb="3" eb="6">
      <t>カッセイカ</t>
    </rPh>
    <rPh sb="6" eb="8">
      <t>シキン</t>
    </rPh>
    <phoneticPr fontId="1"/>
  </si>
  <si>
    <t>公的補助金つなぎ資金</t>
    <rPh sb="0" eb="2">
      <t>コウテキ</t>
    </rPh>
    <rPh sb="2" eb="5">
      <t>ホジョキン</t>
    </rPh>
    <rPh sb="8" eb="10">
      <t>シキン</t>
    </rPh>
    <phoneticPr fontId="1"/>
  </si>
  <si>
    <t>※市県制度資金のあっせん合計</t>
    <rPh sb="1" eb="2">
      <t>シ</t>
    </rPh>
    <rPh sb="2" eb="3">
      <t>ケン</t>
    </rPh>
    <rPh sb="3" eb="5">
      <t>セイド</t>
    </rPh>
    <rPh sb="5" eb="7">
      <t>シキン</t>
    </rPh>
    <rPh sb="12" eb="14">
      <t>ゴウケイ</t>
    </rPh>
    <phoneticPr fontId="1"/>
  </si>
  <si>
    <t>49 観光地利用者調</t>
    <rPh sb="3" eb="5">
      <t>カンコウ</t>
    </rPh>
    <rPh sb="5" eb="6">
      <t>チ</t>
    </rPh>
    <rPh sb="6" eb="9">
      <t>リヨウシャ</t>
    </rPh>
    <rPh sb="9" eb="10">
      <t>シラ</t>
    </rPh>
    <phoneticPr fontId="1"/>
  </si>
  <si>
    <t>（単位　百人・千円）</t>
    <rPh sb="7" eb="8">
      <t>セン</t>
    </rPh>
    <phoneticPr fontId="1"/>
  </si>
  <si>
    <t>区分</t>
    <rPh sb="0" eb="2">
      <t>クブン</t>
    </rPh>
    <phoneticPr fontId="1"/>
  </si>
  <si>
    <t>天龍峡・
天竜川下り</t>
    <rPh sb="1" eb="2">
      <t>リュウ</t>
    </rPh>
    <rPh sb="5" eb="7">
      <t>テンリュウ</t>
    </rPh>
    <rPh sb="7" eb="9">
      <t>カワクダ</t>
    </rPh>
    <phoneticPr fontId="1"/>
  </si>
  <si>
    <t>大平高原</t>
    <rPh sb="0" eb="2">
      <t>オオダイラ</t>
    </rPh>
    <rPh sb="2" eb="4">
      <t>コウゲン</t>
    </rPh>
    <phoneticPr fontId="1"/>
  </si>
  <si>
    <t>元善光寺</t>
    <rPh sb="0" eb="4">
      <t>モトゼンコウジ</t>
    </rPh>
    <phoneticPr fontId="1"/>
  </si>
  <si>
    <t>しらびそ高原</t>
    <rPh sb="4" eb="6">
      <t>コウゲン</t>
    </rPh>
    <phoneticPr fontId="1"/>
  </si>
  <si>
    <t>遠山温泉郷</t>
    <rPh sb="0" eb="2">
      <t>トオヤマ</t>
    </rPh>
    <rPh sb="2" eb="5">
      <t>オンセンキョウ</t>
    </rPh>
    <phoneticPr fontId="1"/>
  </si>
  <si>
    <t>県内</t>
    <rPh sb="0" eb="2">
      <t>ケンナイ</t>
    </rPh>
    <phoneticPr fontId="1"/>
  </si>
  <si>
    <t>県外</t>
    <rPh sb="0" eb="2">
      <t>ケンガイ</t>
    </rPh>
    <phoneticPr fontId="1"/>
  </si>
  <si>
    <t>計</t>
    <rPh sb="0" eb="1">
      <t>ケイ</t>
    </rPh>
    <phoneticPr fontId="1"/>
  </si>
  <si>
    <t>延宿泊客</t>
    <rPh sb="0" eb="1">
      <t>ノ</t>
    </rPh>
    <rPh sb="1" eb="3">
      <t>シュクハク</t>
    </rPh>
    <rPh sb="3" eb="4">
      <t>キャク</t>
    </rPh>
    <phoneticPr fontId="1"/>
  </si>
  <si>
    <t>事業所数</t>
    <rPh sb="0" eb="3">
      <t>ジギョウショ</t>
    </rPh>
    <rPh sb="3" eb="4">
      <t>スウ</t>
    </rPh>
    <phoneticPr fontId="1"/>
  </si>
  <si>
    <t>従業者数</t>
    <rPh sb="0" eb="3">
      <t>ジュウギョウシャ</t>
    </rPh>
    <rPh sb="3" eb="4">
      <t>スウ</t>
    </rPh>
    <phoneticPr fontId="1"/>
  </si>
  <si>
    <t>情報通信業</t>
    <rPh sb="0" eb="2">
      <t>ジョウホウ</t>
    </rPh>
    <rPh sb="2" eb="5">
      <t>ツウシンギョウ</t>
    </rPh>
    <phoneticPr fontId="1"/>
  </si>
  <si>
    <t>飲食店、宿泊業</t>
    <rPh sb="0" eb="3">
      <t>インショクテン</t>
    </rPh>
    <rPh sb="4" eb="6">
      <t>シュクハク</t>
    </rPh>
    <rPh sb="6" eb="7">
      <t>ギョウ</t>
    </rPh>
    <phoneticPr fontId="1"/>
  </si>
  <si>
    <t>医療、福祉</t>
    <rPh sb="0" eb="2">
      <t>イリョウ</t>
    </rPh>
    <rPh sb="3" eb="5">
      <t>フクシ</t>
    </rPh>
    <phoneticPr fontId="1"/>
  </si>
  <si>
    <t>教育，学習支援業</t>
    <rPh sb="0" eb="2">
      <t>キョウイク</t>
    </rPh>
    <rPh sb="3" eb="5">
      <t>ガクシュウ</t>
    </rPh>
    <rPh sb="5" eb="7">
      <t>シエン</t>
    </rPh>
    <rPh sb="7" eb="8">
      <t>ギョウ</t>
    </rPh>
    <phoneticPr fontId="1"/>
  </si>
  <si>
    <t>複合サービス事業</t>
    <rPh sb="0" eb="2">
      <t>フクゴウ</t>
    </rPh>
    <rPh sb="6" eb="8">
      <t>ジギョウ</t>
    </rPh>
    <phoneticPr fontId="1"/>
  </si>
  <si>
    <t>農業,林業</t>
    <rPh sb="0" eb="2">
      <t>ノウギョウ</t>
    </rPh>
    <rPh sb="3" eb="5">
      <t>リンギョウ</t>
    </rPh>
    <phoneticPr fontId="1"/>
  </si>
  <si>
    <t>漁業</t>
    <rPh sb="0" eb="2">
      <t>ギョギョウ</t>
    </rPh>
    <phoneticPr fontId="1"/>
  </si>
  <si>
    <t>鉱業，採石業，砂利採取業</t>
    <rPh sb="3" eb="5">
      <t>サイセキ</t>
    </rPh>
    <rPh sb="5" eb="6">
      <t>ギョウ</t>
    </rPh>
    <rPh sb="7" eb="9">
      <t>ジャリ</t>
    </rPh>
    <rPh sb="9" eb="12">
      <t>サイシュギョウ</t>
    </rPh>
    <phoneticPr fontId="1"/>
  </si>
  <si>
    <t>情報通信業</t>
    <rPh sb="0" eb="2">
      <t>ジョウホウ</t>
    </rPh>
    <rPh sb="2" eb="4">
      <t>ツウシン</t>
    </rPh>
    <rPh sb="4" eb="5">
      <t>ギョウ</t>
    </rPh>
    <phoneticPr fontId="1"/>
  </si>
  <si>
    <t>運輸業,郵便業</t>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</si>
  <si>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</si>
  <si>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</si>
  <si>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</si>
  <si>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</si>
  <si>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</si>
  <si>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</si>
  <si>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</si>
  <si>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サービス業
(他に分類されないもの)</t>
    <rPh sb="4" eb="5">
      <t>ギョウ</t>
    </rPh>
    <rPh sb="7" eb="8">
      <t>タ</t>
    </rPh>
    <rPh sb="9" eb="11">
      <t>ブンルイ</t>
    </rPh>
    <phoneticPr fontId="1"/>
  </si>
  <si>
    <t>経営改善サポート資金</t>
    <rPh sb="0" eb="2">
      <t>ケイエイ</t>
    </rPh>
    <rPh sb="2" eb="4">
      <t>カイゼン</t>
    </rPh>
    <rPh sb="8" eb="10">
      <t>シキン</t>
    </rPh>
    <phoneticPr fontId="1"/>
  </si>
  <si>
    <t>日帰り客</t>
  </si>
  <si>
    <r>
      <t>35 農地転用状況</t>
    </r>
    <r>
      <rPr>
        <sz val="11"/>
        <rFont val="ＭＳ Ｐ明朝"/>
        <family val="1"/>
        <charset val="128"/>
      </rPr>
      <t>（農地法許可申請に係る分）</t>
    </r>
    <rPh sb="3" eb="5">
      <t>ノウチ</t>
    </rPh>
    <rPh sb="5" eb="7">
      <t>テンヨウ</t>
    </rPh>
    <rPh sb="7" eb="9">
      <t>ジョウキョウ</t>
    </rPh>
    <rPh sb="10" eb="12">
      <t>ノウチ</t>
    </rPh>
    <rPh sb="12" eb="13">
      <t>ホウ</t>
    </rPh>
    <rPh sb="13" eb="15">
      <t>キョカ</t>
    </rPh>
    <rPh sb="15" eb="17">
      <t>シンセイ</t>
    </rPh>
    <rPh sb="18" eb="19">
      <t>カカ</t>
    </rPh>
    <rPh sb="20" eb="21">
      <t>ブン</t>
    </rPh>
    <phoneticPr fontId="1"/>
  </si>
  <si>
    <t>（単位　㎡、小数点未満四捨五入）</t>
    <rPh sb="6" eb="9">
      <t>ショウスウテン</t>
    </rPh>
    <rPh sb="9" eb="11">
      <t>ミマン</t>
    </rPh>
    <rPh sb="11" eb="15">
      <t>シシャゴニュウ</t>
    </rPh>
    <phoneticPr fontId="1"/>
  </si>
  <si>
    <t>資料：農業委員会事務局</t>
    <rPh sb="8" eb="11">
      <t>ジムキョク</t>
    </rPh>
    <phoneticPr fontId="1"/>
  </si>
  <si>
    <t>39 農業共済事業の概要</t>
  </si>
  <si>
    <t>項    目</t>
  </si>
  <si>
    <t>農作物共済</t>
  </si>
  <si>
    <t>かき</t>
  </si>
  <si>
    <t>蚕繭</t>
  </si>
  <si>
    <t>※被害率は共済金額に対する共済支払金の割合。</t>
  </si>
  <si>
    <t>資料：長野県農業共済組合下伊那支所</t>
  </si>
  <si>
    <t>（林務課）</t>
    <phoneticPr fontId="1"/>
  </si>
  <si>
    <t>47 工業の概要 従業者４人以上の事業所</t>
    <rPh sb="9" eb="12">
      <t>ジュウギョウシャ</t>
    </rPh>
    <rPh sb="13" eb="14">
      <t>ニン</t>
    </rPh>
    <rPh sb="14" eb="16">
      <t>イジョウ</t>
    </rPh>
    <rPh sb="17" eb="20">
      <t>ジギョウショ</t>
    </rPh>
    <phoneticPr fontId="1"/>
  </si>
  <si>
    <t>製造品出荷額等</t>
    <rPh sb="0" eb="1">
      <t>セイ</t>
    </rPh>
    <rPh sb="1" eb="2">
      <t>ヅクリ</t>
    </rPh>
    <rPh sb="2" eb="3">
      <t>ヒン</t>
    </rPh>
    <rPh sb="3" eb="4">
      <t>デ</t>
    </rPh>
    <rPh sb="4" eb="5">
      <t>ニ</t>
    </rPh>
    <rPh sb="5" eb="6">
      <t>ガク</t>
    </rPh>
    <rPh sb="6" eb="7">
      <t>トウ</t>
    </rPh>
    <phoneticPr fontId="1"/>
  </si>
  <si>
    <t>粗付加価値額</t>
    <rPh sb="0" eb="1">
      <t>アラ</t>
    </rPh>
    <rPh sb="1" eb="5">
      <t>フカカチ</t>
    </rPh>
    <rPh sb="5" eb="6">
      <t>ガク</t>
    </rPh>
    <phoneticPr fontId="1"/>
  </si>
  <si>
    <t>産業中分類別</t>
    <rPh sb="0" eb="2">
      <t>サンギョウ</t>
    </rPh>
    <rPh sb="2" eb="5">
      <t>チュウブンルイ</t>
    </rPh>
    <rPh sb="5" eb="6">
      <t>ベツ</t>
    </rPh>
    <phoneticPr fontId="1"/>
  </si>
  <si>
    <t>I-Port支援資金</t>
    <rPh sb="6" eb="8">
      <t>シエン</t>
    </rPh>
    <rPh sb="8" eb="10">
      <t>シキン</t>
    </rPh>
    <phoneticPr fontId="1"/>
  </si>
  <si>
    <t>日帰り客</t>
    <phoneticPr fontId="1"/>
  </si>
  <si>
    <t>46-3　商業の概要</t>
    <rPh sb="5" eb="7">
      <t>ショウギョウ</t>
    </rPh>
    <rPh sb="8" eb="10">
      <t>ガイヨウ</t>
    </rPh>
    <phoneticPr fontId="1"/>
  </si>
  <si>
    <t>年間商品販売額</t>
    <rPh sb="0" eb="2">
      <t>ネンカン</t>
    </rPh>
    <rPh sb="2" eb="4">
      <t>ショウヒン</t>
    </rPh>
    <rPh sb="4" eb="7">
      <t>ハンバイガク</t>
    </rPh>
    <phoneticPr fontId="1"/>
  </si>
  <si>
    <t>　　　産　業　中　分　類</t>
    <rPh sb="3" eb="4">
      <t>サン</t>
    </rPh>
    <rPh sb="5" eb="6">
      <t>ギョウ</t>
    </rPh>
    <rPh sb="7" eb="8">
      <t>ナカ</t>
    </rPh>
    <rPh sb="9" eb="10">
      <t>ブン</t>
    </rPh>
    <rPh sb="11" eb="12">
      <t>ルイ</t>
    </rPh>
    <phoneticPr fontId="1"/>
  </si>
  <si>
    <t>（人）</t>
    <rPh sb="1" eb="2">
      <t>ニン</t>
    </rPh>
    <phoneticPr fontId="1"/>
  </si>
  <si>
    <t>（万円）</t>
    <rPh sb="1" eb="3">
      <t>マンエン</t>
    </rPh>
    <phoneticPr fontId="1"/>
  </si>
  <si>
    <t>総数</t>
    <rPh sb="0" eb="2">
      <t>ソウスウ</t>
    </rPh>
    <phoneticPr fontId="1"/>
  </si>
  <si>
    <t>卸売業</t>
    <rPh sb="0" eb="3">
      <t>オロシウリギョウ</t>
    </rPh>
    <phoneticPr fontId="1"/>
  </si>
  <si>
    <t>各種商品</t>
    <rPh sb="0" eb="2">
      <t>カクシュ</t>
    </rPh>
    <rPh sb="2" eb="4">
      <t>ショウヒン</t>
    </rPh>
    <phoneticPr fontId="1"/>
  </si>
  <si>
    <t>繊維・衣服等</t>
    <rPh sb="0" eb="2">
      <t>センイ</t>
    </rPh>
    <rPh sb="3" eb="5">
      <t>イフク</t>
    </rPh>
    <rPh sb="5" eb="6">
      <t>トウ</t>
    </rPh>
    <phoneticPr fontId="1"/>
  </si>
  <si>
    <t>飲食料品</t>
    <rPh sb="0" eb="4">
      <t>インショクリョウヒン</t>
    </rPh>
    <phoneticPr fontId="1"/>
  </si>
  <si>
    <t>建築材料、鉱物・金属材料等</t>
    <rPh sb="0" eb="2">
      <t>ケンチク</t>
    </rPh>
    <rPh sb="2" eb="4">
      <t>ザイリョウ</t>
    </rPh>
    <rPh sb="5" eb="7">
      <t>コウブツ</t>
    </rPh>
    <rPh sb="8" eb="10">
      <t>キンゾク</t>
    </rPh>
    <rPh sb="10" eb="12">
      <t>ザイリョウ</t>
    </rPh>
    <rPh sb="12" eb="13">
      <t>トウ</t>
    </rPh>
    <phoneticPr fontId="1"/>
  </si>
  <si>
    <t>機械器具</t>
    <rPh sb="0" eb="2">
      <t>キカイ</t>
    </rPh>
    <rPh sb="2" eb="4">
      <t>キグ</t>
    </rPh>
    <phoneticPr fontId="1"/>
  </si>
  <si>
    <t>小売業</t>
    <rPh sb="0" eb="3">
      <t>コウリギョウ</t>
    </rPh>
    <phoneticPr fontId="1"/>
  </si>
  <si>
    <t>織物・衣服・身の回り品</t>
    <rPh sb="0" eb="2">
      <t>オリモノ</t>
    </rPh>
    <rPh sb="3" eb="5">
      <t>イフク</t>
    </rPh>
    <rPh sb="6" eb="7">
      <t>ミ</t>
    </rPh>
    <rPh sb="8" eb="9">
      <t>マワ</t>
    </rPh>
    <rPh sb="10" eb="11">
      <t>ヒン</t>
    </rPh>
    <phoneticPr fontId="1"/>
  </si>
  <si>
    <t>無店舗小売</t>
    <rPh sb="0" eb="3">
      <t>ムテンポ</t>
    </rPh>
    <rPh sb="3" eb="5">
      <t>コウリ</t>
    </rPh>
    <phoneticPr fontId="1"/>
  </si>
  <si>
    <t>46-1 商業の推移（卸売業・小売業）</t>
    <rPh sb="5" eb="7">
      <t>ショウギョウ</t>
    </rPh>
    <rPh sb="8" eb="10">
      <t>スイイ</t>
    </rPh>
    <rPh sb="11" eb="13">
      <t>オロシウリ</t>
    </rPh>
    <rPh sb="13" eb="14">
      <t>ギョウ</t>
    </rPh>
    <rPh sb="15" eb="18">
      <t>コウリギョウ</t>
    </rPh>
    <phoneticPr fontId="1"/>
  </si>
  <si>
    <t>年間商品販売額（百万円）</t>
    <rPh sb="0" eb="2">
      <t>ネンカン</t>
    </rPh>
    <rPh sb="2" eb="4">
      <t>ショウヒン</t>
    </rPh>
    <rPh sb="4" eb="6">
      <t>ハンバイ</t>
    </rPh>
    <rPh sb="6" eb="7">
      <t>ガク</t>
    </rPh>
    <rPh sb="8" eb="9">
      <t>ヒャク</t>
    </rPh>
    <rPh sb="9" eb="11">
      <t>マンエン</t>
    </rPh>
    <phoneticPr fontId="1"/>
  </si>
  <si>
    <t>卸売業</t>
    <rPh sb="0" eb="2">
      <t>オロシウリ</t>
    </rPh>
    <rPh sb="2" eb="3">
      <t>ギョウ</t>
    </rPh>
    <phoneticPr fontId="1"/>
  </si>
  <si>
    <t>45-1 事業所数・従業者数の推移（民営）</t>
    <phoneticPr fontId="16"/>
  </si>
  <si>
    <t>A～C</t>
    <phoneticPr fontId="1"/>
  </si>
  <si>
    <t>Ｄ</t>
    <phoneticPr fontId="1"/>
  </si>
  <si>
    <t>Ｅ</t>
    <phoneticPr fontId="1"/>
  </si>
  <si>
    <t>Ｆ</t>
    <phoneticPr fontId="1"/>
  </si>
  <si>
    <t>Ｇ</t>
    <phoneticPr fontId="1"/>
  </si>
  <si>
    <t>Ｈ</t>
    <phoneticPr fontId="1"/>
  </si>
  <si>
    <t>Ｉ</t>
    <phoneticPr fontId="1"/>
  </si>
  <si>
    <t>運輸業</t>
    <phoneticPr fontId="1"/>
  </si>
  <si>
    <t>Ｊ</t>
    <phoneticPr fontId="1"/>
  </si>
  <si>
    <t>卸売・小売業</t>
    <phoneticPr fontId="1"/>
  </si>
  <si>
    <t>Ｋ</t>
    <phoneticPr fontId="1"/>
  </si>
  <si>
    <t>Ｌ</t>
    <phoneticPr fontId="1"/>
  </si>
  <si>
    <t>Ｍ</t>
    <phoneticPr fontId="1"/>
  </si>
  <si>
    <t>Ｎ</t>
    <phoneticPr fontId="1"/>
  </si>
  <si>
    <t>Ｏ</t>
    <phoneticPr fontId="1"/>
  </si>
  <si>
    <t>Ｐ</t>
    <phoneticPr fontId="1"/>
  </si>
  <si>
    <t>Ｑ</t>
    <phoneticPr fontId="1"/>
  </si>
  <si>
    <t>資料：事業所･企業統計調査結果</t>
    <phoneticPr fontId="1"/>
  </si>
  <si>
    <t>45-2 事業所数・従業者数の推移（民営）</t>
    <phoneticPr fontId="1"/>
  </si>
  <si>
    <t>A</t>
    <phoneticPr fontId="1"/>
  </si>
  <si>
    <t>B</t>
    <phoneticPr fontId="1"/>
  </si>
  <si>
    <t>C</t>
    <phoneticPr fontId="1"/>
  </si>
  <si>
    <t>建設業</t>
    <phoneticPr fontId="1"/>
  </si>
  <si>
    <t>製造業</t>
    <phoneticPr fontId="1"/>
  </si>
  <si>
    <t>電気･ガス･熱供給・水道業</t>
    <phoneticPr fontId="1"/>
  </si>
  <si>
    <t>Q</t>
    <phoneticPr fontId="1"/>
  </si>
  <si>
    <t>R</t>
    <phoneticPr fontId="1"/>
  </si>
  <si>
    <t>35農地転用状況</t>
    <rPh sb="2" eb="4">
      <t>ノウチ</t>
    </rPh>
    <rPh sb="4" eb="6">
      <t>テンヨウ</t>
    </rPh>
    <rPh sb="6" eb="8">
      <t>ジョウキョウ</t>
    </rPh>
    <phoneticPr fontId="4"/>
  </si>
  <si>
    <t>そば</t>
    <phoneticPr fontId="1"/>
  </si>
  <si>
    <t>316人</t>
    <rPh sb="3" eb="4">
      <t>ニン</t>
    </rPh>
    <phoneticPr fontId="21"/>
  </si>
  <si>
    <t>1388日</t>
    <rPh sb="4" eb="5">
      <t>ニチ</t>
    </rPh>
    <phoneticPr fontId="21"/>
  </si>
  <si>
    <t>31(1)</t>
    <phoneticPr fontId="21"/>
  </si>
  <si>
    <t>※事業所・企業統計調査とは調査手法の異なる点があるため、45-1データと時系列比較をせず、別掲とした。</t>
    <rPh sb="1" eb="4">
      <t>ジギョウショ</t>
    </rPh>
    <rPh sb="5" eb="7">
      <t>キギョウ</t>
    </rPh>
    <rPh sb="7" eb="9">
      <t>トウケイ</t>
    </rPh>
    <rPh sb="9" eb="11">
      <t>チョウサ</t>
    </rPh>
    <rPh sb="13" eb="15">
      <t>チョウサ</t>
    </rPh>
    <rPh sb="15" eb="17">
      <t>シュホウ</t>
    </rPh>
    <rPh sb="18" eb="19">
      <t>コト</t>
    </rPh>
    <rPh sb="21" eb="22">
      <t>テン</t>
    </rPh>
    <phoneticPr fontId="1"/>
  </si>
  <si>
    <t>資料：産業振興課金融政策係</t>
    <rPh sb="12" eb="13">
      <t>カカリ</t>
    </rPh>
    <phoneticPr fontId="1"/>
  </si>
  <si>
    <t>※平成25年以降の池数については総数のみ</t>
    <rPh sb="1" eb="3">
      <t>ヘイセイ</t>
    </rPh>
    <rPh sb="5" eb="6">
      <t>ネン</t>
    </rPh>
    <rPh sb="6" eb="8">
      <t>イコウ</t>
    </rPh>
    <rPh sb="9" eb="10">
      <t>イケ</t>
    </rPh>
    <rPh sb="10" eb="11">
      <t>スウ</t>
    </rPh>
    <rPh sb="16" eb="18">
      <t>ソウスウ</t>
    </rPh>
    <phoneticPr fontId="4"/>
  </si>
  <si>
    <t>目 次</t>
    <rPh sb="0" eb="1">
      <t>メ</t>
    </rPh>
    <rPh sb="2" eb="3">
      <t>ツギ</t>
    </rPh>
    <phoneticPr fontId="14"/>
  </si>
  <si>
    <t>目　次</t>
    <rPh sb="0" eb="1">
      <t>メ</t>
    </rPh>
    <rPh sb="2" eb="3">
      <t>ツギ</t>
    </rPh>
    <phoneticPr fontId="14"/>
  </si>
  <si>
    <t>目　次</t>
    <rPh sb="0" eb="1">
      <t>メ</t>
    </rPh>
    <rPh sb="2" eb="3">
      <t>ツギ</t>
    </rPh>
    <phoneticPr fontId="21"/>
  </si>
  <si>
    <t>目　次</t>
    <rPh sb="0" eb="1">
      <t>メ</t>
    </rPh>
    <rPh sb="2" eb="3">
      <t>ツギ</t>
    </rPh>
    <phoneticPr fontId="1"/>
  </si>
  <si>
    <t>構成比（％）</t>
    <rPh sb="0" eb="3">
      <t>コウセイヒ</t>
    </rPh>
    <phoneticPr fontId="1"/>
  </si>
  <si>
    <t>主業</t>
    <rPh sb="0" eb="2">
      <t>シュギョウ</t>
    </rPh>
    <phoneticPr fontId="1"/>
  </si>
  <si>
    <t>凖主業</t>
    <rPh sb="0" eb="1">
      <t>ジュン</t>
    </rPh>
    <rPh sb="1" eb="3">
      <t>シュギョウ</t>
    </rPh>
    <phoneticPr fontId="1"/>
  </si>
  <si>
    <t>副業的</t>
    <rPh sb="0" eb="3">
      <t>フクギョウテキ</t>
    </rPh>
    <phoneticPr fontId="1"/>
  </si>
  <si>
    <t>50万円
未満</t>
    <phoneticPr fontId="1"/>
  </si>
  <si>
    <t>※令和2年からは区分が100～300、500～1,000、1,000～3,000万円となっている。</t>
    <rPh sb="1" eb="3">
      <t>レイワ</t>
    </rPh>
    <rPh sb="4" eb="5">
      <t>ネン</t>
    </rPh>
    <rPh sb="8" eb="10">
      <t>クブン</t>
    </rPh>
    <rPh sb="40" eb="42">
      <t>マンエン</t>
    </rPh>
    <phoneticPr fontId="1"/>
  </si>
  <si>
    <t>※農業用機械の保有台数は令和2年農林業センサスから調査項目が廃止された。</t>
    <rPh sb="1" eb="4">
      <t>ノウギョウヨウ</t>
    </rPh>
    <rPh sb="4" eb="6">
      <t>キカイ</t>
    </rPh>
    <rPh sb="7" eb="9">
      <t>ホユウ</t>
    </rPh>
    <rPh sb="9" eb="11">
      <t>ダイスウ</t>
    </rPh>
    <rPh sb="12" eb="14">
      <t>レイワ</t>
    </rPh>
    <rPh sb="15" eb="16">
      <t>ネン</t>
    </rPh>
    <rPh sb="16" eb="19">
      <t>ノウリンギョウ</t>
    </rPh>
    <rPh sb="25" eb="27">
      <t>チョウサ</t>
    </rPh>
    <rPh sb="27" eb="29">
      <t>コウモク</t>
    </rPh>
    <rPh sb="30" eb="32">
      <t>ハイシ</t>
    </rPh>
    <phoneticPr fontId="1"/>
  </si>
  <si>
    <t>主副業別経営体数</t>
    <rPh sb="0" eb="1">
      <t>シュ</t>
    </rPh>
    <rPh sb="1" eb="3">
      <t>フクギョウ</t>
    </rPh>
    <rPh sb="3" eb="4">
      <t>ベツ</t>
    </rPh>
    <rPh sb="4" eb="7">
      <t>ケイエイタイ</t>
    </rPh>
    <rPh sb="7" eb="8">
      <t>スウ</t>
    </rPh>
    <phoneticPr fontId="14"/>
  </si>
  <si>
    <t>計</t>
    <rPh sb="0" eb="1">
      <t>ケイ</t>
    </rPh>
    <phoneticPr fontId="14"/>
  </si>
  <si>
    <t>樹園地</t>
    <phoneticPr fontId="14"/>
  </si>
  <si>
    <t>面積</t>
    <rPh sb="0" eb="2">
      <t>メンセキ</t>
    </rPh>
    <phoneticPr fontId="14"/>
  </si>
  <si>
    <t>※令和2年農林業センサスから「専業・兼業別」の調査項目が廃止された</t>
    <rPh sb="1" eb="3">
      <t>レイワ</t>
    </rPh>
    <rPh sb="4" eb="5">
      <t>ネン</t>
    </rPh>
    <rPh sb="5" eb="8">
      <t>ノウリンギョウ</t>
    </rPh>
    <rPh sb="15" eb="17">
      <t>センギョウ</t>
    </rPh>
    <rPh sb="18" eb="20">
      <t>ケンギョウ</t>
    </rPh>
    <rPh sb="20" eb="21">
      <t>ベツ</t>
    </rPh>
    <rPh sb="23" eb="25">
      <t>チョウサ</t>
    </rPh>
    <rPh sb="25" eb="27">
      <t>コウモク</t>
    </rPh>
    <rPh sb="28" eb="30">
      <t>ハイシ</t>
    </rPh>
    <phoneticPr fontId="1"/>
  </si>
  <si>
    <t>※令和2年農林業センサスから「耕作放棄地面積」の調査項目が廃止された（農業委員会による荒廃農地面積の調査で代替）</t>
    <rPh sb="1" eb="3">
      <t>レイワ</t>
    </rPh>
    <rPh sb="4" eb="5">
      <t>ネン</t>
    </rPh>
    <rPh sb="5" eb="8">
      <t>ノウリンギョウ</t>
    </rPh>
    <rPh sb="15" eb="17">
      <t>コウサク</t>
    </rPh>
    <rPh sb="17" eb="19">
      <t>ホウキ</t>
    </rPh>
    <rPh sb="19" eb="20">
      <t>チ</t>
    </rPh>
    <rPh sb="20" eb="22">
      <t>メンセキ</t>
    </rPh>
    <rPh sb="24" eb="26">
      <t>チョウサ</t>
    </rPh>
    <rPh sb="26" eb="28">
      <t>コウモク</t>
    </rPh>
    <rPh sb="29" eb="31">
      <t>ハイシ</t>
    </rPh>
    <rPh sb="50" eb="52">
      <t>チョウサ</t>
    </rPh>
    <rPh sb="53" eb="55">
      <t>ダイタイ</t>
    </rPh>
    <phoneticPr fontId="1"/>
  </si>
  <si>
    <t>※令和2年農林業センサスから畑の「普通畑」、「飼料用作物だけを作った田」の集計項目が廃止された。</t>
    <rPh sb="1" eb="3">
      <t>レイワ</t>
    </rPh>
    <rPh sb="4" eb="5">
      <t>ネン</t>
    </rPh>
    <rPh sb="5" eb="8">
      <t>ノウリンギョウ</t>
    </rPh>
    <rPh sb="14" eb="15">
      <t>ハタケ</t>
    </rPh>
    <rPh sb="17" eb="19">
      <t>フツウ</t>
    </rPh>
    <rPh sb="19" eb="20">
      <t>バタケ</t>
    </rPh>
    <rPh sb="23" eb="26">
      <t>シリョウヨウ</t>
    </rPh>
    <rPh sb="26" eb="28">
      <t>サクモツ</t>
    </rPh>
    <rPh sb="31" eb="32">
      <t>ツク</t>
    </rPh>
    <rPh sb="34" eb="35">
      <t>タ</t>
    </rPh>
    <rPh sb="37" eb="39">
      <t>シュウケイ</t>
    </rPh>
    <rPh sb="39" eb="41">
      <t>コウモク</t>
    </rPh>
    <rPh sb="42" eb="44">
      <t>ハイシ</t>
    </rPh>
    <phoneticPr fontId="1"/>
  </si>
  <si>
    <t>※令和2年農林業センサスから樹園地の栽培品目の集計項目が廃止された</t>
    <rPh sb="1" eb="3">
      <t>レイワ</t>
    </rPh>
    <rPh sb="4" eb="5">
      <t>ネン</t>
    </rPh>
    <rPh sb="5" eb="8">
      <t>ノウリンギョウ</t>
    </rPh>
    <rPh sb="14" eb="17">
      <t>ジュエンチ</t>
    </rPh>
    <rPh sb="18" eb="20">
      <t>サイバイ</t>
    </rPh>
    <rPh sb="20" eb="22">
      <t>ヒンモク</t>
    </rPh>
    <rPh sb="23" eb="25">
      <t>シュウケイ</t>
    </rPh>
    <rPh sb="25" eb="27">
      <t>コウモク</t>
    </rPh>
    <rPh sb="28" eb="30">
      <t>ハイシ</t>
    </rPh>
    <phoneticPr fontId="1"/>
  </si>
  <si>
    <t>公私有林</t>
    <rPh sb="0" eb="1">
      <t>オオヤケ</t>
    </rPh>
    <rPh sb="1" eb="2">
      <t>ワタクシ</t>
    </rPh>
    <rPh sb="3" eb="4">
      <t>ハヤシ</t>
    </rPh>
    <phoneticPr fontId="2"/>
  </si>
  <si>
    <t>0人</t>
    <rPh sb="1" eb="2">
      <t>ニン</t>
    </rPh>
    <phoneticPr fontId="21"/>
  </si>
  <si>
    <t>0日</t>
    <rPh sb="1" eb="2">
      <t>ニチ</t>
    </rPh>
    <phoneticPr fontId="21"/>
  </si>
  <si>
    <t>資　金　名</t>
    <phoneticPr fontId="1"/>
  </si>
  <si>
    <t>31(1)</t>
    <phoneticPr fontId="1"/>
  </si>
  <si>
    <t>新製品開発・先端機器整備資金</t>
    <rPh sb="0" eb="3">
      <t>シンセイヒン</t>
    </rPh>
    <rPh sb="3" eb="5">
      <t>カイハツ</t>
    </rPh>
    <rPh sb="6" eb="8">
      <t>センタン</t>
    </rPh>
    <rPh sb="8" eb="10">
      <t>キキ</t>
    </rPh>
    <rPh sb="10" eb="12">
      <t>セイビ</t>
    </rPh>
    <rPh sb="12" eb="14">
      <t>シキン</t>
    </rPh>
    <phoneticPr fontId="1"/>
  </si>
  <si>
    <t>新型コロナウイルス対策</t>
    <phoneticPr fontId="1"/>
  </si>
  <si>
    <r>
      <rPr>
        <sz val="11"/>
        <rFont val="ＭＳ Ｐ明朝"/>
        <family val="1"/>
        <charset val="128"/>
      </rPr>
      <t>共済金額</t>
    </r>
    <r>
      <rPr>
        <sz val="6"/>
        <rFont val="ＭＳ Ｐ明朝"/>
        <family val="1"/>
        <charset val="128"/>
      </rPr>
      <t>（千円）</t>
    </r>
  </si>
  <si>
    <r>
      <rPr>
        <sz val="11"/>
        <rFont val="ＭＳ Ｐ明朝"/>
        <family val="1"/>
        <charset val="128"/>
      </rPr>
      <t>共済支払金</t>
    </r>
    <r>
      <rPr>
        <sz val="6"/>
        <rFont val="ＭＳ Ｐ明朝"/>
        <family val="1"/>
        <charset val="128"/>
      </rPr>
      <t>（千円）</t>
    </r>
  </si>
  <si>
    <r>
      <rPr>
        <sz val="11"/>
        <rFont val="ＭＳ Ｐ明朝"/>
        <family val="1"/>
        <charset val="128"/>
      </rPr>
      <t>被害率</t>
    </r>
    <r>
      <rPr>
        <sz val="6"/>
        <rFont val="ＭＳ Ｐ明朝"/>
        <family val="1"/>
        <charset val="128"/>
      </rPr>
      <t>（％）</t>
    </r>
  </si>
  <si>
    <t>31(1)</t>
    <phoneticPr fontId="9"/>
  </si>
  <si>
    <t>資料：商業観光課</t>
    <rPh sb="3" eb="5">
      <t>ショウギョウ</t>
    </rPh>
    <phoneticPr fontId="1"/>
  </si>
  <si>
    <t>資料：商業観光課</t>
    <rPh sb="0" eb="2">
      <t>シリョウ</t>
    </rPh>
    <rPh sb="3" eb="5">
      <t>ショウギョウ</t>
    </rPh>
    <rPh sb="5" eb="8">
      <t>カンコウカ</t>
    </rPh>
    <phoneticPr fontId="9"/>
  </si>
  <si>
    <t>令和3年度末</t>
    <rPh sb="0" eb="2">
      <t>レイワ</t>
    </rPh>
    <rPh sb="3" eb="4">
      <t>ネン</t>
    </rPh>
    <phoneticPr fontId="1"/>
  </si>
  <si>
    <t>　資料：農業課</t>
    <phoneticPr fontId="21"/>
  </si>
  <si>
    <t>令和３年度</t>
    <rPh sb="0" eb="2">
      <t>レイワ</t>
    </rPh>
    <rPh sb="3" eb="4">
      <t>ネン</t>
    </rPh>
    <rPh sb="4" eb="5">
      <t>ド</t>
    </rPh>
    <phoneticPr fontId="1"/>
  </si>
  <si>
    <t>　令和4年9月（単位　ｈａ）</t>
    <rPh sb="1" eb="3">
      <t>レイワ</t>
    </rPh>
    <rPh sb="4" eb="5">
      <t>ネン</t>
    </rPh>
    <rPh sb="8" eb="10">
      <t>タンイ</t>
    </rPh>
    <phoneticPr fontId="2"/>
  </si>
  <si>
    <t>食料品製造業</t>
  </si>
  <si>
    <t>飲料・たばこ・飼料製造業</t>
  </si>
  <si>
    <t>繊維工業</t>
  </si>
  <si>
    <t>木材・木製品製造業（家具を除く）</t>
  </si>
  <si>
    <t>家具・装備品製造業</t>
  </si>
  <si>
    <t>パルプ・紙・紙加工品製造業</t>
  </si>
  <si>
    <t>印刷・同関連業</t>
  </si>
  <si>
    <t>石油製品・石炭製品製造業</t>
  </si>
  <si>
    <t>プラスチック製品製造業（別掲を除く）</t>
  </si>
  <si>
    <t>なめし革・同製品・毛皮製造業</t>
  </si>
  <si>
    <t>窯業・土石製品製造業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</si>
  <si>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</si>
  <si>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</si>
  <si>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</si>
  <si>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</si>
  <si>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</si>
  <si>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</si>
  <si>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</si>
  <si>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</si>
  <si>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</si>
  <si>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</si>
  <si>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事業所数</t>
    <rPh sb="0" eb="1">
      <t>コト</t>
    </rPh>
    <rPh sb="1" eb="2">
      <t>ギョウ</t>
    </rPh>
    <rPh sb="2" eb="3">
      <t>ショ</t>
    </rPh>
    <rPh sb="3" eb="4">
      <t>スウ</t>
    </rPh>
    <phoneticPr fontId="1"/>
  </si>
  <si>
    <t>事業に従事する者の人件費及び派遣受入者に係る人材派遣会社への支払額</t>
  </si>
  <si>
    <t>原材料・燃料・電力の使用額等</t>
  </si>
  <si>
    <t>合計</t>
    <rPh sb="0" eb="1">
      <t>ゴウ</t>
    </rPh>
    <rPh sb="1" eb="2">
      <t>ケイ</t>
    </rPh>
    <phoneticPr fontId="1"/>
  </si>
  <si>
    <t>従業者10人～299人</t>
    <rPh sb="0" eb="3">
      <t>ジュウギョウシャ</t>
    </rPh>
    <rPh sb="5" eb="6">
      <t>ニン</t>
    </rPh>
    <rPh sb="10" eb="11">
      <t>ニン</t>
    </rPh>
    <phoneticPr fontId="1"/>
  </si>
  <si>
    <t>従業者300人以上</t>
    <rPh sb="0" eb="3">
      <t>ジュウギョウシャ</t>
    </rPh>
    <rPh sb="6" eb="9">
      <t>ニンイジョウ</t>
    </rPh>
    <phoneticPr fontId="1"/>
  </si>
  <si>
    <t>人</t>
    <rPh sb="0" eb="1">
      <t>ヒト</t>
    </rPh>
    <phoneticPr fontId="1"/>
  </si>
  <si>
    <t>万円</t>
    <rPh sb="0" eb="2">
      <t>マンエン</t>
    </rPh>
    <phoneticPr fontId="1"/>
  </si>
  <si>
    <t>***</t>
  </si>
  <si>
    <t>（単位 万円）</t>
    <phoneticPr fontId="1"/>
  </si>
  <si>
    <t>R1</t>
  </si>
  <si>
    <t>R3</t>
    <phoneticPr fontId="21"/>
  </si>
  <si>
    <t>資料：経済センサス-基礎調査,経済センサス‐活動調査</t>
  </si>
  <si>
    <t>資料：令和３年経済センサス‐活動調査</t>
    <rPh sb="0" eb="2">
      <t>シリョウ</t>
    </rPh>
    <rPh sb="3" eb="5">
      <t>レイワ</t>
    </rPh>
    <rPh sb="6" eb="7">
      <t>ネン</t>
    </rPh>
    <rPh sb="7" eb="9">
      <t>ケイザイ</t>
    </rPh>
    <rPh sb="14" eb="16">
      <t>カツドウ</t>
    </rPh>
    <rPh sb="16" eb="18">
      <t>チョウサ</t>
    </rPh>
    <phoneticPr fontId="1"/>
  </si>
  <si>
    <t>X</t>
    <phoneticPr fontId="21"/>
  </si>
  <si>
    <t>資料：平成9年～26年商業統計調査、経済センサス-活動調査</t>
    <rPh sb="0" eb="2">
      <t>シリョウ</t>
    </rPh>
    <rPh sb="3" eb="5">
      <t>ヘイセイ</t>
    </rPh>
    <rPh sb="6" eb="7">
      <t>ネン</t>
    </rPh>
    <rPh sb="10" eb="11">
      <t>ネン</t>
    </rPh>
    <rPh sb="11" eb="13">
      <t>ショウギョウ</t>
    </rPh>
    <rPh sb="13" eb="15">
      <t>トウケイ</t>
    </rPh>
    <rPh sb="15" eb="17">
      <t>チョウサ</t>
    </rPh>
    <rPh sb="18" eb="20">
      <t>ケイザイ</t>
    </rPh>
    <rPh sb="25" eb="27">
      <t>カツドウ</t>
    </rPh>
    <rPh sb="27" eb="29">
      <t>チョウサ</t>
    </rPh>
    <phoneticPr fontId="1"/>
  </si>
  <si>
    <t>資料：令和３年経済センサス-活動調査</t>
    <rPh sb="3" eb="5">
      <t>レイワ</t>
    </rPh>
    <rPh sb="6" eb="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</si>
</sst>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quot;△ &quot;#,##0"/>
    <numFmt numFmtId="177" formatCode="#,##0;[Red]\-#,##0;\-"/>
    <numFmt numFmtId="178" formatCode="#,##0;[Red]\(#,##0\);\-"/>
    <numFmt numFmtId="179" formatCode="#,##0.00;[Red]\(#,##0.00\);\-"/>
    <numFmt numFmtId="180" formatCode="#,##0.0;[Red]\-#,##0.0"/>
    <numFmt numFmtId="181" formatCode="#,##0.0;[Red]\(#,##0.0\);\-"/>
    <numFmt numFmtId="182" formatCode="###\ ###\ ###\ ###\ ###\ ###\ ##0"/>
    <numFmt numFmtId="183" formatCode="#,##0&quot;(a)&quot;"/>
    <numFmt numFmtId="184" formatCode="#,##0&quot;(頭)&quot;"/>
    <numFmt numFmtId="185" formatCode="#,##0&quot;(件)&quot;"/>
    <numFmt numFmtId="186" formatCode="#,##0&quot;(kg)&quot;"/>
    <numFmt numFmtId="187" formatCode="0.00_);[Red]\(0.00\)"/>
    <numFmt numFmtId="188" formatCode="#,##0&quot;(箱)&quot;"/>
    <numFmt numFmtId="189" formatCode="#,##0&quot;(棟)&quot;"/>
    <numFmt numFmtId="190" formatCode="General&quot;人&quot;\ "/>
    <numFmt numFmtId="191" formatCode="General&quot;％&quot;"/>
    <numFmt numFmtId="192" formatCode="General&quot;人&quot;"/>
    <numFmt numFmtId="193" formatCode="General&quot;日&quot;"/>
    <numFmt numFmtId="194" formatCode="0.0_ "/>
    <numFmt numFmtId="195" formatCode="#,##0_);[Red]\(#,##0\)"/>
    <numFmt numFmtId="196" formatCode="#,##0&quot;(台)&quot;"/>
    <numFmt numFmtId="197" formatCode="0.0%"/>
    <numFmt numFmtId="198" formatCode="#,##0.0_ ;[Red]\-#,##0.0\ "/>
    <numFmt numFmtId="199" formatCode="#,##0_ ;[Red]\-#,##0\ "/>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6"/>
      <name val="ＭＳ Ｐ明朝"/>
      <family val="1"/>
      <charset val="128"/>
    </font>
    <font>
      <sz val="11"/>
      <color indexed="10"/>
      <name val="ＭＳ Ｐ明朝"/>
      <family val="1"/>
      <charset val="128"/>
    </font>
    <font>
      <sz val="10.5"/>
      <name val="ＭＳ Ｐ明朝"/>
      <family val="1"/>
      <charset val="128"/>
    </font>
    <font>
      <sz val="10.5"/>
      <name val="ＭＳ Ｐゴシック"/>
      <family val="3"/>
      <charset val="128"/>
    </font>
    <font>
      <sz val="11"/>
      <color indexed="10"/>
      <name val="ＭＳ Ｐゴシック"/>
      <family val="3"/>
      <charset val="128"/>
    </font>
    <font>
      <sz val="6"/>
      <name val="ＭＳ Ｐゴシック"/>
      <family val="3"/>
      <charset val="128"/>
    </font>
    <font>
      <sz val="9"/>
      <color indexed="81"/>
      <name val="ＭＳ Ｐゴシック"/>
      <family val="3"/>
      <charset val="128"/>
    </font>
    <font>
      <sz val="6"/>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明朝"/>
      <family val="1"/>
      <charset val="128"/>
    </font>
    <font>
      <sz val="11"/>
      <name val="ＭＳ Ｐゴシック"/>
      <family val="3"/>
      <charset val="128"/>
      <scheme val="minor"/>
    </font>
    <font>
      <sz val="6"/>
      <name val="ＭＳ Ｐゴシック"/>
      <family val="3"/>
      <charset val="128"/>
      <scheme val="minor"/>
    </font>
    <font>
      <sz val="12"/>
      <color rgb="FF000000"/>
      <name val="ＭＳ Ｐゴシック"/>
      <family val="3"/>
      <charset val="128"/>
    </font>
    <font>
      <sz val="11"/>
      <color rgb="FF000000"/>
      <name val="ＭＳ Ｐ明朝"/>
      <family val="1"/>
      <charset val="128"/>
    </font>
    <font>
      <sz val="10.5"/>
      <color theme="1"/>
      <name val="ＭＳ Ｐゴシック"/>
      <family val="3"/>
      <charset val="128"/>
      <scheme val="minor"/>
    </font>
    <font>
      <sz val="10.5"/>
      <color rgb="FF000000"/>
      <name val="ＭＳ Ｐ明朝"/>
      <family val="1"/>
      <charset val="128"/>
    </font>
    <font>
      <sz val="10.5"/>
      <color theme="1"/>
      <name val="ＭＳ Ｐ明朝"/>
      <family val="1"/>
      <charset val="128"/>
    </font>
    <font>
      <sz val="20"/>
      <color theme="1"/>
      <name val="HGP創英角ｺﾞｼｯｸUB"/>
      <family val="3"/>
      <charset val="128"/>
    </font>
    <font>
      <u/>
      <sz val="13"/>
      <color theme="10"/>
      <name val="ＭＳ Ｐゴシック"/>
      <family val="3"/>
      <charset val="128"/>
    </font>
    <font>
      <sz val="13"/>
      <color theme="1"/>
      <name val="ＭＳ Ｐゴシック"/>
      <family val="3"/>
      <charset val="128"/>
      <scheme val="minor"/>
    </font>
    <font>
      <sz val="11"/>
      <name val="ＭＳ 明朝"/>
      <family val="1"/>
      <charset val="128"/>
    </font>
    <font>
      <sz val="11"/>
      <color theme="1"/>
      <name val="ＭＳ Ｐゴシック"/>
      <family val="3"/>
      <charset val="128"/>
    </font>
    <font>
      <sz val="10.5"/>
      <color theme="1"/>
      <name val="ＭＳ Ｐゴシック"/>
      <family val="3"/>
      <charset val="128"/>
    </font>
    <font>
      <sz val="11"/>
      <color indexed="8"/>
      <name val="ＭＳ Ｐ明朝"/>
      <family val="1"/>
      <charset val="128"/>
    </font>
    <font>
      <sz val="11"/>
      <name val="ＭＳ ゴシック"/>
      <family val="3"/>
      <charset val="128"/>
    </font>
    <font>
      <sz val="11"/>
      <color indexed="8"/>
      <name val="ＭＳ ゴシック"/>
      <family val="3"/>
      <charset val="128"/>
    </font>
    <font>
      <sz val="11"/>
      <color theme="1"/>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top/>
      <bottom style="medium">
        <color indexed="64"/>
      </bottom>
      <diagonal style="thin">
        <color indexed="64"/>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top/>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diagonalUp="1">
      <left/>
      <right/>
      <top/>
      <bottom style="medium">
        <color indexed="64"/>
      </bottom>
      <diagonal style="hair">
        <color indexed="64"/>
      </diagonal>
    </border>
    <border diagonalUp="1">
      <left/>
      <right/>
      <top/>
      <bottom/>
      <diagonal style="hair">
        <color indexed="64"/>
      </diagonal>
    </border>
    <border>
      <left/>
      <right style="thin">
        <color indexed="64"/>
      </right>
      <top style="medium">
        <color indexed="64"/>
      </top>
      <bottom style="medium">
        <color indexed="64"/>
      </bottom>
      <diagonal/>
    </border>
  </borders>
  <cellStyleXfs count="13">
    <xf numFmtId="0" fontId="0" fillId="0" borderId="0">
      <alignment vertical="center"/>
    </xf>
    <xf numFmtId="9" fontId="2" fillId="0" borderId="0" applyFont="0" applyFill="0" applyBorder="0" applyAlignment="0" applyProtection="0"/>
    <xf numFmtId="0" fontId="18" fillId="0" borderId="0" applyNumberFormat="0" applyFill="0" applyBorder="0" applyAlignment="0" applyProtection="0">
      <alignment vertical="top"/>
      <protection locked="0"/>
    </xf>
    <xf numFmtId="38" fontId="2" fillId="0" borderId="0" applyFont="0" applyFill="0" applyBorder="0" applyAlignment="0" applyProtection="0"/>
    <xf numFmtId="38" fontId="11" fillId="0" borderId="0" applyFont="0" applyFill="0" applyBorder="0" applyAlignment="0" applyProtection="0"/>
    <xf numFmtId="0" fontId="2" fillId="0" borderId="0"/>
    <xf numFmtId="0" fontId="17" fillId="0" borderId="0">
      <alignment vertical="center"/>
    </xf>
    <xf numFmtId="0" fontId="11" fillId="0" borderId="0"/>
    <xf numFmtId="38" fontId="2" fillId="0" borderId="0" applyBorder="0" applyProtection="0"/>
    <xf numFmtId="9" fontId="2" fillId="0" borderId="0" applyBorder="0" applyProtection="0"/>
    <xf numFmtId="9" fontId="17" fillId="0" borderId="0" applyFont="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alignment vertical="center"/>
    </xf>
  </cellStyleXfs>
  <cellXfs count="610">
    <xf numFmtId="0" fontId="0" fillId="0" borderId="0" xfId="0">
      <alignment vertical="center"/>
    </xf>
    <xf numFmtId="176" fontId="3" fillId="0" borderId="1" xfId="3" applyNumberFormat="1" applyFont="1" applyBorder="1"/>
    <xf numFmtId="38" fontId="5" fillId="0" borderId="1" xfId="3" applyFont="1" applyBorder="1"/>
    <xf numFmtId="38" fontId="5" fillId="0" borderId="1" xfId="3" applyFont="1" applyBorder="1" applyAlignment="1">
      <alignment horizontal="right"/>
    </xf>
    <xf numFmtId="38" fontId="5" fillId="0" borderId="0" xfId="3" applyFont="1"/>
    <xf numFmtId="38" fontId="6" fillId="0" borderId="2" xfId="3" applyFont="1" applyFill="1" applyBorder="1" applyAlignment="1">
      <alignment horizontal="centerContinuous" vertical="center"/>
    </xf>
    <xf numFmtId="38" fontId="6" fillId="0" borderId="3" xfId="3" applyFont="1" applyFill="1" applyBorder="1" applyAlignment="1">
      <alignment horizontal="centerContinuous" vertical="center"/>
    </xf>
    <xf numFmtId="38" fontId="6" fillId="0" borderId="0" xfId="3" applyFont="1" applyFill="1"/>
    <xf numFmtId="38" fontId="6" fillId="0" borderId="5" xfId="3" applyFont="1" applyFill="1" applyBorder="1" applyAlignment="1">
      <alignment horizontal="centerContinuous" vertical="center"/>
    </xf>
    <xf numFmtId="38" fontId="6" fillId="0" borderId="6" xfId="3" applyFont="1" applyFill="1" applyBorder="1" applyAlignment="1">
      <alignment horizontal="centerContinuous" vertical="center"/>
    </xf>
    <xf numFmtId="38" fontId="6" fillId="0" borderId="7" xfId="3" applyFont="1" applyFill="1" applyBorder="1" applyAlignment="1">
      <alignment horizontal="centerContinuous" vertical="center"/>
    </xf>
    <xf numFmtId="38" fontId="6" fillId="0" borderId="9" xfId="3" applyFont="1" applyFill="1" applyBorder="1" applyAlignment="1">
      <alignment horizontal="center" vertical="center" wrapText="1"/>
    </xf>
    <xf numFmtId="38" fontId="7" fillId="0" borderId="0" xfId="3" applyFont="1"/>
    <xf numFmtId="177" fontId="5" fillId="0" borderId="0" xfId="3" applyNumberFormat="1" applyFont="1" applyFill="1" applyAlignment="1">
      <alignment horizontal="right"/>
    </xf>
    <xf numFmtId="178" fontId="5" fillId="0" borderId="0" xfId="3" applyNumberFormat="1" applyFont="1" applyFill="1" applyAlignment="1">
      <alignment horizontal="right"/>
    </xf>
    <xf numFmtId="179" fontId="2" fillId="0" borderId="0" xfId="3" applyNumberFormat="1" applyFont="1" applyFill="1" applyAlignment="1">
      <alignment horizontal="right"/>
    </xf>
    <xf numFmtId="38" fontId="2" fillId="0" borderId="0" xfId="3" applyFont="1"/>
    <xf numFmtId="176" fontId="5" fillId="0" borderId="0" xfId="3" applyNumberFormat="1" applyFont="1"/>
    <xf numFmtId="38" fontId="5" fillId="0" borderId="0" xfId="3" applyFont="1" applyFill="1"/>
    <xf numFmtId="38" fontId="5" fillId="0" borderId="0" xfId="3" applyFont="1" applyBorder="1"/>
    <xf numFmtId="38" fontId="5" fillId="0" borderId="0" xfId="3" applyFont="1" applyAlignment="1">
      <alignment horizontal="right"/>
    </xf>
    <xf numFmtId="176" fontId="6" fillId="0" borderId="0" xfId="3" applyNumberFormat="1" applyFont="1"/>
    <xf numFmtId="38" fontId="6" fillId="0" borderId="0" xfId="3" applyFont="1"/>
    <xf numFmtId="0" fontId="3" fillId="0" borderId="0" xfId="5" applyFont="1"/>
    <xf numFmtId="0" fontId="5" fillId="0" borderId="0" xfId="5" applyFont="1"/>
    <xf numFmtId="0" fontId="2" fillId="0" borderId="0" xfId="5" applyFont="1"/>
    <xf numFmtId="0" fontId="5" fillId="0" borderId="0" xfId="5" applyFont="1" applyAlignment="1">
      <alignment horizontal="right"/>
    </xf>
    <xf numFmtId="0" fontId="5" fillId="0" borderId="0" xfId="5" applyFont="1" applyFill="1" applyAlignment="1">
      <alignment wrapText="1"/>
    </xf>
    <xf numFmtId="0" fontId="5" fillId="0" borderId="0" xfId="5" applyFont="1" applyFill="1"/>
    <xf numFmtId="0" fontId="5" fillId="0" borderId="0" xfId="5" applyFont="1" applyBorder="1" applyAlignment="1">
      <alignment horizontal="center"/>
    </xf>
    <xf numFmtId="38" fontId="5" fillId="0" borderId="0" xfId="3" applyFont="1" applyBorder="1" applyAlignment="1">
      <alignment horizontal="right"/>
    </xf>
    <xf numFmtId="0" fontId="5" fillId="0" borderId="0" xfId="5" applyFont="1" applyBorder="1" applyAlignment="1">
      <alignment horizontal="right"/>
    </xf>
    <xf numFmtId="38" fontId="2" fillId="0" borderId="0" xfId="3" applyFont="1" applyBorder="1"/>
    <xf numFmtId="38" fontId="2" fillId="0" borderId="0" xfId="3" applyFont="1" applyBorder="1" applyAlignment="1">
      <alignment horizontal="right"/>
    </xf>
    <xf numFmtId="38" fontId="2" fillId="0" borderId="0" xfId="3" applyFont="1" applyFill="1" applyBorder="1"/>
    <xf numFmtId="38" fontId="2" fillId="0" borderId="0" xfId="3" applyFont="1" applyFill="1" applyBorder="1" applyAlignment="1">
      <alignment horizontal="right"/>
    </xf>
    <xf numFmtId="0" fontId="5" fillId="0" borderId="0" xfId="5" applyFont="1" applyBorder="1"/>
    <xf numFmtId="0" fontId="5" fillId="0" borderId="0" xfId="5" applyFont="1" applyFill="1" applyAlignment="1"/>
    <xf numFmtId="182" fontId="5" fillId="0" borderId="0" xfId="5" applyNumberFormat="1" applyFont="1"/>
    <xf numFmtId="38" fontId="3" fillId="0" borderId="0" xfId="3" applyFont="1"/>
    <xf numFmtId="0" fontId="7" fillId="0" borderId="0" xfId="5" applyFont="1"/>
    <xf numFmtId="0" fontId="5" fillId="0" borderId="0" xfId="5" applyFont="1" applyAlignment="1"/>
    <xf numFmtId="0" fontId="10" fillId="0" borderId="0" xfId="5" applyFont="1"/>
    <xf numFmtId="38" fontId="5" fillId="0" borderId="0" xfId="5" applyNumberFormat="1" applyFont="1"/>
    <xf numFmtId="0" fontId="5" fillId="0" borderId="0" xfId="5" applyFont="1" applyFill="1" applyBorder="1" applyAlignment="1">
      <alignment horizontal="center" vertical="center"/>
    </xf>
    <xf numFmtId="0" fontId="10" fillId="0" borderId="0" xfId="5" applyFont="1" applyBorder="1" applyAlignment="1">
      <alignment horizontal="center"/>
    </xf>
    <xf numFmtId="0" fontId="10" fillId="0" borderId="0" xfId="5" applyFont="1" applyBorder="1" applyAlignment="1">
      <alignment horizontal="right"/>
    </xf>
    <xf numFmtId="0" fontId="11" fillId="0" borderId="0" xfId="7" applyFont="1"/>
    <xf numFmtId="0" fontId="11" fillId="0" borderId="0" xfId="7" applyFont="1" applyFill="1"/>
    <xf numFmtId="0" fontId="12" fillId="0" borderId="0" xfId="7" applyFont="1"/>
    <xf numFmtId="0" fontId="11" fillId="0" borderId="0" xfId="7" applyFont="1" applyAlignment="1">
      <alignment vertical="top"/>
    </xf>
    <xf numFmtId="38" fontId="11" fillId="0" borderId="0" xfId="7" applyNumberFormat="1" applyFont="1"/>
    <xf numFmtId="0" fontId="2" fillId="0" borderId="0" xfId="5"/>
    <xf numFmtId="0" fontId="2" fillId="0" borderId="0" xfId="5" applyFill="1" applyAlignment="1">
      <alignment vertical="center"/>
    </xf>
    <xf numFmtId="0" fontId="13" fillId="0" borderId="0" xfId="5" applyFont="1" applyFill="1"/>
    <xf numFmtId="0" fontId="11" fillId="0" borderId="0" xfId="5" applyFont="1"/>
    <xf numFmtId="0" fontId="11" fillId="0" borderId="0" xfId="5" applyFont="1" applyBorder="1" applyAlignment="1">
      <alignment horizontal="right"/>
    </xf>
    <xf numFmtId="0" fontId="6" fillId="0" borderId="0" xfId="5" applyFont="1" applyBorder="1" applyAlignment="1"/>
    <xf numFmtId="0" fontId="6" fillId="0" borderId="0" xfId="5" applyFont="1"/>
    <xf numFmtId="38" fontId="17" fillId="0" borderId="0" xfId="3" applyFont="1" applyBorder="1"/>
    <xf numFmtId="38" fontId="17" fillId="0" borderId="0" xfId="3" applyFont="1" applyBorder="1" applyAlignment="1">
      <alignment horizontal="right"/>
    </xf>
    <xf numFmtId="0" fontId="20" fillId="0" borderId="0" xfId="0" applyFont="1">
      <alignment vertical="center"/>
    </xf>
    <xf numFmtId="0" fontId="0" fillId="0" borderId="0" xfId="0" applyAlignment="1">
      <alignment vertical="center"/>
    </xf>
    <xf numFmtId="0" fontId="6" fillId="0" borderId="0" xfId="5" applyFont="1" applyBorder="1" applyAlignment="1">
      <alignment horizontal="center" vertical="center" wrapText="1"/>
    </xf>
    <xf numFmtId="0" fontId="18" fillId="0" borderId="0" xfId="2" applyAlignment="1" applyProtection="1"/>
    <xf numFmtId="0" fontId="18" fillId="0" borderId="0" xfId="2" applyAlignment="1" applyProtection="1">
      <alignment vertical="center"/>
    </xf>
    <xf numFmtId="0" fontId="22" fillId="0" borderId="0" xfId="5" applyFont="1" applyAlignment="1"/>
    <xf numFmtId="0" fontId="23" fillId="0" borderId="0" xfId="5" applyFont="1" applyAlignment="1"/>
    <xf numFmtId="0" fontId="23" fillId="0" borderId="0" xfId="5" applyFont="1" applyAlignment="1">
      <alignment wrapText="1"/>
    </xf>
    <xf numFmtId="3" fontId="19" fillId="0" borderId="0" xfId="5" applyNumberFormat="1" applyFont="1" applyBorder="1"/>
    <xf numFmtId="38" fontId="18" fillId="0" borderId="0" xfId="2" applyNumberFormat="1" applyAlignment="1" applyProtection="1"/>
    <xf numFmtId="0" fontId="5" fillId="0" borderId="0" xfId="0" applyFont="1" applyAlignment="1">
      <alignment horizontal="right"/>
    </xf>
    <xf numFmtId="38" fontId="11" fillId="0" borderId="2" xfId="0" applyNumberFormat="1" applyFont="1" applyBorder="1" applyAlignment="1">
      <alignment vertical="center"/>
    </xf>
    <xf numFmtId="38" fontId="11" fillId="0" borderId="0" xfId="0" applyNumberFormat="1" applyFont="1" applyBorder="1" applyAlignment="1">
      <alignment vertical="center"/>
    </xf>
    <xf numFmtId="38" fontId="18" fillId="0" borderId="0" xfId="2" applyNumberFormat="1" applyFont="1" applyAlignment="1" applyProtection="1">
      <alignment horizontal="left"/>
    </xf>
    <xf numFmtId="0" fontId="18" fillId="0" borderId="0" xfId="2" applyAlignment="1" applyProtection="1">
      <alignment horizontal="left"/>
    </xf>
    <xf numFmtId="38" fontId="18" fillId="0" borderId="0" xfId="2" applyNumberFormat="1" applyAlignment="1" applyProtection="1">
      <alignment horizontal="left"/>
    </xf>
    <xf numFmtId="38" fontId="11" fillId="0" borderId="0" xfId="3" applyFont="1" applyAlignment="1">
      <alignment horizontal="right"/>
    </xf>
    <xf numFmtId="0" fontId="11" fillId="0" borderId="0" xfId="5" applyFont="1" applyAlignment="1">
      <alignment horizontal="right"/>
    </xf>
    <xf numFmtId="0" fontId="11" fillId="0" borderId="11" xfId="5" applyFont="1" applyBorder="1" applyAlignment="1">
      <alignment horizontal="center"/>
    </xf>
    <xf numFmtId="38" fontId="11" fillId="0" borderId="0" xfId="3" applyFont="1" applyBorder="1"/>
    <xf numFmtId="38" fontId="12" fillId="0" borderId="1" xfId="3" applyFont="1" applyBorder="1"/>
    <xf numFmtId="177" fontId="11" fillId="0" borderId="0" xfId="3" applyNumberFormat="1" applyFont="1" applyAlignment="1">
      <alignment horizontal="right"/>
    </xf>
    <xf numFmtId="177" fontId="11" fillId="0" borderId="1" xfId="3" applyNumberFormat="1" applyFont="1" applyBorder="1" applyAlignment="1">
      <alignment horizontal="right"/>
    </xf>
    <xf numFmtId="177" fontId="12" fillId="0" borderId="1" xfId="3" applyNumberFormat="1" applyFont="1" applyBorder="1" applyAlignment="1">
      <alignment horizontal="right"/>
    </xf>
    <xf numFmtId="38" fontId="11" fillId="0" borderId="2" xfId="3" applyFont="1" applyBorder="1"/>
    <xf numFmtId="38" fontId="11" fillId="0" borderId="0" xfId="3" applyFont="1" applyBorder="1" applyAlignment="1">
      <alignment horizontal="right"/>
    </xf>
    <xf numFmtId="38" fontId="24" fillId="0" borderId="1" xfId="3" applyFont="1" applyBorder="1"/>
    <xf numFmtId="0" fontId="12" fillId="0" borderId="1" xfId="5" applyFont="1" applyBorder="1" applyAlignment="1">
      <alignment horizontal="right"/>
    </xf>
    <xf numFmtId="0" fontId="11" fillId="0" borderId="0" xfId="5" applyFont="1" applyBorder="1"/>
    <xf numFmtId="0" fontId="11" fillId="0" borderId="8" xfId="5" applyFont="1" applyFill="1" applyBorder="1" applyAlignment="1">
      <alignment horizontal="center" vertical="center" wrapText="1"/>
    </xf>
    <xf numFmtId="38" fontId="11" fillId="0" borderId="0" xfId="3" applyFont="1" applyFill="1" applyBorder="1" applyAlignment="1">
      <alignment horizontal="right"/>
    </xf>
    <xf numFmtId="0" fontId="11" fillId="0" borderId="5" xfId="5" applyFont="1" applyFill="1" applyBorder="1" applyAlignment="1">
      <alignment horizontal="center" vertical="center" wrapText="1"/>
    </xf>
    <xf numFmtId="38" fontId="11" fillId="0" borderId="11" xfId="3" applyFont="1" applyBorder="1" applyAlignment="1">
      <alignment horizontal="center"/>
    </xf>
    <xf numFmtId="177" fontId="11" fillId="0" borderId="0" xfId="3" applyNumberFormat="1" applyFont="1" applyBorder="1"/>
    <xf numFmtId="38" fontId="12" fillId="0" borderId="12" xfId="3" applyFont="1" applyBorder="1" applyAlignment="1">
      <alignment horizontal="center"/>
    </xf>
    <xf numFmtId="38" fontId="11" fillId="0" borderId="0" xfId="3" applyFont="1" applyFill="1" applyBorder="1" applyAlignment="1"/>
    <xf numFmtId="0" fontId="11" fillId="0" borderId="8"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12" xfId="5" applyFont="1" applyBorder="1" applyAlignment="1">
      <alignment horizontal="center"/>
    </xf>
    <xf numFmtId="0" fontId="11" fillId="0" borderId="19" xfId="5" applyFont="1" applyBorder="1"/>
    <xf numFmtId="0" fontId="11" fillId="0" borderId="8" xfId="5" applyFont="1" applyBorder="1" applyAlignment="1">
      <alignment horizontal="center"/>
    </xf>
    <xf numFmtId="0" fontId="11" fillId="0" borderId="5" xfId="5" applyFont="1" applyBorder="1" applyAlignment="1">
      <alignment horizontal="center"/>
    </xf>
    <xf numFmtId="0" fontId="12" fillId="0" borderId="10" xfId="5" applyFont="1" applyBorder="1" applyAlignment="1">
      <alignment horizontal="center" vertical="center"/>
    </xf>
    <xf numFmtId="0" fontId="12" fillId="0" borderId="0" xfId="5" applyFont="1" applyBorder="1" applyAlignment="1"/>
    <xf numFmtId="0" fontId="12" fillId="0" borderId="12" xfId="5" applyFont="1" applyBorder="1" applyAlignment="1">
      <alignment horizontal="center" vertical="center"/>
    </xf>
    <xf numFmtId="0" fontId="11" fillId="0" borderId="11" xfId="5" applyFont="1" applyBorder="1" applyAlignment="1">
      <alignment horizontal="distributed" vertical="center"/>
    </xf>
    <xf numFmtId="0" fontId="11" fillId="0" borderId="12" xfId="5" applyFont="1" applyBorder="1" applyAlignment="1">
      <alignment horizontal="distributed" vertical="center"/>
    </xf>
    <xf numFmtId="0" fontId="11" fillId="0" borderId="0" xfId="5" applyFont="1" applyAlignment="1"/>
    <xf numFmtId="0" fontId="25" fillId="0" borderId="0" xfId="5" applyFont="1" applyAlignment="1"/>
    <xf numFmtId="0" fontId="11" fillId="0" borderId="15" xfId="5" applyFont="1" applyFill="1" applyBorder="1" applyAlignment="1">
      <alignment horizontal="centerContinuous" vertical="center"/>
    </xf>
    <xf numFmtId="0" fontId="11" fillId="0" borderId="16" xfId="5" applyFont="1" applyFill="1" applyBorder="1" applyAlignment="1">
      <alignment horizontal="centerContinuous" vertical="center"/>
    </xf>
    <xf numFmtId="0" fontId="11" fillId="0" borderId="21" xfId="5" applyFont="1" applyFill="1" applyBorder="1" applyAlignment="1">
      <alignment horizontal="center" vertical="center" wrapText="1"/>
    </xf>
    <xf numFmtId="0" fontId="11" fillId="0" borderId="22" xfId="5" applyFont="1" applyBorder="1" applyAlignment="1">
      <alignment horizontal="center"/>
    </xf>
    <xf numFmtId="38" fontId="11" fillId="0" borderId="23" xfId="3" applyFont="1" applyBorder="1"/>
    <xf numFmtId="38" fontId="11" fillId="0" borderId="24" xfId="3" applyFont="1" applyBorder="1"/>
    <xf numFmtId="38" fontId="18" fillId="0" borderId="0" xfId="2" applyNumberFormat="1" applyFont="1" applyAlignment="1" applyProtection="1">
      <alignment horizontal="center"/>
    </xf>
    <xf numFmtId="177" fontId="11" fillId="0" borderId="0" xfId="3" applyNumberFormat="1" applyFont="1" applyBorder="1" applyAlignment="1">
      <alignment horizontal="right"/>
    </xf>
    <xf numFmtId="38" fontId="11" fillId="0" borderId="38" xfId="3" applyFont="1" applyBorder="1"/>
    <xf numFmtId="177" fontId="11" fillId="0" borderId="38" xfId="3" applyNumberFormat="1" applyFont="1" applyBorder="1"/>
    <xf numFmtId="177" fontId="11" fillId="0" borderId="38" xfId="3" applyNumberFormat="1" applyFont="1" applyBorder="1" applyAlignment="1">
      <alignment horizontal="right"/>
    </xf>
    <xf numFmtId="38" fontId="11" fillId="0" borderId="25" xfId="3" applyFont="1" applyBorder="1"/>
    <xf numFmtId="177" fontId="11" fillId="0" borderId="25" xfId="3" applyNumberFormat="1" applyFont="1" applyBorder="1"/>
    <xf numFmtId="177" fontId="11" fillId="0" borderId="1" xfId="3" applyNumberFormat="1" applyFont="1" applyBorder="1"/>
    <xf numFmtId="177" fontId="11" fillId="0" borderId="25" xfId="3" applyNumberFormat="1" applyFont="1" applyBorder="1" applyAlignment="1">
      <alignment horizontal="right"/>
    </xf>
    <xf numFmtId="38" fontId="12" fillId="0" borderId="1" xfId="3" applyFont="1" applyBorder="1" applyAlignment="1">
      <alignment horizontal="right"/>
    </xf>
    <xf numFmtId="0" fontId="11" fillId="0" borderId="11" xfId="5" applyFont="1" applyBorder="1" applyAlignment="1">
      <alignment horizontal="right"/>
    </xf>
    <xf numFmtId="0" fontId="11" fillId="0" borderId="2" xfId="5" applyFont="1" applyBorder="1" applyAlignment="1">
      <alignment horizontal="right"/>
    </xf>
    <xf numFmtId="0" fontId="12" fillId="0" borderId="12" xfId="5" applyFont="1" applyBorder="1" applyAlignment="1">
      <alignment horizontal="right"/>
    </xf>
    <xf numFmtId="0" fontId="12" fillId="0" borderId="17" xfId="5" applyFont="1" applyBorder="1" applyAlignment="1">
      <alignment horizontal="right"/>
    </xf>
    <xf numFmtId="0" fontId="12" fillId="0" borderId="26" xfId="5" applyFont="1" applyFill="1" applyBorder="1" applyAlignment="1">
      <alignment horizontal="centerContinuous"/>
    </xf>
    <xf numFmtId="0" fontId="12" fillId="0" borderId="0" xfId="5" applyFont="1" applyFill="1" applyBorder="1" applyAlignment="1"/>
    <xf numFmtId="0" fontId="12" fillId="0" borderId="11" xfId="5" applyFont="1" applyFill="1" applyBorder="1" applyAlignment="1"/>
    <xf numFmtId="0" fontId="11" fillId="0" borderId="0" xfId="5" applyFont="1" applyFill="1" applyBorder="1" applyAlignment="1">
      <alignment horizontal="center" vertical="center"/>
    </xf>
    <xf numFmtId="0" fontId="11" fillId="0" borderId="0" xfId="5" applyFont="1" applyAlignment="1">
      <alignment horizontal="center" vertical="center"/>
    </xf>
    <xf numFmtId="38" fontId="11" fillId="0" borderId="0" xfId="3" applyFont="1" applyFill="1" applyBorder="1" applyAlignment="1">
      <alignment vertical="center"/>
    </xf>
    <xf numFmtId="0" fontId="11" fillId="0" borderId="1" xfId="5" applyFont="1" applyBorder="1" applyAlignment="1">
      <alignment horizontal="center" vertical="center"/>
    </xf>
    <xf numFmtId="38" fontId="11" fillId="0" borderId="1" xfId="3" applyFont="1" applyFill="1" applyBorder="1" applyAlignment="1">
      <alignment vertical="center"/>
    </xf>
    <xf numFmtId="0" fontId="11" fillId="0" borderId="29" xfId="5" applyFont="1" applyFill="1" applyBorder="1" applyAlignment="1">
      <alignment horizontal="center" vertical="center"/>
    </xf>
    <xf numFmtId="0" fontId="11" fillId="0" borderId="27" xfId="5" applyFont="1" applyFill="1" applyBorder="1" applyAlignment="1">
      <alignment horizontal="center" vertical="center"/>
    </xf>
    <xf numFmtId="38" fontId="26" fillId="0" borderId="0" xfId="3" applyNumberFormat="1" applyFont="1" applyBorder="1" applyAlignment="1">
      <alignment vertical="center"/>
    </xf>
    <xf numFmtId="38" fontId="11" fillId="0" borderId="0" xfId="5" applyNumberFormat="1" applyFont="1" applyBorder="1" applyAlignment="1">
      <alignment vertical="center"/>
    </xf>
    <xf numFmtId="38" fontId="11" fillId="0" borderId="0" xfId="3" applyNumberFormat="1" applyFont="1" applyBorder="1" applyAlignment="1">
      <alignment vertical="center" wrapText="1"/>
    </xf>
    <xf numFmtId="38" fontId="11" fillId="0" borderId="0" xfId="3" applyNumberFormat="1" applyFont="1" applyBorder="1" applyAlignment="1">
      <alignment vertical="center"/>
    </xf>
    <xf numFmtId="38" fontId="26" fillId="0" borderId="0" xfId="3" applyNumberFormat="1" applyFont="1" applyBorder="1" applyAlignment="1">
      <alignment horizontal="right" vertical="center"/>
    </xf>
    <xf numFmtId="0" fontId="11" fillId="0" borderId="12" xfId="5" applyFont="1" applyBorder="1" applyAlignment="1">
      <alignment horizontal="distributed" vertical="center" wrapText="1"/>
    </xf>
    <xf numFmtId="38" fontId="26" fillId="0" borderId="1" xfId="3" applyNumberFormat="1" applyFont="1" applyBorder="1" applyAlignment="1">
      <alignment horizontal="right" vertical="center"/>
    </xf>
    <xf numFmtId="0" fontId="12" fillId="0" borderId="8"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27" xfId="5" applyFont="1" applyFill="1" applyBorder="1" applyAlignment="1">
      <alignment horizontal="center" vertical="center"/>
    </xf>
    <xf numFmtId="38" fontId="11" fillId="0" borderId="8" xfId="3" applyFont="1" applyFill="1" applyBorder="1" applyAlignment="1">
      <alignment horizontal="center" vertical="center"/>
    </xf>
    <xf numFmtId="38" fontId="11" fillId="0" borderId="5" xfId="3" applyFont="1" applyFill="1" applyBorder="1" applyAlignment="1">
      <alignment horizontal="center" vertical="center"/>
    </xf>
    <xf numFmtId="38" fontId="12" fillId="0" borderId="1" xfId="3" applyFont="1" applyFill="1" applyBorder="1" applyAlignment="1">
      <alignment horizontal="right"/>
    </xf>
    <xf numFmtId="0" fontId="11" fillId="0" borderId="26" xfId="5" applyFont="1" applyFill="1" applyBorder="1" applyAlignment="1">
      <alignment vertical="center"/>
    </xf>
    <xf numFmtId="0" fontId="11" fillId="0" borderId="4" xfId="5" applyFont="1" applyFill="1" applyBorder="1" applyAlignment="1">
      <alignment horizontal="centerContinuous" vertical="center"/>
    </xf>
    <xf numFmtId="0" fontId="11" fillId="0" borderId="26" xfId="5" applyFont="1" applyFill="1" applyBorder="1" applyAlignment="1">
      <alignment horizontal="centerContinuous" vertical="center"/>
    </xf>
    <xf numFmtId="0" fontId="11" fillId="0" borderId="28" xfId="5" applyFont="1" applyFill="1" applyBorder="1" applyAlignment="1">
      <alignment horizontal="centerContinuous" vertical="center"/>
    </xf>
    <xf numFmtId="0" fontId="11" fillId="0" borderId="0" xfId="5" applyFont="1" applyFill="1" applyBorder="1" applyAlignment="1">
      <alignment vertical="center"/>
    </xf>
    <xf numFmtId="0" fontId="11" fillId="0" borderId="2" xfId="5" applyFont="1" applyFill="1" applyBorder="1" applyAlignment="1">
      <alignment horizontal="center" vertical="center"/>
    </xf>
    <xf numFmtId="0" fontId="11" fillId="0" borderId="21" xfId="5" applyFont="1" applyFill="1" applyBorder="1" applyAlignment="1">
      <alignment horizontal="center" vertical="center"/>
    </xf>
    <xf numFmtId="0" fontId="11" fillId="0" borderId="2" xfId="5" applyFont="1" applyFill="1" applyBorder="1" applyAlignment="1">
      <alignment horizontal="right" vertical="center"/>
    </xf>
    <xf numFmtId="0" fontId="11" fillId="0" borderId="0" xfId="5" applyFont="1" applyFill="1" applyBorder="1" applyAlignment="1">
      <alignment horizontal="right" vertical="center"/>
    </xf>
    <xf numFmtId="0" fontId="11" fillId="0" borderId="27" xfId="5" applyFont="1" applyFill="1" applyBorder="1" applyAlignment="1">
      <alignment vertical="center"/>
    </xf>
    <xf numFmtId="0" fontId="11" fillId="0" borderId="27" xfId="5" applyFont="1" applyFill="1" applyBorder="1" applyAlignment="1">
      <alignment horizontal="right" vertical="center"/>
    </xf>
    <xf numFmtId="0" fontId="11" fillId="0" borderId="10" xfId="5" applyFont="1" applyFill="1" applyBorder="1" applyAlignment="1">
      <alignment horizontal="center" vertical="center"/>
    </xf>
    <xf numFmtId="38" fontId="12" fillId="0" borderId="2" xfId="3" applyFont="1" applyBorder="1"/>
    <xf numFmtId="194" fontId="12" fillId="0" borderId="0" xfId="5" applyNumberFormat="1" applyFont="1" applyBorder="1"/>
    <xf numFmtId="38" fontId="12" fillId="0" borderId="0" xfId="3" applyFont="1" applyBorder="1"/>
    <xf numFmtId="0" fontId="12" fillId="0" borderId="0" xfId="5" applyFont="1" applyBorder="1" applyAlignment="1">
      <alignment horizontal="distributed"/>
    </xf>
    <xf numFmtId="0" fontId="12" fillId="0" borderId="11" xfId="5" applyFont="1" applyBorder="1" applyAlignment="1">
      <alignment horizontal="distributed"/>
    </xf>
    <xf numFmtId="0" fontId="11" fillId="0" borderId="0" xfId="5" applyFont="1" applyBorder="1" applyAlignment="1">
      <alignment horizontal="distributed"/>
    </xf>
    <xf numFmtId="194" fontId="11" fillId="0" borderId="0" xfId="5" applyNumberFormat="1" applyFont="1" applyBorder="1"/>
    <xf numFmtId="0" fontId="11" fillId="0" borderId="1" xfId="5" applyFont="1" applyBorder="1" applyAlignment="1">
      <alignment horizontal="distributed"/>
    </xf>
    <xf numFmtId="38" fontId="11" fillId="0" borderId="17" xfId="3" applyFont="1" applyBorder="1"/>
    <xf numFmtId="194" fontId="11" fillId="0" borderId="1" xfId="5" applyNumberFormat="1" applyFont="1" applyBorder="1"/>
    <xf numFmtId="38" fontId="11" fillId="0" borderId="1" xfId="3" applyFont="1" applyBorder="1"/>
    <xf numFmtId="0" fontId="11" fillId="0" borderId="0" xfId="0" applyFont="1" applyAlignment="1">
      <alignment horizontal="right"/>
    </xf>
    <xf numFmtId="0" fontId="29" fillId="0" borderId="0" xfId="0" applyFont="1">
      <alignment vertical="center"/>
    </xf>
    <xf numFmtId="0" fontId="28" fillId="0" borderId="0" xfId="2" applyFont="1" applyAlignment="1" applyProtection="1">
      <alignment vertical="center"/>
    </xf>
    <xf numFmtId="38" fontId="6" fillId="0" borderId="5" xfId="3" applyFont="1" applyFill="1" applyBorder="1" applyAlignment="1">
      <alignment horizontal="center" vertical="center" wrapText="1"/>
    </xf>
    <xf numFmtId="38" fontId="6" fillId="0" borderId="8" xfId="3" applyFont="1" applyFill="1" applyBorder="1" applyAlignment="1">
      <alignment horizontal="center" vertical="center" wrapText="1"/>
    </xf>
    <xf numFmtId="176" fontId="7" fillId="0" borderId="10" xfId="3" applyNumberFormat="1" applyFont="1" applyBorder="1" applyAlignment="1">
      <alignment horizontal="center" vertical="distributed"/>
    </xf>
    <xf numFmtId="38" fontId="7" fillId="0" borderId="0" xfId="3" applyFont="1" applyAlignment="1">
      <alignment horizontal="right"/>
    </xf>
    <xf numFmtId="176" fontId="5" fillId="0" borderId="11" xfId="3" applyNumberFormat="1" applyFont="1" applyBorder="1" applyAlignment="1">
      <alignment horizontal="center" vertical="distributed"/>
    </xf>
    <xf numFmtId="179" fontId="5" fillId="0" borderId="0" xfId="3" applyNumberFormat="1" applyFont="1" applyFill="1" applyAlignment="1">
      <alignment horizontal="right"/>
    </xf>
    <xf numFmtId="176" fontId="2" fillId="0" borderId="11" xfId="3" applyNumberFormat="1" applyFont="1" applyBorder="1" applyAlignment="1">
      <alignment horizontal="center" vertical="distributed"/>
    </xf>
    <xf numFmtId="177" fontId="2" fillId="0" borderId="0" xfId="3" applyNumberFormat="1" applyFont="1" applyFill="1" applyAlignment="1">
      <alignment horizontal="right"/>
    </xf>
    <xf numFmtId="177" fontId="8" fillId="0" borderId="8" xfId="3" applyNumberFormat="1" applyFont="1" applyFill="1" applyBorder="1" applyAlignment="1">
      <alignment horizontal="center" vertical="center"/>
    </xf>
    <xf numFmtId="178" fontId="2" fillId="0" borderId="0" xfId="3" applyNumberFormat="1" applyFont="1" applyFill="1" applyAlignment="1">
      <alignment horizontal="right"/>
    </xf>
    <xf numFmtId="176" fontId="5" fillId="0" borderId="11" xfId="3" applyNumberFormat="1" applyFont="1" applyBorder="1" applyAlignment="1">
      <alignment horizontal="distributed" vertical="distributed" indent="1"/>
    </xf>
    <xf numFmtId="176" fontId="5" fillId="0" borderId="11" xfId="3" applyNumberFormat="1" applyFont="1" applyFill="1" applyBorder="1" applyAlignment="1">
      <alignment horizontal="distributed" vertical="distributed" indent="1"/>
    </xf>
    <xf numFmtId="176" fontId="5" fillId="0" borderId="12" xfId="3" applyNumberFormat="1" applyFont="1" applyBorder="1" applyAlignment="1">
      <alignment horizontal="distributed" vertical="distributed" indent="1"/>
    </xf>
    <xf numFmtId="177" fontId="5" fillId="0" borderId="1" xfId="3" applyNumberFormat="1" applyFont="1" applyFill="1" applyBorder="1" applyAlignment="1">
      <alignment horizontal="right"/>
    </xf>
    <xf numFmtId="178" fontId="5" fillId="0" borderId="1" xfId="3" applyNumberFormat="1" applyFont="1" applyFill="1" applyBorder="1" applyAlignment="1">
      <alignment horizontal="right"/>
    </xf>
    <xf numFmtId="0" fontId="5" fillId="0" borderId="1" xfId="3" applyNumberFormat="1" applyFont="1" applyFill="1" applyBorder="1" applyAlignment="1">
      <alignment horizontal="right"/>
    </xf>
    <xf numFmtId="179" fontId="5" fillId="0" borderId="1" xfId="3" applyNumberFormat="1" applyFont="1" applyFill="1" applyBorder="1" applyAlignment="1">
      <alignment horizontal="right"/>
    </xf>
    <xf numFmtId="38" fontId="9" fillId="0" borderId="8" xfId="3" applyFont="1" applyFill="1" applyBorder="1" applyAlignment="1">
      <alignment horizontal="center" vertical="center" wrapText="1"/>
    </xf>
    <xf numFmtId="176" fontId="5" fillId="0" borderId="11" xfId="3" applyNumberFormat="1" applyFont="1" applyFill="1" applyBorder="1" applyAlignment="1">
      <alignment horizontal="center" vertical="distributed"/>
    </xf>
    <xf numFmtId="180" fontId="5" fillId="0" borderId="0" xfId="3" applyNumberFormat="1" applyFont="1" applyAlignment="1">
      <alignment horizontal="right"/>
    </xf>
    <xf numFmtId="177" fontId="5" fillId="0" borderId="0" xfId="3" applyNumberFormat="1" applyFont="1" applyAlignment="1">
      <alignment horizontal="right"/>
    </xf>
    <xf numFmtId="176" fontId="2" fillId="0" borderId="11" xfId="3" applyNumberFormat="1" applyFont="1" applyFill="1" applyBorder="1" applyAlignment="1">
      <alignment horizontal="center" vertical="distributed"/>
    </xf>
    <xf numFmtId="181" fontId="2" fillId="0" borderId="0" xfId="3" applyNumberFormat="1" applyFont="1" applyAlignment="1">
      <alignment horizontal="right"/>
    </xf>
    <xf numFmtId="181" fontId="5" fillId="0" borderId="0" xfId="3" applyNumberFormat="1" applyFont="1" applyAlignment="1">
      <alignment horizontal="right"/>
    </xf>
    <xf numFmtId="181" fontId="5" fillId="0" borderId="0" xfId="3" applyNumberFormat="1" applyFont="1" applyFill="1" applyAlignment="1">
      <alignment horizontal="right"/>
    </xf>
    <xf numFmtId="176" fontId="5" fillId="0" borderId="12" xfId="3" applyNumberFormat="1" applyFont="1" applyFill="1" applyBorder="1" applyAlignment="1">
      <alignment horizontal="distributed" vertical="distributed" indent="1"/>
    </xf>
    <xf numFmtId="181" fontId="5" fillId="0" borderId="1" xfId="3" applyNumberFormat="1" applyFont="1" applyBorder="1" applyAlignment="1">
      <alignment horizontal="right"/>
    </xf>
    <xf numFmtId="0" fontId="3" fillId="0" borderId="0" xfId="0" applyFont="1" applyAlignment="1"/>
    <xf numFmtId="0" fontId="5" fillId="0" borderId="0" xfId="0" applyFont="1" applyAlignment="1"/>
    <xf numFmtId="0" fontId="2" fillId="0" borderId="0" xfId="0" applyFont="1" applyAlignment="1"/>
    <xf numFmtId="0" fontId="5" fillId="0" borderId="0" xfId="0" applyFont="1" applyFill="1" applyAlignment="1">
      <alignment wrapText="1"/>
    </xf>
    <xf numFmtId="0" fontId="5" fillId="0" borderId="0" xfId="0" applyFont="1" applyFill="1" applyAlignment="1"/>
    <xf numFmtId="0" fontId="5" fillId="0" borderId="11" xfId="0" applyFont="1" applyBorder="1" applyAlignment="1">
      <alignment horizontal="center"/>
    </xf>
    <xf numFmtId="0" fontId="5" fillId="0" borderId="0" xfId="0" applyFont="1" applyBorder="1" applyAlignment="1"/>
    <xf numFmtId="0" fontId="5" fillId="0" borderId="0" xfId="0" applyFont="1" applyBorder="1" applyAlignment="1">
      <alignment horizontal="right"/>
    </xf>
    <xf numFmtId="38" fontId="5" fillId="0" borderId="2" xfId="3" applyFont="1" applyBorder="1"/>
    <xf numFmtId="0" fontId="5" fillId="0" borderId="0" xfId="0" applyFont="1" applyBorder="1" applyAlignment="1">
      <alignment horizontal="center"/>
    </xf>
    <xf numFmtId="0" fontId="0" fillId="0" borderId="1" xfId="0" applyFont="1" applyBorder="1" applyAlignment="1">
      <alignment horizontal="center"/>
    </xf>
    <xf numFmtId="38" fontId="0" fillId="0" borderId="17" xfId="3" applyFont="1" applyBorder="1"/>
    <xf numFmtId="38" fontId="0" fillId="0" borderId="1" xfId="3" applyFont="1" applyBorder="1"/>
    <xf numFmtId="38" fontId="0" fillId="0" borderId="1" xfId="0" applyNumberFormat="1" applyBorder="1" applyAlignment="1">
      <alignment horizontal="right"/>
    </xf>
    <xf numFmtId="38" fontId="0" fillId="0" borderId="1" xfId="3" applyFont="1" applyBorder="1" applyAlignment="1">
      <alignment horizontal="right"/>
    </xf>
    <xf numFmtId="0" fontId="2" fillId="0" borderId="0" xfId="0" applyFont="1" applyBorder="1" applyAlignment="1">
      <alignment horizontal="center"/>
    </xf>
    <xf numFmtId="0" fontId="2" fillId="0" borderId="0" xfId="0" applyFont="1" applyBorder="1" applyAlignment="1"/>
    <xf numFmtId="0" fontId="0" fillId="0" borderId="12" xfId="0" applyFont="1" applyBorder="1" applyAlignment="1">
      <alignment horizontal="center"/>
    </xf>
    <xf numFmtId="38" fontId="0" fillId="0" borderId="0" xfId="3" applyFont="1" applyBorder="1"/>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xf>
    <xf numFmtId="0" fontId="0" fillId="0" borderId="1" xfId="0" applyFont="1" applyBorder="1" applyAlignment="1"/>
    <xf numFmtId="0" fontId="5" fillId="0" borderId="1" xfId="0" applyFont="1" applyBorder="1" applyAlignment="1">
      <alignment horizontal="right"/>
    </xf>
    <xf numFmtId="0" fontId="0" fillId="0" borderId="1" xfId="0" applyBorder="1" applyAlignment="1">
      <alignment horizontal="right"/>
    </xf>
    <xf numFmtId="0" fontId="5" fillId="0" borderId="15" xfId="0" applyFont="1" applyFill="1" applyBorder="1" applyAlignment="1">
      <alignment horizontal="centerContinuous"/>
    </xf>
    <xf numFmtId="0" fontId="0" fillId="0" borderId="16" xfId="0" applyFill="1" applyBorder="1" applyAlignment="1">
      <alignment horizontal="centerContinuous"/>
    </xf>
    <xf numFmtId="0" fontId="5" fillId="0" borderId="8" xfId="0" applyFont="1" applyFill="1" applyBorder="1" applyAlignment="1">
      <alignment horizontal="center" vertical="center" wrapText="1"/>
    </xf>
    <xf numFmtId="0" fontId="5" fillId="0" borderId="0" xfId="0" applyFont="1" applyFill="1" applyBorder="1" applyAlignment="1">
      <alignment horizontal="center"/>
    </xf>
    <xf numFmtId="0" fontId="5" fillId="0" borderId="2" xfId="0" applyFont="1" applyFill="1" applyBorder="1" applyAlignment="1"/>
    <xf numFmtId="0" fontId="5" fillId="0" borderId="0" xfId="0" applyFont="1" applyFill="1" applyBorder="1" applyAlignment="1"/>
    <xf numFmtId="38" fontId="5" fillId="0" borderId="2" xfId="3" applyFont="1" applyFill="1" applyBorder="1" applyAlignment="1">
      <alignment horizontal="right"/>
    </xf>
    <xf numFmtId="38" fontId="5" fillId="0" borderId="0" xfId="3" applyFont="1" applyFill="1" applyBorder="1" applyAlignment="1">
      <alignment horizontal="right"/>
    </xf>
    <xf numFmtId="0" fontId="5" fillId="0" borderId="0" xfId="0" applyFont="1" applyFill="1" applyBorder="1" applyAlignment="1">
      <alignment horizontal="right"/>
    </xf>
    <xf numFmtId="0" fontId="0" fillId="0" borderId="1" xfId="0" applyFont="1" applyFill="1" applyBorder="1" applyAlignment="1">
      <alignment horizontal="center"/>
    </xf>
    <xf numFmtId="0" fontId="0" fillId="0" borderId="1" xfId="0" applyFont="1" applyFill="1" applyBorder="1" applyAlignment="1"/>
    <xf numFmtId="0" fontId="0" fillId="0" borderId="1" xfId="0" applyFont="1" applyFill="1" applyBorder="1" applyAlignment="1">
      <alignment horizontal="right"/>
    </xf>
    <xf numFmtId="38" fontId="5" fillId="0" borderId="1" xfId="3" applyFont="1" applyFill="1" applyBorder="1" applyAlignment="1">
      <alignment horizontal="right"/>
    </xf>
    <xf numFmtId="0" fontId="2" fillId="0" borderId="0" xfId="0" applyFont="1" applyFill="1" applyAlignment="1"/>
    <xf numFmtId="0" fontId="5" fillId="0" borderId="1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0" fillId="0" borderId="0" xfId="0" applyFont="1" applyAlignment="1"/>
    <xf numFmtId="0" fontId="3" fillId="0" borderId="0" xfId="0" applyFont="1" applyBorder="1" applyAlignment="1"/>
    <xf numFmtId="0" fontId="5" fillId="0" borderId="1" xfId="0" applyFont="1" applyBorder="1" applyAlignment="1"/>
    <xf numFmtId="0" fontId="5" fillId="0" borderId="5" xfId="0" applyFont="1" applyFill="1" applyBorder="1" applyAlignment="1">
      <alignment horizontal="center" vertical="center" wrapText="1"/>
    </xf>
    <xf numFmtId="38" fontId="5" fillId="0" borderId="11" xfId="3" applyFont="1" applyBorder="1" applyAlignment="1">
      <alignment horizontal="center"/>
    </xf>
    <xf numFmtId="177" fontId="5" fillId="0" borderId="0" xfId="3" applyNumberFormat="1" applyFont="1" applyBorder="1"/>
    <xf numFmtId="38" fontId="2" fillId="0" borderId="12" xfId="3" applyFont="1" applyBorder="1" applyAlignment="1">
      <alignment horizontal="center"/>
    </xf>
    <xf numFmtId="177" fontId="2" fillId="0" borderId="1" xfId="3" applyNumberFormat="1" applyFont="1" applyBorder="1"/>
    <xf numFmtId="38" fontId="5" fillId="0" borderId="0" xfId="3" applyFont="1" applyFill="1" applyBorder="1" applyAlignment="1"/>
    <xf numFmtId="38" fontId="5" fillId="0" borderId="18" xfId="3" applyFont="1" applyFill="1" applyBorder="1" applyAlignment="1">
      <alignment horizontal="center" vertical="center"/>
    </xf>
    <xf numFmtId="38" fontId="5" fillId="0" borderId="15" xfId="3" applyFont="1" applyFill="1" applyBorder="1" applyAlignment="1">
      <alignment horizontal="center" vertical="center" wrapText="1"/>
    </xf>
    <xf numFmtId="38" fontId="5" fillId="0" borderId="15" xfId="3" applyFont="1" applyFill="1" applyBorder="1" applyAlignment="1">
      <alignment horizontal="centerContinuous" vertical="center" wrapText="1"/>
    </xf>
    <xf numFmtId="38" fontId="5" fillId="0" borderId="16" xfId="3" applyFont="1" applyFill="1" applyBorder="1" applyAlignment="1">
      <alignment horizontal="center" vertical="center" wrapText="1"/>
    </xf>
    <xf numFmtId="177" fontId="5" fillId="0" borderId="0" xfId="3" applyNumberFormat="1" applyFont="1" applyBorder="1" applyAlignment="1">
      <alignment wrapText="1"/>
    </xf>
    <xf numFmtId="177" fontId="2" fillId="0" borderId="1" xfId="3" applyNumberFormat="1" applyFont="1" applyBorder="1" applyAlignment="1">
      <alignment wrapText="1"/>
    </xf>
    <xf numFmtId="177" fontId="5" fillId="0" borderId="0" xfId="3" applyNumberFormat="1" applyFont="1" applyBorder="1" applyAlignment="1"/>
    <xf numFmtId="178" fontId="5" fillId="3" borderId="0" xfId="3" applyNumberFormat="1" applyFont="1" applyFill="1" applyAlignment="1">
      <alignment horizontal="right"/>
    </xf>
    <xf numFmtId="178" fontId="2" fillId="3" borderId="0" xfId="3" applyNumberFormat="1" applyFont="1" applyFill="1" applyAlignment="1">
      <alignment horizontal="right"/>
    </xf>
    <xf numFmtId="178" fontId="5" fillId="3" borderId="1" xfId="3" applyNumberFormat="1" applyFont="1" applyFill="1" applyBorder="1" applyAlignment="1">
      <alignment horizontal="right"/>
    </xf>
    <xf numFmtId="178" fontId="5" fillId="0" borderId="0" xfId="3" applyNumberFormat="1" applyFont="1" applyFill="1" applyBorder="1" applyAlignment="1">
      <alignment horizontal="right"/>
    </xf>
    <xf numFmtId="180" fontId="5" fillId="0" borderId="0" xfId="3" applyNumberFormat="1" applyFont="1" applyBorder="1" applyAlignment="1">
      <alignment horizontal="right"/>
    </xf>
    <xf numFmtId="178" fontId="30" fillId="3" borderId="0" xfId="3" applyNumberFormat="1" applyFont="1" applyFill="1" applyAlignment="1">
      <alignment horizontal="right"/>
    </xf>
    <xf numFmtId="178" fontId="5" fillId="0" borderId="0" xfId="3" applyNumberFormat="1" applyFont="1" applyFill="1" applyBorder="1" applyAlignment="1"/>
    <xf numFmtId="178" fontId="7" fillId="0" borderId="0" xfId="3" applyNumberFormat="1" applyFont="1" applyFill="1" applyBorder="1" applyAlignment="1">
      <alignment horizontal="center"/>
    </xf>
    <xf numFmtId="178" fontId="30" fillId="0" borderId="0" xfId="3" applyNumberFormat="1" applyFont="1" applyFill="1" applyAlignment="1">
      <alignment horizontal="right"/>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20" fillId="0" borderId="0" xfId="0" applyFont="1" applyAlignment="1">
      <alignment vertical="center"/>
    </xf>
    <xf numFmtId="0" fontId="20" fillId="0" borderId="0" xfId="0" applyFont="1" applyBorder="1" applyAlignment="1">
      <alignment vertical="center"/>
    </xf>
    <xf numFmtId="197" fontId="20" fillId="0" borderId="0" xfId="0" applyNumberFormat="1" applyFont="1">
      <alignment vertical="center"/>
    </xf>
    <xf numFmtId="0" fontId="20" fillId="0" borderId="0" xfId="0" applyFont="1" applyAlignment="1">
      <alignment horizontal="right" vertical="center"/>
    </xf>
    <xf numFmtId="0" fontId="3" fillId="0" borderId="0" xfId="0" applyFont="1" applyAlignment="1">
      <alignment vertical="center"/>
    </xf>
    <xf numFmtId="0" fontId="0" fillId="0" borderId="0" xfId="0" applyFont="1" applyAlignment="1">
      <alignment vertical="center"/>
    </xf>
    <xf numFmtId="0" fontId="6" fillId="0" borderId="10" xfId="0" applyFont="1" applyBorder="1" applyAlignment="1">
      <alignment horizontal="distributed" vertical="center"/>
    </xf>
    <xf numFmtId="199" fontId="11" fillId="0" borderId="27" xfId="3" applyNumberFormat="1" applyFont="1" applyBorder="1" applyAlignment="1">
      <alignment horizontal="right" vertical="center"/>
    </xf>
    <xf numFmtId="0" fontId="6" fillId="0" borderId="11" xfId="0" applyFont="1" applyBorder="1" applyAlignment="1">
      <alignment horizontal="distributed" vertical="center"/>
    </xf>
    <xf numFmtId="199" fontId="11" fillId="0" borderId="0" xfId="3" applyNumberFormat="1" applyFont="1" applyBorder="1" applyAlignment="1">
      <alignment horizontal="right" vertical="center"/>
    </xf>
    <xf numFmtId="0" fontId="6" fillId="0" borderId="12" xfId="0" applyFont="1" applyBorder="1" applyAlignment="1">
      <alignment horizontal="distributed" vertical="center"/>
    </xf>
    <xf numFmtId="199" fontId="11" fillId="0" borderId="1" xfId="3" applyNumberFormat="1" applyFont="1" applyBorder="1" applyAlignment="1">
      <alignment horizontal="center" vertical="center"/>
    </xf>
    <xf numFmtId="0" fontId="23" fillId="0" borderId="0" xfId="0" applyFont="1" applyAlignment="1"/>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distributed" vertical="center"/>
    </xf>
    <xf numFmtId="38" fontId="5" fillId="0" borderId="0" xfId="8" applyFont="1" applyBorder="1" applyAlignment="1" applyProtection="1">
      <alignment horizontal="right" wrapText="1"/>
    </xf>
    <xf numFmtId="0" fontId="5" fillId="0" borderId="11" xfId="0" applyFont="1" applyBorder="1" applyAlignment="1">
      <alignment horizontal="distributed" vertical="center"/>
    </xf>
    <xf numFmtId="183" fontId="5" fillId="0" borderId="0" xfId="8" applyNumberFormat="1" applyFont="1" applyBorder="1" applyAlignment="1" applyProtection="1">
      <alignment horizontal="right" wrapText="1"/>
    </xf>
    <xf numFmtId="3" fontId="5" fillId="0" borderId="0" xfId="8" applyNumberFormat="1" applyFont="1" applyBorder="1" applyAlignment="1" applyProtection="1">
      <alignment horizontal="right" wrapText="1"/>
    </xf>
    <xf numFmtId="177" fontId="5" fillId="0" borderId="0" xfId="8" applyNumberFormat="1" applyFont="1" applyBorder="1" applyAlignment="1" applyProtection="1">
      <alignment horizontal="right" wrapText="1"/>
    </xf>
    <xf numFmtId="184" fontId="5" fillId="0" borderId="0" xfId="8" applyNumberFormat="1" applyFont="1" applyBorder="1" applyAlignment="1" applyProtection="1">
      <alignment horizontal="right" wrapText="1"/>
    </xf>
    <xf numFmtId="185" fontId="5" fillId="0" borderId="0" xfId="8" applyNumberFormat="1" applyFont="1" applyBorder="1" applyAlignment="1" applyProtection="1">
      <alignment horizontal="right" wrapText="1"/>
    </xf>
    <xf numFmtId="0" fontId="5" fillId="0" borderId="12" xfId="0" applyFont="1" applyBorder="1" applyAlignment="1">
      <alignment horizontal="distributed" vertical="center"/>
    </xf>
    <xf numFmtId="0" fontId="5" fillId="0" borderId="0" xfId="0" applyFont="1" applyAlignment="1">
      <alignment wrapText="1"/>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195" fontId="5" fillId="0" borderId="0" xfId="8" applyNumberFormat="1" applyFont="1" applyBorder="1" applyAlignment="1" applyProtection="1">
      <alignment horizontal="right" wrapText="1"/>
    </xf>
    <xf numFmtId="188" fontId="5" fillId="0" borderId="0" xfId="8" applyNumberFormat="1" applyFont="1" applyBorder="1" applyAlignment="1" applyProtection="1">
      <alignment horizontal="right" wrapText="1"/>
    </xf>
    <xf numFmtId="189" fontId="5" fillId="0" borderId="0" xfId="8" applyNumberFormat="1" applyFont="1" applyBorder="1" applyAlignment="1" applyProtection="1">
      <alignment horizontal="right" wrapText="1"/>
    </xf>
    <xf numFmtId="0" fontId="20" fillId="0" borderId="11" xfId="0" applyFont="1" applyBorder="1" applyAlignment="1">
      <alignment horizontal="center" vertical="center"/>
    </xf>
    <xf numFmtId="0" fontId="6" fillId="0" borderId="36"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shrinkToFit="1"/>
    </xf>
    <xf numFmtId="0" fontId="6" fillId="0" borderId="31" xfId="0" applyFont="1" applyFill="1" applyBorder="1" applyAlignment="1">
      <alignment horizontal="center" vertical="center"/>
    </xf>
    <xf numFmtId="0" fontId="5" fillId="0" borderId="28" xfId="0" applyFont="1" applyBorder="1" applyAlignment="1">
      <alignment horizontal="center"/>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12" xfId="0" applyFont="1" applyBorder="1" applyAlignment="1">
      <alignment horizontal="center"/>
    </xf>
    <xf numFmtId="0" fontId="6" fillId="0" borderId="32" xfId="0" applyFont="1" applyBorder="1" applyAlignment="1">
      <alignment horizontal="center" vertical="center" wrapText="1"/>
    </xf>
    <xf numFmtId="3" fontId="5" fillId="0" borderId="17" xfId="0" applyNumberFormat="1" applyFont="1" applyBorder="1" applyAlignment="1"/>
    <xf numFmtId="3" fontId="5" fillId="0" borderId="1" xfId="0" applyNumberFormat="1" applyFont="1" applyBorder="1" applyAlignment="1"/>
    <xf numFmtId="0" fontId="6" fillId="0" borderId="15" xfId="0" applyFont="1" applyBorder="1" applyAlignment="1">
      <alignment horizontal="center" vertical="center" wrapText="1"/>
    </xf>
    <xf numFmtId="3" fontId="5" fillId="0" borderId="2" xfId="0" applyNumberFormat="1" applyFont="1" applyBorder="1" applyAlignment="1"/>
    <xf numFmtId="3" fontId="5" fillId="0" borderId="0" xfId="0" applyNumberFormat="1" applyFont="1" applyBorder="1" applyAlignment="1"/>
    <xf numFmtId="0" fontId="6" fillId="0" borderId="37" xfId="0" applyFont="1" applyBorder="1" applyAlignment="1">
      <alignment horizontal="center" vertical="center" wrapText="1"/>
    </xf>
    <xf numFmtId="38" fontId="5" fillId="0" borderId="4" xfId="3" applyFont="1" applyBorder="1"/>
    <xf numFmtId="38" fontId="5" fillId="0" borderId="26" xfId="3" applyFont="1" applyBorder="1"/>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2" xfId="0" applyFont="1" applyBorder="1" applyAlignment="1">
      <alignment horizontal="center" vertical="center" wrapText="1"/>
    </xf>
    <xf numFmtId="0" fontId="6" fillId="0" borderId="0" xfId="0" applyFont="1" applyBorder="1" applyAlignment="1"/>
    <xf numFmtId="0" fontId="6" fillId="0" borderId="0" xfId="0" applyFont="1" applyBorder="1" applyAlignment="1">
      <alignment horizontal="center" vertical="center" wrapText="1"/>
    </xf>
    <xf numFmtId="0" fontId="2" fillId="0" borderId="11" xfId="0" applyFont="1" applyBorder="1" applyAlignment="1">
      <alignment horizontal="center" wrapText="1"/>
    </xf>
    <xf numFmtId="0" fontId="5" fillId="0" borderId="8" xfId="0" applyFont="1" applyFill="1" applyBorder="1" applyAlignment="1">
      <alignment horizontal="center" vertical="center"/>
    </xf>
    <xf numFmtId="0" fontId="20" fillId="0" borderId="1" xfId="0" applyFont="1" applyBorder="1" applyAlignment="1">
      <alignment horizontal="right"/>
    </xf>
    <xf numFmtId="0" fontId="20" fillId="0" borderId="0" xfId="0" applyFont="1" applyAlignment="1"/>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3" xfId="0" quotePrefix="1" applyFont="1" applyFill="1" applyBorder="1" applyAlignment="1">
      <alignment horizontal="centerContinuous" vertical="center"/>
    </xf>
    <xf numFmtId="0" fontId="5" fillId="0" borderId="13" xfId="0" applyFont="1" applyFill="1" applyBorder="1" applyAlignment="1">
      <alignment horizontal="centerContinuous" vertical="center"/>
    </xf>
    <xf numFmtId="0" fontId="5" fillId="0" borderId="15" xfId="0" quotePrefix="1" applyFont="1" applyFill="1" applyBorder="1" applyAlignment="1">
      <alignment horizontal="centerContinuous" vertical="center"/>
    </xf>
    <xf numFmtId="0" fontId="5" fillId="0" borderId="15" xfId="0" applyFont="1" applyFill="1" applyBorder="1" applyAlignment="1">
      <alignment horizontal="centerContinuous" vertical="center"/>
    </xf>
    <xf numFmtId="0" fontId="5" fillId="0" borderId="14" xfId="0" applyFont="1" applyFill="1" applyBorder="1" applyAlignment="1">
      <alignment horizontal="centerContinuous" vertical="center"/>
    </xf>
    <xf numFmtId="0" fontId="5" fillId="0" borderId="9" xfId="0" applyFont="1" applyFill="1" applyBorder="1" applyAlignment="1">
      <alignment horizontal="centerContinuous" vertical="center"/>
    </xf>
    <xf numFmtId="0" fontId="5" fillId="0" borderId="5" xfId="0" applyFont="1" applyFill="1" applyBorder="1" applyAlignment="1">
      <alignment horizontal="centerContinuous" vertical="center"/>
    </xf>
    <xf numFmtId="0" fontId="5" fillId="0" borderId="7" xfId="0" applyFont="1" applyFill="1" applyBorder="1" applyAlignment="1">
      <alignment horizontal="centerContinuous" vertical="center"/>
    </xf>
    <xf numFmtId="0" fontId="5" fillId="0" borderId="14" xfId="0" applyFont="1" applyFill="1" applyBorder="1" applyAlignment="1">
      <alignment vertical="center"/>
    </xf>
    <xf numFmtId="0" fontId="5" fillId="0" borderId="9" xfId="0" applyFont="1" applyFill="1" applyBorder="1" applyAlignment="1">
      <alignment vertical="center"/>
    </xf>
    <xf numFmtId="0" fontId="5" fillId="0" borderId="0" xfId="0" applyFont="1" applyBorder="1" applyAlignment="1">
      <alignment horizontal="center" vertical="center"/>
    </xf>
    <xf numFmtId="38" fontId="5" fillId="0" borderId="0" xfId="0" applyNumberFormat="1" applyFont="1" applyBorder="1" applyAlignment="1">
      <alignment horizontal="center" vertical="center"/>
    </xf>
    <xf numFmtId="38" fontId="5" fillId="0" borderId="0" xfId="4" applyFont="1" applyAlignment="1">
      <alignment vertical="center"/>
    </xf>
    <xf numFmtId="38" fontId="5" fillId="0" borderId="0" xfId="4" applyFont="1" applyAlignment="1">
      <alignment horizontal="center" vertical="center"/>
    </xf>
    <xf numFmtId="0" fontId="12" fillId="0" borderId="11" xfId="0" applyFont="1" applyBorder="1" applyAlignment="1">
      <alignment horizontal="center" vertical="center" wrapText="1"/>
    </xf>
    <xf numFmtId="38" fontId="12" fillId="0" borderId="2" xfId="0" applyNumberFormat="1" applyFont="1" applyBorder="1" applyAlignment="1">
      <alignment vertical="center"/>
    </xf>
    <xf numFmtId="38" fontId="12" fillId="0" borderId="0" xfId="0" applyNumberFormat="1" applyFont="1" applyBorder="1" applyAlignment="1">
      <alignment vertical="center"/>
    </xf>
    <xf numFmtId="0" fontId="12" fillId="0" borderId="0" xfId="0" applyFont="1" applyBorder="1" applyAlignment="1">
      <alignment horizontal="center" vertical="center"/>
    </xf>
    <xf numFmtId="0" fontId="5" fillId="0" borderId="11" xfId="0" applyFont="1" applyBorder="1" applyAlignment="1">
      <alignment horizontal="center" vertical="top"/>
    </xf>
    <xf numFmtId="0" fontId="5" fillId="0" borderId="12" xfId="0" applyFont="1" applyBorder="1" applyAlignment="1">
      <alignment horizontal="center" vertical="top"/>
    </xf>
    <xf numFmtId="0" fontId="6" fillId="0" borderId="0" xfId="0" applyFont="1" applyAlignment="1">
      <alignment horizontal="right"/>
    </xf>
    <xf numFmtId="0" fontId="2" fillId="0" borderId="12" xfId="0" applyFont="1" applyBorder="1" applyAlignment="1">
      <alignment horizontal="center"/>
    </xf>
    <xf numFmtId="38" fontId="2" fillId="0" borderId="1" xfId="3" applyFont="1" applyBorder="1"/>
    <xf numFmtId="0" fontId="7" fillId="0" borderId="11" xfId="0" applyFont="1" applyBorder="1" applyAlignment="1">
      <alignment horizontal="distributed" vertical="center"/>
    </xf>
    <xf numFmtId="0" fontId="2" fillId="0" borderId="1" xfId="0" applyFont="1" applyBorder="1" applyAlignment="1"/>
    <xf numFmtId="0" fontId="5" fillId="0" borderId="11" xfId="0" applyFont="1" applyBorder="1" applyAlignment="1">
      <alignment horizontal="center" vertical="center"/>
    </xf>
    <xf numFmtId="0" fontId="20" fillId="0" borderId="26" xfId="0" applyFont="1" applyBorder="1" applyAlignment="1">
      <alignment vertical="center"/>
    </xf>
    <xf numFmtId="0" fontId="20" fillId="0" borderId="26" xfId="0" applyFont="1" applyBorder="1">
      <alignment vertical="center"/>
    </xf>
    <xf numFmtId="0" fontId="20" fillId="0" borderId="0" xfId="0" applyFont="1" applyBorder="1">
      <alignment vertical="center"/>
    </xf>
    <xf numFmtId="0" fontId="20" fillId="0" borderId="21" xfId="0" applyFont="1" applyBorder="1" applyAlignment="1">
      <alignment horizontal="center" vertical="center"/>
    </xf>
    <xf numFmtId="0" fontId="20" fillId="0" borderId="30" xfId="0" applyFont="1" applyBorder="1" applyAlignment="1">
      <alignment horizontal="center" vertical="center"/>
    </xf>
    <xf numFmtId="0" fontId="20" fillId="0" borderId="32" xfId="0" applyFont="1" applyBorder="1" applyAlignment="1">
      <alignment horizontal="center" vertical="center"/>
    </xf>
    <xf numFmtId="0" fontId="0" fillId="0" borderId="0" xfId="0" applyFont="1" applyAlignment="1">
      <alignment horizontal="right" vertical="center"/>
    </xf>
    <xf numFmtId="190" fontId="0" fillId="0" borderId="26" xfId="0" applyNumberFormat="1" applyFont="1" applyBorder="1" applyAlignment="1">
      <alignment horizontal="left" vertical="center"/>
    </xf>
    <xf numFmtId="190" fontId="0" fillId="0" borderId="0" xfId="0" applyNumberFormat="1" applyFont="1" applyBorder="1" applyAlignment="1">
      <alignment horizontal="left" vertical="center"/>
    </xf>
    <xf numFmtId="38" fontId="0" fillId="0" borderId="2" xfId="0" applyNumberFormat="1" applyFont="1" applyFill="1" applyBorder="1" applyAlignment="1">
      <alignment vertical="center"/>
    </xf>
    <xf numFmtId="38" fontId="0" fillId="0" borderId="0" xfId="0" applyNumberFormat="1" applyFont="1" applyFill="1" applyBorder="1" applyAlignment="1">
      <alignment vertical="center"/>
    </xf>
    <xf numFmtId="38" fontId="0" fillId="0" borderId="17" xfId="0" applyNumberFormat="1" applyFont="1" applyFill="1" applyBorder="1" applyAlignment="1">
      <alignment vertical="center"/>
    </xf>
    <xf numFmtId="38" fontId="0" fillId="0" borderId="1" xfId="0" applyNumberFormat="1" applyFont="1" applyFill="1" applyBorder="1" applyAlignment="1">
      <alignment vertical="center"/>
    </xf>
    <xf numFmtId="0" fontId="31" fillId="0" borderId="8" xfId="0" applyFont="1" applyFill="1" applyBorder="1" applyAlignment="1">
      <alignment horizontal="center" vertical="center"/>
    </xf>
    <xf numFmtId="0" fontId="31" fillId="0" borderId="5" xfId="0" applyFont="1" applyFill="1" applyBorder="1" applyAlignment="1">
      <alignment horizontal="center" vertical="center"/>
    </xf>
    <xf numFmtId="199" fontId="32" fillId="4" borderId="27" xfId="3" applyNumberFormat="1" applyFont="1" applyFill="1" applyBorder="1" applyAlignment="1">
      <alignment horizontal="right" vertical="center"/>
    </xf>
    <xf numFmtId="199" fontId="32" fillId="4" borderId="0" xfId="3" applyNumberFormat="1" applyFont="1" applyFill="1" applyBorder="1" applyAlignment="1">
      <alignment horizontal="right" vertical="center"/>
    </xf>
    <xf numFmtId="199" fontId="32" fillId="4" borderId="0" xfId="3" quotePrefix="1" applyNumberFormat="1" applyFont="1" applyFill="1" applyBorder="1" applyAlignment="1">
      <alignment horizontal="right" vertical="center"/>
    </xf>
    <xf numFmtId="199" fontId="32" fillId="4" borderId="1" xfId="3" applyNumberFormat="1" applyFont="1" applyFill="1" applyBorder="1" applyAlignment="1">
      <alignment horizontal="right" vertical="center"/>
    </xf>
    <xf numFmtId="0" fontId="6" fillId="0" borderId="43" xfId="0" applyFont="1" applyFill="1" applyBorder="1" applyAlignment="1">
      <alignment horizontal="center" vertical="center"/>
    </xf>
    <xf numFmtId="0" fontId="0" fillId="0" borderId="28" xfId="0" applyFont="1" applyBorder="1" applyAlignment="1">
      <alignment horizontal="center"/>
    </xf>
    <xf numFmtId="0" fontId="0" fillId="0" borderId="11" xfId="0" applyFont="1" applyBorder="1" applyAlignment="1">
      <alignment horizontal="center"/>
    </xf>
    <xf numFmtId="0" fontId="31" fillId="0" borderId="11" xfId="0" applyFont="1" applyBorder="1" applyAlignment="1">
      <alignment horizontal="center" wrapText="1"/>
    </xf>
    <xf numFmtId="38" fontId="31" fillId="4" borderId="4" xfId="3" applyFont="1" applyFill="1" applyBorder="1"/>
    <xf numFmtId="38" fontId="31" fillId="4" borderId="26" xfId="3" applyFont="1" applyFill="1" applyBorder="1"/>
    <xf numFmtId="38" fontId="31" fillId="4" borderId="2" xfId="3" applyFont="1" applyFill="1" applyBorder="1"/>
    <xf numFmtId="38" fontId="31" fillId="4" borderId="0" xfId="3" applyFont="1" applyFill="1" applyBorder="1"/>
    <xf numFmtId="3" fontId="31" fillId="4" borderId="17" xfId="0" applyNumberFormat="1" applyFont="1" applyFill="1" applyBorder="1" applyAlignment="1"/>
    <xf numFmtId="3" fontId="31" fillId="4" borderId="1" xfId="0" applyNumberFormat="1" applyFont="1" applyFill="1" applyBorder="1" applyAlignment="1"/>
    <xf numFmtId="0" fontId="33" fillId="0" borderId="28" xfId="5" applyFont="1" applyFill="1" applyBorder="1" applyAlignment="1">
      <alignment horizontal="center" vertical="center" shrinkToFit="1"/>
    </xf>
    <xf numFmtId="0" fontId="34" fillId="0" borderId="15" xfId="11" applyNumberFormat="1" applyFont="1" applyFill="1" applyBorder="1" applyAlignment="1">
      <alignment vertical="center"/>
    </xf>
    <xf numFmtId="0" fontId="33" fillId="0" borderId="11" xfId="5" applyFont="1" applyFill="1" applyBorder="1" applyAlignment="1">
      <alignment horizontal="center" vertical="center" shrinkToFit="1"/>
    </xf>
    <xf numFmtId="0" fontId="33" fillId="0" borderId="9" xfId="5" applyFont="1" applyFill="1" applyBorder="1" applyAlignment="1">
      <alignment horizontal="center" vertical="center" shrinkToFit="1"/>
    </xf>
    <xf numFmtId="0" fontId="34" fillId="0" borderId="8" xfId="11" applyNumberFormat="1" applyFont="1" applyFill="1" applyBorder="1" applyAlignment="1">
      <alignment vertical="center"/>
    </xf>
    <xf numFmtId="0" fontId="33" fillId="0" borderId="11" xfId="5" applyFont="1" applyFill="1" applyBorder="1" applyAlignment="1">
      <alignment horizontal="center" shrinkToFit="1"/>
    </xf>
    <xf numFmtId="0" fontId="35" fillId="0" borderId="30" xfId="6" applyNumberFormat="1" applyFont="1" applyFill="1" applyBorder="1" applyAlignment="1">
      <alignment horizontal="right"/>
    </xf>
    <xf numFmtId="0" fontId="33" fillId="0" borderId="12" xfId="5" applyFont="1" applyFill="1" applyBorder="1" applyAlignment="1">
      <alignment horizontal="center" shrinkToFit="1"/>
    </xf>
    <xf numFmtId="0" fontId="35" fillId="0" borderId="32" xfId="6" applyNumberFormat="1" applyFont="1" applyFill="1" applyBorder="1" applyAlignment="1">
      <alignment horizontal="right"/>
    </xf>
    <xf numFmtId="0" fontId="34" fillId="0" borderId="15" xfId="11" applyNumberFormat="1" applyFont="1" applyFill="1" applyBorder="1" applyAlignment="1">
      <alignment horizontal="center" vertical="center"/>
    </xf>
    <xf numFmtId="38" fontId="5" fillId="0" borderId="27" xfId="8" applyFont="1" applyFill="1" applyBorder="1" applyAlignment="1" applyProtection="1">
      <alignment wrapText="1"/>
    </xf>
    <xf numFmtId="184" fontId="5" fillId="0" borderId="0" xfId="8" applyNumberFormat="1" applyFont="1" applyFill="1" applyBorder="1" applyAlignment="1" applyProtection="1">
      <alignment wrapText="1"/>
    </xf>
    <xf numFmtId="38" fontId="5" fillId="0" borderId="0" xfId="12" applyFont="1" applyBorder="1" applyAlignment="1" applyProtection="1">
      <alignment horizontal="right" wrapText="1"/>
    </xf>
    <xf numFmtId="38" fontId="5" fillId="0" borderId="0" xfId="8" applyFont="1" applyFill="1" applyBorder="1" applyAlignment="1" applyProtection="1">
      <alignment wrapText="1"/>
    </xf>
    <xf numFmtId="186" fontId="5" fillId="0" borderId="0" xfId="8" applyNumberFormat="1" applyFont="1" applyFill="1" applyBorder="1" applyAlignment="1" applyProtection="1">
      <alignment horizontal="right" wrapText="1"/>
    </xf>
    <xf numFmtId="38" fontId="5" fillId="0" borderId="0" xfId="8" applyFont="1" applyFill="1" applyBorder="1" applyAlignment="1" applyProtection="1">
      <alignment horizontal="right" wrapText="1"/>
    </xf>
    <xf numFmtId="3" fontId="5" fillId="0" borderId="0" xfId="8" applyNumberFormat="1" applyFont="1" applyFill="1" applyBorder="1" applyAlignment="1" applyProtection="1">
      <alignment horizontal="right" wrapText="1"/>
    </xf>
    <xf numFmtId="187" fontId="5" fillId="0" borderId="1" xfId="9" applyNumberFormat="1" applyFont="1" applyFill="1" applyBorder="1" applyAlignment="1" applyProtection="1">
      <alignment horizontal="right" wrapText="1"/>
    </xf>
    <xf numFmtId="187" fontId="5" fillId="0" borderId="1" xfId="8" applyNumberFormat="1" applyFont="1" applyFill="1" applyBorder="1" applyAlignment="1" applyProtection="1">
      <alignment horizontal="right" wrapText="1"/>
    </xf>
    <xf numFmtId="195" fontId="5" fillId="0" borderId="0" xfId="8" applyNumberFormat="1" applyFont="1" applyFill="1" applyBorder="1" applyAlignment="1" applyProtection="1">
      <alignment horizontal="right" wrapText="1"/>
    </xf>
    <xf numFmtId="189" fontId="5" fillId="0" borderId="0" xfId="8" applyNumberFormat="1" applyFont="1" applyFill="1" applyBorder="1" applyAlignment="1" applyProtection="1">
      <alignment horizontal="right" wrapText="1"/>
    </xf>
    <xf numFmtId="196" fontId="5" fillId="0" borderId="0" xfId="5" applyNumberFormat="1" applyFont="1" applyFill="1" applyAlignment="1"/>
    <xf numFmtId="3" fontId="5" fillId="0" borderId="0" xfId="5" applyNumberFormat="1" applyFont="1" applyFill="1" applyAlignment="1"/>
    <xf numFmtId="177" fontId="5" fillId="0" borderId="0" xfId="8" applyNumberFormat="1" applyFont="1" applyFill="1" applyBorder="1" applyAlignment="1" applyProtection="1">
      <alignment horizontal="right" wrapText="1"/>
    </xf>
    <xf numFmtId="2" fontId="5" fillId="0" borderId="1" xfId="8" applyNumberFormat="1" applyFont="1" applyFill="1" applyBorder="1" applyAlignment="1" applyProtection="1">
      <alignment horizontal="right" wrapText="1"/>
    </xf>
    <xf numFmtId="2" fontId="5" fillId="0" borderId="1" xfId="9" applyNumberFormat="1" applyFont="1" applyFill="1" applyBorder="1" applyAlignment="1" applyProtection="1">
      <alignment horizontal="right" wrapText="1"/>
    </xf>
    <xf numFmtId="2" fontId="5" fillId="0" borderId="1" xfId="5" applyNumberFormat="1" applyFont="1" applyFill="1" applyBorder="1" applyAlignment="1"/>
    <xf numFmtId="0" fontId="2" fillId="0" borderId="0" xfId="5" applyFont="1" applyBorder="1"/>
    <xf numFmtId="3" fontId="2" fillId="0" borderId="0" xfId="5" applyNumberFormat="1" applyFont="1" applyBorder="1"/>
    <xf numFmtId="0" fontId="2" fillId="0" borderId="0" xfId="5" applyFont="1" applyBorder="1" applyAlignment="1">
      <alignment vertical="center"/>
    </xf>
    <xf numFmtId="0" fontId="2" fillId="0" borderId="1" xfId="5" applyFont="1" applyBorder="1" applyAlignment="1">
      <alignment vertical="center"/>
    </xf>
    <xf numFmtId="3" fontId="2" fillId="0" borderId="0" xfId="5" applyNumberFormat="1" applyFont="1" applyBorder="1" applyAlignment="1">
      <alignment vertical="center"/>
    </xf>
    <xf numFmtId="3" fontId="2" fillId="0" borderId="1" xfId="5" applyNumberFormat="1" applyFont="1" applyBorder="1" applyAlignment="1">
      <alignment vertical="center"/>
    </xf>
    <xf numFmtId="38" fontId="12" fillId="0" borderId="0" xfId="3" applyFont="1" applyFill="1" applyBorder="1"/>
    <xf numFmtId="38" fontId="11" fillId="0" borderId="0" xfId="3" applyFont="1" applyFill="1" applyBorder="1"/>
    <xf numFmtId="38" fontId="11" fillId="0" borderId="1" xfId="3" applyFont="1" applyFill="1" applyBorder="1"/>
    <xf numFmtId="194" fontId="12" fillId="0" borderId="11" xfId="5" applyNumberFormat="1" applyFont="1" applyBorder="1"/>
    <xf numFmtId="194" fontId="12" fillId="0" borderId="12" xfId="5" applyNumberFormat="1" applyFont="1" applyBorder="1"/>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199" fontId="11" fillId="0" borderId="0" xfId="3" quotePrefix="1" applyNumberFormat="1" applyFont="1" applyBorder="1" applyAlignment="1">
      <alignment horizontal="right" vertical="center"/>
    </xf>
    <xf numFmtId="199" fontId="11" fillId="0" borderId="1" xfId="3" applyNumberFormat="1" applyFont="1" applyBorder="1" applyAlignment="1">
      <alignment horizontal="right" vertical="center"/>
    </xf>
    <xf numFmtId="0" fontId="36" fillId="0" borderId="0" xfId="0" applyFont="1" applyAlignment="1">
      <alignment horizontal="right" vertical="center"/>
    </xf>
    <xf numFmtId="0" fontId="5" fillId="0" borderId="0" xfId="0" applyFont="1" applyBorder="1" applyAlignment="1">
      <alignment vertical="center"/>
    </xf>
    <xf numFmtId="0" fontId="5" fillId="0" borderId="0" xfId="0" applyFont="1" applyAlignment="1">
      <alignment horizontal="right" vertical="center"/>
    </xf>
    <xf numFmtId="0" fontId="6" fillId="0" borderId="11" xfId="0" applyFont="1" applyBorder="1" applyAlignment="1">
      <alignment horizontal="center" vertical="center" shrinkToFit="1"/>
    </xf>
    <xf numFmtId="0" fontId="6" fillId="0" borderId="11" xfId="5" applyFont="1" applyBorder="1" applyAlignment="1">
      <alignment vertical="center" shrinkToFit="1"/>
    </xf>
    <xf numFmtId="0" fontId="11" fillId="0" borderId="11" xfId="5" applyFont="1" applyBorder="1" applyAlignment="1">
      <alignment horizontal="center" vertical="center"/>
    </xf>
    <xf numFmtId="0" fontId="28" fillId="0" borderId="0" xfId="2" applyFont="1" applyAlignment="1" applyProtection="1">
      <alignment vertical="center"/>
    </xf>
    <xf numFmtId="0" fontId="29" fillId="0" borderId="0" xfId="0" applyFont="1" applyAlignment="1">
      <alignment vertical="center"/>
    </xf>
    <xf numFmtId="0" fontId="29" fillId="0" borderId="0" xfId="0" applyFont="1">
      <alignment vertical="center"/>
    </xf>
    <xf numFmtId="0" fontId="27" fillId="2" borderId="0" xfId="0" applyFont="1" applyFill="1" applyAlignment="1">
      <alignment horizontal="center" vertical="center"/>
    </xf>
    <xf numFmtId="198" fontId="2" fillId="0" borderId="42" xfId="3" applyNumberFormat="1" applyFont="1" applyBorder="1" applyAlignment="1">
      <alignment horizontal="center"/>
    </xf>
    <xf numFmtId="198" fontId="2" fillId="0" borderId="41" xfId="3" applyNumberFormat="1" applyFont="1" applyBorder="1" applyAlignment="1">
      <alignment horizontal="center"/>
    </xf>
    <xf numFmtId="178" fontId="5" fillId="0" borderId="0" xfId="3" applyNumberFormat="1" applyFont="1" applyFill="1" applyAlignment="1">
      <alignment horizontal="center"/>
    </xf>
    <xf numFmtId="176" fontId="6" fillId="0" borderId="28" xfId="3" applyNumberFormat="1" applyFont="1" applyFill="1" applyBorder="1" applyAlignment="1">
      <alignment horizontal="center" vertical="distributed" wrapText="1"/>
    </xf>
    <xf numFmtId="176" fontId="6" fillId="0" borderId="11" xfId="3" applyNumberFormat="1" applyFont="1" applyFill="1" applyBorder="1" applyAlignment="1">
      <alignment horizontal="center" vertical="distributed" wrapText="1"/>
    </xf>
    <xf numFmtId="176" fontId="6" fillId="0" borderId="9" xfId="3" applyNumberFormat="1" applyFont="1" applyFill="1" applyBorder="1" applyAlignment="1">
      <alignment horizontal="center" vertical="distributed" wrapText="1"/>
    </xf>
    <xf numFmtId="38" fontId="6" fillId="0" borderId="31" xfId="3" applyFont="1" applyFill="1" applyBorder="1" applyAlignment="1">
      <alignment horizontal="center" vertical="center" wrapText="1"/>
    </xf>
    <xf numFmtId="38" fontId="6" fillId="0" borderId="18" xfId="3" applyFont="1" applyFill="1" applyBorder="1" applyAlignment="1">
      <alignment horizontal="center" vertical="center" wrapText="1"/>
    </xf>
    <xf numFmtId="38" fontId="6" fillId="0" borderId="16" xfId="3" applyFont="1" applyFill="1" applyBorder="1" applyAlignment="1">
      <alignment horizontal="center" vertical="center" wrapText="1"/>
    </xf>
    <xf numFmtId="38" fontId="6" fillId="0" borderId="5" xfId="3" applyFont="1" applyFill="1" applyBorder="1" applyAlignment="1">
      <alignment horizontal="center" vertical="center" wrapText="1"/>
    </xf>
    <xf numFmtId="38" fontId="6" fillId="0" borderId="11" xfId="3" applyFont="1" applyFill="1" applyBorder="1" applyAlignment="1">
      <alignment horizontal="center" vertical="center" wrapText="1"/>
    </xf>
    <xf numFmtId="38" fontId="6" fillId="0" borderId="30" xfId="3" applyFont="1" applyFill="1" applyBorder="1" applyAlignment="1">
      <alignment horizontal="center" vertical="center" wrapText="1"/>
    </xf>
    <xf numFmtId="38" fontId="6" fillId="0" borderId="20" xfId="3" applyFont="1" applyFill="1" applyBorder="1" applyAlignment="1">
      <alignment horizontal="center" vertical="center" wrapText="1"/>
    </xf>
    <xf numFmtId="0" fontId="8" fillId="0" borderId="20" xfId="0" applyFont="1" applyFill="1" applyBorder="1" applyAlignment="1"/>
    <xf numFmtId="177" fontId="6" fillId="0" borderId="2" xfId="3" applyNumberFormat="1" applyFont="1" applyFill="1" applyBorder="1" applyAlignment="1">
      <alignment horizontal="center"/>
    </xf>
    <xf numFmtId="177" fontId="6" fillId="0" borderId="0" xfId="3" applyNumberFormat="1" applyFont="1" applyFill="1" applyAlignment="1">
      <alignment horizontal="center"/>
    </xf>
    <xf numFmtId="38" fontId="6" fillId="0" borderId="33" xfId="3" applyFont="1" applyFill="1" applyBorder="1" applyAlignment="1">
      <alignment horizontal="center" vertical="center" wrapText="1"/>
    </xf>
    <xf numFmtId="38" fontId="6" fillId="0" borderId="34" xfId="3" applyFont="1" applyFill="1" applyBorder="1" applyAlignment="1">
      <alignment horizontal="center" vertical="center" wrapText="1"/>
    </xf>
    <xf numFmtId="38" fontId="6" fillId="0" borderId="35" xfId="3" applyFont="1" applyFill="1" applyBorder="1" applyAlignment="1">
      <alignment horizontal="center" vertical="center" wrapText="1"/>
    </xf>
    <xf numFmtId="38" fontId="6" fillId="0" borderId="8" xfId="3" applyFont="1" applyFill="1" applyBorder="1" applyAlignment="1">
      <alignment horizontal="center" vertical="center" wrapText="1"/>
    </xf>
    <xf numFmtId="0" fontId="6" fillId="0" borderId="20" xfId="0" applyFont="1" applyFill="1" applyBorder="1" applyAlignment="1">
      <alignment horizontal="center" vertical="center" wrapText="1"/>
    </xf>
    <xf numFmtId="38" fontId="6" fillId="0" borderId="4" xfId="3" applyFont="1" applyFill="1" applyBorder="1" applyAlignment="1">
      <alignment horizontal="center" vertical="center" wrapText="1"/>
    </xf>
    <xf numFmtId="38" fontId="6" fillId="0" borderId="26" xfId="3" applyFont="1" applyFill="1" applyBorder="1" applyAlignment="1">
      <alignment horizontal="center" vertical="center" wrapText="1"/>
    </xf>
    <xf numFmtId="38" fontId="6" fillId="0" borderId="39" xfId="3" applyFont="1" applyFill="1" applyBorder="1" applyAlignment="1">
      <alignment horizontal="center" vertical="center" wrapText="1"/>
    </xf>
    <xf numFmtId="38" fontId="6" fillId="0" borderId="29" xfId="3" applyFont="1" applyFill="1" applyBorder="1" applyAlignment="1">
      <alignment horizontal="center" vertical="center" wrapText="1"/>
    </xf>
    <xf numFmtId="38" fontId="6" fillId="0" borderId="27" xfId="3" applyFont="1" applyFill="1" applyBorder="1" applyAlignment="1">
      <alignment horizontal="center" vertical="center" wrapText="1"/>
    </xf>
    <xf numFmtId="38" fontId="6" fillId="0" borderId="40" xfId="3" applyFont="1" applyFill="1" applyBorder="1" applyAlignment="1">
      <alignment horizontal="center" vertical="center" wrapText="1"/>
    </xf>
    <xf numFmtId="38" fontId="5" fillId="0" borderId="17" xfId="3" applyFont="1" applyFill="1" applyBorder="1" applyAlignment="1">
      <alignment horizontal="center"/>
    </xf>
    <xf numFmtId="38" fontId="5" fillId="0" borderId="1" xfId="3" applyFont="1" applyFill="1" applyBorder="1" applyAlignment="1">
      <alignment horizontal="center"/>
    </xf>
    <xf numFmtId="0" fontId="5" fillId="0" borderId="13" xfId="0" applyFont="1" applyFill="1" applyBorder="1" applyAlignment="1">
      <alignment horizontal="center" vertical="center"/>
    </xf>
    <xf numFmtId="0" fontId="2" fillId="0" borderId="20"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28" xfId="0" applyFont="1" applyFill="1" applyBorder="1" applyAlignment="1">
      <alignment horizontal="center" vertical="center"/>
    </xf>
    <xf numFmtId="0" fontId="0" fillId="0" borderId="9" xfId="0" applyFill="1" applyBorder="1" applyAlignment="1">
      <alignment horizontal="center" vertical="center"/>
    </xf>
    <xf numFmtId="0" fontId="5" fillId="0"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8"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6" xfId="0" applyFont="1" applyFill="1" applyBorder="1" applyAlignment="1">
      <alignment horizontal="center" vertical="center"/>
    </xf>
    <xf numFmtId="177" fontId="2" fillId="0" borderId="1" xfId="3" applyNumberFormat="1" applyFont="1" applyBorder="1" applyAlignment="1">
      <alignment horizontal="center"/>
    </xf>
    <xf numFmtId="0" fontId="5" fillId="0" borderId="7" xfId="0" applyFont="1" applyFill="1" applyBorder="1" applyAlignment="1">
      <alignment horizontal="center" vertical="center" wrapText="1"/>
    </xf>
    <xf numFmtId="177" fontId="5" fillId="0" borderId="0" xfId="3" applyNumberFormat="1" applyFont="1" applyBorder="1" applyAlignment="1">
      <alignment horizontal="center"/>
    </xf>
    <xf numFmtId="0" fontId="5" fillId="0" borderId="0" xfId="0" applyFont="1" applyAlignment="1">
      <alignment horizontal="center"/>
    </xf>
    <xf numFmtId="177" fontId="2" fillId="0" borderId="1" xfId="3" applyNumberFormat="1" applyFont="1" applyBorder="1" applyAlignment="1">
      <alignment horizontal="center" wrapText="1"/>
    </xf>
    <xf numFmtId="0" fontId="5" fillId="0" borderId="18" xfId="0" applyFont="1" applyFill="1" applyBorder="1" applyAlignment="1">
      <alignment horizontal="center" vertical="center"/>
    </xf>
    <xf numFmtId="0" fontId="11" fillId="0" borderId="13" xfId="5" applyFont="1" applyFill="1" applyBorder="1" applyAlignment="1">
      <alignment horizontal="center" vertical="center" wrapText="1"/>
    </xf>
    <xf numFmtId="0" fontId="12" fillId="0" borderId="20" xfId="5" applyFont="1" applyFill="1" applyBorder="1" applyAlignment="1">
      <alignment horizontal="center" vertical="center" wrapText="1"/>
    </xf>
    <xf numFmtId="0" fontId="11" fillId="0" borderId="16" xfId="5" applyFont="1" applyFill="1" applyBorder="1" applyAlignment="1">
      <alignment horizontal="center" vertical="center" wrapText="1"/>
    </xf>
    <xf numFmtId="0" fontId="11" fillId="0" borderId="5" xfId="5" applyFont="1" applyFill="1" applyBorder="1" applyAlignment="1">
      <alignment horizontal="center" vertical="center" wrapText="1"/>
    </xf>
    <xf numFmtId="0" fontId="11" fillId="0" borderId="18" xfId="5" applyFont="1" applyBorder="1" applyAlignment="1">
      <alignment horizontal="center" vertical="center"/>
    </xf>
    <xf numFmtId="0" fontId="12" fillId="0" borderId="7" xfId="5" applyFont="1" applyBorder="1" applyAlignment="1">
      <alignment horizontal="center" vertical="center"/>
    </xf>
    <xf numFmtId="0" fontId="11" fillId="0" borderId="20" xfId="5" applyFont="1" applyBorder="1" applyAlignment="1">
      <alignment horizontal="center"/>
    </xf>
    <xf numFmtId="0" fontId="11" fillId="0" borderId="14" xfId="5" applyFont="1" applyBorder="1" applyAlignment="1">
      <alignment horizontal="center"/>
    </xf>
    <xf numFmtId="0" fontId="11" fillId="0" borderId="18"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15" xfId="5" applyFont="1" applyFill="1" applyBorder="1" applyAlignment="1">
      <alignment horizontal="center" vertical="center" wrapText="1"/>
    </xf>
    <xf numFmtId="0" fontId="11" fillId="0" borderId="8" xfId="5" applyFont="1" applyFill="1" applyBorder="1" applyAlignment="1">
      <alignment horizontal="center" vertical="center" wrapText="1"/>
    </xf>
    <xf numFmtId="0" fontId="5" fillId="0" borderId="28"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20" fillId="0" borderId="31" xfId="0" applyFont="1" applyBorder="1" applyAlignment="1">
      <alignment horizontal="center" vertical="center"/>
    </xf>
    <xf numFmtId="0" fontId="0" fillId="0" borderId="31" xfId="0" applyFont="1" applyFill="1" applyBorder="1" applyAlignment="1">
      <alignment horizontal="right" vertical="center"/>
    </xf>
    <xf numFmtId="0" fontId="20" fillId="0" borderId="24" xfId="0" applyFont="1" applyBorder="1" applyAlignment="1">
      <alignment horizontal="center" vertical="center" wrapText="1"/>
    </xf>
    <xf numFmtId="0" fontId="0" fillId="0" borderId="24" xfId="0" applyFont="1" applyFill="1" applyBorder="1" applyAlignment="1">
      <alignment horizontal="right" vertical="center"/>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197" fontId="17" fillId="0" borderId="6" xfId="10" applyNumberFormat="1" applyFont="1" applyBorder="1" applyAlignment="1">
      <alignment horizontal="center" vertical="center"/>
    </xf>
    <xf numFmtId="0" fontId="20" fillId="0" borderId="2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 xfId="0" applyFont="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Alignment="1">
      <alignment horizontal="center" vertical="center"/>
    </xf>
    <xf numFmtId="197" fontId="17" fillId="0" borderId="2" xfId="10" applyNumberFormat="1" applyFont="1" applyBorder="1" applyAlignment="1">
      <alignment horizontal="center" vertical="center"/>
    </xf>
    <xf numFmtId="197" fontId="17" fillId="0" borderId="0" xfId="10" applyNumberFormat="1" applyFont="1" applyBorder="1" applyAlignment="1">
      <alignment horizontal="center" vertical="center"/>
    </xf>
    <xf numFmtId="191" fontId="0" fillId="0" borderId="0" xfId="0" applyNumberFormat="1" applyAlignment="1">
      <alignment horizontal="left" vertical="center"/>
    </xf>
    <xf numFmtId="0" fontId="0" fillId="0" borderId="0" xfId="0" applyAlignment="1">
      <alignment horizontal="left" vertical="center"/>
    </xf>
    <xf numFmtId="0" fontId="20" fillId="0" borderId="18"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197" fontId="17" fillId="0" borderId="29" xfId="10" applyNumberFormat="1" applyFont="1" applyBorder="1" applyAlignment="1">
      <alignment horizontal="center" vertical="center"/>
    </xf>
    <xf numFmtId="197" fontId="17" fillId="0" borderId="27" xfId="10" applyNumberFormat="1"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192" fontId="30" fillId="0" borderId="2" xfId="0" applyNumberFormat="1" applyFont="1" applyBorder="1" applyAlignment="1">
      <alignment horizontal="center" vertical="center"/>
    </xf>
    <xf numFmtId="192" fontId="30" fillId="0" borderId="0" xfId="0" applyNumberFormat="1" applyFont="1" applyBorder="1" applyAlignment="1">
      <alignment horizontal="center" vertical="center"/>
    </xf>
    <xf numFmtId="193" fontId="30" fillId="0" borderId="0" xfId="0" applyNumberFormat="1" applyFont="1" applyBorder="1" applyAlignment="1">
      <alignment horizontal="center" vertical="center"/>
    </xf>
    <xf numFmtId="197" fontId="17" fillId="0" borderId="17" xfId="10" applyNumberFormat="1" applyFont="1" applyBorder="1" applyAlignment="1">
      <alignment horizontal="center" vertical="center"/>
    </xf>
    <xf numFmtId="197" fontId="17" fillId="0" borderId="1" xfId="10" applyNumberFormat="1"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192" fontId="0" fillId="0" borderId="17" xfId="0" applyNumberFormat="1" applyFont="1" applyFill="1" applyBorder="1" applyAlignment="1">
      <alignment horizontal="center" vertical="center"/>
    </xf>
    <xf numFmtId="192" fontId="0" fillId="0" borderId="1" xfId="0" applyNumberFormat="1" applyFont="1" applyFill="1" applyBorder="1" applyAlignment="1">
      <alignment horizontal="center" vertical="center"/>
    </xf>
    <xf numFmtId="193" fontId="0" fillId="0" borderId="1" xfId="0" applyNumberFormat="1" applyFont="1" applyFill="1" applyBorder="1" applyAlignment="1">
      <alignment horizontal="center" vertical="center"/>
    </xf>
    <xf numFmtId="0" fontId="11" fillId="0" borderId="18" xfId="5" applyFont="1" applyFill="1" applyBorder="1" applyAlignment="1">
      <alignment horizontal="center" vertical="center"/>
    </xf>
    <xf numFmtId="0" fontId="11" fillId="0" borderId="7" xfId="5" applyFont="1" applyFill="1" applyBorder="1" applyAlignment="1">
      <alignment horizontal="center" vertical="center"/>
    </xf>
    <xf numFmtId="0" fontId="12" fillId="0" borderId="15" xfId="5" applyFont="1" applyFill="1" applyBorder="1" applyAlignment="1"/>
    <xf numFmtId="0" fontId="12" fillId="0" borderId="16" xfId="5" applyFont="1" applyFill="1" applyBorder="1" applyAlignment="1"/>
    <xf numFmtId="0" fontId="12" fillId="0" borderId="8" xfId="5" applyFont="1" applyFill="1" applyBorder="1" applyAlignment="1"/>
    <xf numFmtId="0" fontId="12" fillId="0" borderId="5" xfId="5" applyFont="1" applyFill="1" applyBorder="1" applyAlignment="1"/>
    <xf numFmtId="0" fontId="11" fillId="0" borderId="31" xfId="5" applyFont="1" applyFill="1" applyBorder="1" applyAlignment="1">
      <alignment horizontal="center" vertical="center"/>
    </xf>
    <xf numFmtId="0" fontId="11" fillId="0" borderId="6" xfId="5" applyFont="1" applyFill="1" applyBorder="1" applyAlignment="1">
      <alignment horizontal="center" vertical="center"/>
    </xf>
    <xf numFmtId="0" fontId="11" fillId="0" borderId="16" xfId="5" applyFont="1" applyFill="1" applyBorder="1" applyAlignment="1">
      <alignment horizontal="center" vertical="center"/>
    </xf>
    <xf numFmtId="0" fontId="12" fillId="0" borderId="31" xfId="5" applyFont="1" applyFill="1" applyBorder="1" applyAlignment="1">
      <alignment horizontal="center" vertical="center"/>
    </xf>
    <xf numFmtId="0" fontId="12" fillId="0" borderId="18" xfId="5"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xf>
    <xf numFmtId="0" fontId="12" fillId="0" borderId="16" xfId="5" applyFont="1" applyFill="1" applyBorder="1" applyAlignment="1">
      <alignment horizontal="center" vertical="center"/>
    </xf>
    <xf numFmtId="0" fontId="11" fillId="0" borderId="26" xfId="5" applyFont="1" applyFill="1" applyBorder="1" applyAlignment="1">
      <alignment horizontal="center" vertical="center"/>
    </xf>
    <xf numFmtId="0" fontId="12" fillId="0" borderId="28" xfId="5" applyFont="1" applyFill="1" applyBorder="1" applyAlignment="1"/>
    <xf numFmtId="0" fontId="12" fillId="0" borderId="3" xfId="5" applyFont="1" applyFill="1" applyBorder="1" applyAlignment="1"/>
    <xf numFmtId="0" fontId="12" fillId="0" borderId="9" xfId="5" applyFont="1" applyFill="1" applyBorder="1" applyAlignment="1"/>
    <xf numFmtId="0" fontId="11" fillId="0" borderId="15" xfId="5" applyFont="1" applyFill="1" applyBorder="1" applyAlignment="1">
      <alignment horizontal="center" vertical="center"/>
    </xf>
    <xf numFmtId="38" fontId="11" fillId="0" borderId="28" xfId="3" applyFont="1" applyFill="1" applyBorder="1" applyAlignment="1">
      <alignment horizontal="center" vertical="center"/>
    </xf>
    <xf numFmtId="38" fontId="11" fillId="0" borderId="9" xfId="3" applyFont="1" applyFill="1" applyBorder="1" applyAlignment="1">
      <alignment horizontal="center" vertical="center"/>
    </xf>
    <xf numFmtId="38" fontId="11" fillId="0" borderId="26" xfId="3" applyFont="1" applyFill="1" applyBorder="1" applyAlignment="1">
      <alignment horizontal="center" vertical="center"/>
    </xf>
    <xf numFmtId="38" fontId="11" fillId="0" borderId="4" xfId="3" applyFont="1" applyFill="1" applyBorder="1" applyAlignment="1">
      <alignment horizontal="center" vertical="center"/>
    </xf>
    <xf numFmtId="0" fontId="12" fillId="0" borderId="0" xfId="5" applyFont="1" applyBorder="1" applyAlignment="1">
      <alignment horizontal="distributed"/>
    </xf>
    <xf numFmtId="0" fontId="12" fillId="0" borderId="11" xfId="5" applyFont="1" applyBorder="1" applyAlignment="1">
      <alignment horizontal="distributed"/>
    </xf>
    <xf numFmtId="0" fontId="34" fillId="0" borderId="13" xfId="6" quotePrefix="1" applyNumberFormat="1" applyFont="1" applyFill="1" applyBorder="1" applyAlignment="1">
      <alignment horizontal="center" vertical="center" wrapText="1"/>
    </xf>
    <xf numFmtId="0" fontId="34" fillId="0" borderId="20" xfId="6" quotePrefix="1" applyNumberFormat="1" applyFont="1" applyFill="1" applyBorder="1" applyAlignment="1">
      <alignment horizontal="center" vertical="center" wrapText="1"/>
    </xf>
    <xf numFmtId="0" fontId="34" fillId="0" borderId="13" xfId="11" quotePrefix="1" applyNumberFormat="1" applyFont="1" applyFill="1" applyBorder="1" applyAlignment="1">
      <alignment horizontal="center" vertical="center"/>
    </xf>
    <xf numFmtId="0" fontId="34" fillId="0" borderId="20" xfId="11" quotePrefix="1" applyNumberFormat="1" applyFont="1" applyFill="1" applyBorder="1" applyAlignment="1">
      <alignment horizontal="center" vertical="center"/>
    </xf>
    <xf numFmtId="0" fontId="34" fillId="0" borderId="13" xfId="11" applyNumberFormat="1" applyFont="1" applyFill="1" applyBorder="1" applyAlignment="1">
      <alignment horizontal="center" vertical="center"/>
    </xf>
    <xf numFmtId="0" fontId="34" fillId="0" borderId="20" xfId="11" applyNumberFormat="1" applyFont="1" applyFill="1" applyBorder="1" applyAlignment="1">
      <alignment horizontal="center" vertical="center"/>
    </xf>
    <xf numFmtId="0" fontId="34" fillId="0" borderId="21" xfId="11" applyNumberFormat="1" applyFont="1" applyFill="1" applyBorder="1" applyAlignment="1">
      <alignment horizontal="center" vertical="center"/>
    </xf>
    <xf numFmtId="0" fontId="34" fillId="0" borderId="13" xfId="6" applyNumberFormat="1" applyFont="1" applyFill="1" applyBorder="1" applyAlignment="1">
      <alignment vertical="center" wrapText="1"/>
    </xf>
    <xf numFmtId="0" fontId="34" fillId="0" borderId="20" xfId="6" applyNumberFormat="1" applyFont="1" applyFill="1" applyBorder="1" applyAlignment="1">
      <alignment vertical="center" wrapText="1"/>
    </xf>
    <xf numFmtId="0" fontId="34" fillId="0" borderId="21" xfId="11" applyNumberFormat="1" applyFont="1" applyFill="1" applyBorder="1" applyAlignment="1">
      <alignment vertical="center"/>
    </xf>
    <xf numFmtId="0" fontId="34" fillId="0" borderId="20" xfId="11" applyNumberFormat="1" applyFont="1" applyFill="1" applyBorder="1" applyAlignment="1">
      <alignment vertical="center"/>
    </xf>
    <xf numFmtId="0" fontId="31" fillId="0" borderId="16" xfId="0" applyFont="1" applyFill="1" applyBorder="1" applyAlignment="1">
      <alignment horizontal="center" vertical="center"/>
    </xf>
    <xf numFmtId="0" fontId="31" fillId="0" borderId="3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cellXfs>
  <cellStyles count="13">
    <cellStyle name="パーセント" xfId="10" builtinId="5"/>
    <cellStyle name="パーセント 2" xfId="1"/>
    <cellStyle name="パーセント 3" xfId="9"/>
    <cellStyle name="ハイパーリンク" xfId="2" builtinId="8"/>
    <cellStyle name="桁区切り" xfId="12" builtinId="6"/>
    <cellStyle name="桁区切り 2" xfId="3"/>
    <cellStyle name="桁区切り 2 2" xfId="11"/>
    <cellStyle name="桁区切り 3" xfId="4"/>
    <cellStyle name="説明文 2" xfId="8"/>
    <cellStyle name="標準" xfId="0" builtinId="0"/>
    <cellStyle name="標準 2" xfId="5"/>
    <cellStyle name="標準 3" xfId="6"/>
    <cellStyle name="標準 4" xfId="7"/>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2"/>
  <sheetViews>
    <sheetView showGridLines="0" tabSelected="1" workbookViewId="0">
      <selection activeCell="L31" sqref="L31"/>
    </sheetView>
  </sheetViews>
  <sheetFormatPr defaultRowHeight="13.5" x14ac:dyDescent="0.15"/>
  <sheetData>
    <row r="1" spans="1:10" ht="24" x14ac:dyDescent="0.15">
      <c r="A1" s="446" t="s">
        <v>178</v>
      </c>
      <c r="B1" s="446"/>
      <c r="C1" s="446"/>
      <c r="D1" s="446"/>
      <c r="E1" s="446"/>
      <c r="F1" s="446"/>
      <c r="G1" s="446"/>
      <c r="H1" s="446"/>
      <c r="I1" s="446"/>
      <c r="J1" s="446"/>
    </row>
    <row r="3" spans="1:10" s="177" customFormat="1" ht="15" x14ac:dyDescent="0.15">
      <c r="A3" s="443" t="s">
        <v>179</v>
      </c>
      <c r="B3" s="443"/>
      <c r="C3" s="443"/>
      <c r="D3" s="443"/>
      <c r="E3" s="443"/>
      <c r="F3" s="443" t="s">
        <v>180</v>
      </c>
      <c r="G3" s="443"/>
      <c r="H3" s="443"/>
      <c r="I3" s="443"/>
      <c r="J3" s="443"/>
    </row>
    <row r="4" spans="1:10" s="177" customFormat="1" ht="15" x14ac:dyDescent="0.15">
      <c r="A4" s="444"/>
      <c r="B4" s="444"/>
      <c r="C4" s="444"/>
      <c r="D4" s="444"/>
      <c r="E4" s="444"/>
      <c r="F4" s="445"/>
      <c r="G4" s="445"/>
      <c r="H4" s="445"/>
      <c r="I4" s="445"/>
      <c r="J4" s="445"/>
    </row>
    <row r="5" spans="1:10" s="177" customFormat="1" ht="15" x14ac:dyDescent="0.15">
      <c r="A5" s="443" t="s">
        <v>181</v>
      </c>
      <c r="B5" s="443"/>
      <c r="C5" s="443"/>
      <c r="D5" s="443"/>
      <c r="E5" s="443"/>
      <c r="F5" s="443" t="s">
        <v>182</v>
      </c>
      <c r="G5" s="443"/>
      <c r="H5" s="443"/>
      <c r="I5" s="443"/>
      <c r="J5" s="443"/>
    </row>
    <row r="6" spans="1:10" s="177" customFormat="1" ht="15" x14ac:dyDescent="0.15">
      <c r="A6" s="444"/>
      <c r="B6" s="444"/>
      <c r="C6" s="444"/>
      <c r="D6" s="444"/>
      <c r="E6" s="444"/>
      <c r="F6" s="445"/>
      <c r="G6" s="445"/>
      <c r="H6" s="445"/>
      <c r="I6" s="445"/>
      <c r="J6" s="445"/>
    </row>
    <row r="7" spans="1:10" s="177" customFormat="1" ht="15" x14ac:dyDescent="0.15">
      <c r="A7" s="443" t="s">
        <v>183</v>
      </c>
      <c r="B7" s="443"/>
      <c r="C7" s="443"/>
      <c r="D7" s="443"/>
      <c r="E7" s="443"/>
      <c r="F7" s="443" t="s">
        <v>184</v>
      </c>
      <c r="G7" s="443"/>
      <c r="H7" s="443"/>
      <c r="I7" s="443"/>
      <c r="J7" s="443"/>
    </row>
    <row r="8" spans="1:10" s="177" customFormat="1" ht="15" x14ac:dyDescent="0.15">
      <c r="A8" s="444"/>
      <c r="B8" s="444"/>
      <c r="C8" s="444"/>
      <c r="D8" s="444"/>
      <c r="E8" s="444"/>
      <c r="F8" s="445"/>
      <c r="G8" s="445"/>
      <c r="H8" s="445"/>
      <c r="I8" s="445"/>
      <c r="J8" s="445"/>
    </row>
    <row r="9" spans="1:10" s="177" customFormat="1" ht="15" x14ac:dyDescent="0.15">
      <c r="A9" s="443" t="s">
        <v>185</v>
      </c>
      <c r="B9" s="443"/>
      <c r="C9" s="443"/>
      <c r="D9" s="443"/>
      <c r="E9" s="443"/>
      <c r="F9" s="443" t="s">
        <v>196</v>
      </c>
      <c r="G9" s="443"/>
      <c r="H9" s="443"/>
      <c r="I9" s="443"/>
      <c r="J9" s="443"/>
    </row>
    <row r="10" spans="1:10" s="177" customFormat="1" ht="15" x14ac:dyDescent="0.15">
      <c r="A10" s="444"/>
      <c r="B10" s="444"/>
      <c r="C10" s="444"/>
      <c r="D10" s="444"/>
      <c r="E10" s="444"/>
      <c r="F10" s="445"/>
      <c r="G10" s="445"/>
      <c r="H10" s="445"/>
      <c r="I10" s="445"/>
      <c r="J10" s="445"/>
    </row>
    <row r="11" spans="1:10" s="177" customFormat="1" ht="15" x14ac:dyDescent="0.15">
      <c r="A11" s="443" t="s">
        <v>421</v>
      </c>
      <c r="B11" s="443"/>
      <c r="C11" s="443"/>
      <c r="D11" s="443"/>
      <c r="E11" s="443"/>
      <c r="F11" s="443" t="s">
        <v>186</v>
      </c>
      <c r="G11" s="443"/>
      <c r="H11" s="443"/>
      <c r="I11" s="443"/>
      <c r="J11" s="443"/>
    </row>
    <row r="12" spans="1:10" s="177" customFormat="1" ht="15" x14ac:dyDescent="0.15">
      <c r="A12" s="444"/>
      <c r="B12" s="444"/>
      <c r="C12" s="444"/>
      <c r="D12" s="444"/>
      <c r="E12" s="444"/>
      <c r="F12" s="445"/>
      <c r="G12" s="445"/>
      <c r="H12" s="445"/>
      <c r="I12" s="445"/>
      <c r="J12" s="445"/>
    </row>
    <row r="13" spans="1:10" s="177" customFormat="1" ht="15" x14ac:dyDescent="0.15">
      <c r="A13" s="443" t="s">
        <v>187</v>
      </c>
      <c r="B13" s="443"/>
      <c r="C13" s="443"/>
      <c r="D13" s="443"/>
      <c r="E13" s="443"/>
      <c r="F13" s="178" t="s">
        <v>189</v>
      </c>
      <c r="G13" s="178"/>
      <c r="H13" s="178"/>
      <c r="I13" s="178"/>
      <c r="J13" s="178"/>
    </row>
    <row r="14" spans="1:10" s="177" customFormat="1" ht="15" x14ac:dyDescent="0.15">
      <c r="A14" s="444"/>
      <c r="B14" s="444"/>
      <c r="C14" s="444"/>
      <c r="D14" s="444"/>
      <c r="E14" s="444"/>
    </row>
    <row r="15" spans="1:10" s="177" customFormat="1" ht="15" x14ac:dyDescent="0.15">
      <c r="A15" s="443" t="s">
        <v>188</v>
      </c>
      <c r="B15" s="443"/>
      <c r="C15" s="443"/>
      <c r="D15" s="443"/>
      <c r="E15" s="443"/>
      <c r="F15" s="178" t="s">
        <v>191</v>
      </c>
      <c r="G15" s="178"/>
      <c r="H15" s="178"/>
      <c r="I15" s="178"/>
      <c r="J15" s="178"/>
    </row>
    <row r="16" spans="1:10" s="177" customFormat="1" ht="15" x14ac:dyDescent="0.15">
      <c r="A16" s="444"/>
      <c r="B16" s="444"/>
      <c r="C16" s="444"/>
      <c r="D16" s="444"/>
      <c r="E16" s="444"/>
    </row>
    <row r="17" spans="1:10" s="177" customFormat="1" ht="15" x14ac:dyDescent="0.15">
      <c r="A17" s="443" t="s">
        <v>190</v>
      </c>
      <c r="B17" s="443"/>
      <c r="C17" s="443"/>
      <c r="D17" s="443"/>
      <c r="E17" s="443"/>
      <c r="F17" s="178" t="s">
        <v>193</v>
      </c>
      <c r="G17" s="178"/>
      <c r="H17" s="178"/>
      <c r="I17" s="178"/>
      <c r="J17" s="178"/>
    </row>
    <row r="18" spans="1:10" s="177" customFormat="1" ht="15" x14ac:dyDescent="0.15">
      <c r="A18" s="444"/>
      <c r="B18" s="444"/>
      <c r="C18" s="444"/>
      <c r="D18" s="444"/>
      <c r="E18" s="444"/>
      <c r="F18" s="445"/>
      <c r="G18" s="445"/>
      <c r="H18" s="445"/>
      <c r="I18" s="445"/>
      <c r="J18" s="445"/>
    </row>
    <row r="19" spans="1:10" s="177" customFormat="1" ht="15" x14ac:dyDescent="0.15">
      <c r="A19" s="443" t="s">
        <v>192</v>
      </c>
      <c r="B19" s="443"/>
      <c r="C19" s="443"/>
      <c r="D19" s="443"/>
      <c r="E19" s="443"/>
      <c r="F19" s="443" t="s">
        <v>195</v>
      </c>
      <c r="G19" s="443"/>
      <c r="H19" s="443"/>
      <c r="I19" s="443"/>
      <c r="J19" s="443"/>
    </row>
    <row r="20" spans="1:10" s="177" customFormat="1" ht="15" x14ac:dyDescent="0.15">
      <c r="A20" s="444"/>
      <c r="B20" s="444"/>
      <c r="C20" s="444"/>
      <c r="D20" s="444"/>
      <c r="E20" s="444"/>
    </row>
    <row r="21" spans="1:10" s="177" customFormat="1" ht="15" x14ac:dyDescent="0.15">
      <c r="A21" s="443" t="s">
        <v>194</v>
      </c>
      <c r="B21" s="443"/>
      <c r="C21" s="443"/>
      <c r="D21" s="443"/>
      <c r="E21" s="443"/>
    </row>
    <row r="22" spans="1:10" s="177" customFormat="1" ht="15" x14ac:dyDescent="0.15"/>
  </sheetData>
  <mergeCells count="32">
    <mergeCell ref="A1:J1"/>
    <mergeCell ref="A3:E3"/>
    <mergeCell ref="F3:J3"/>
    <mergeCell ref="A4:E4"/>
    <mergeCell ref="F4:J4"/>
    <mergeCell ref="A5:E5"/>
    <mergeCell ref="F5:J5"/>
    <mergeCell ref="A6:E6"/>
    <mergeCell ref="F6:J6"/>
    <mergeCell ref="A7:E7"/>
    <mergeCell ref="F7:J7"/>
    <mergeCell ref="A8:E8"/>
    <mergeCell ref="F8:J8"/>
    <mergeCell ref="A9:E9"/>
    <mergeCell ref="F9:J9"/>
    <mergeCell ref="A10:E10"/>
    <mergeCell ref="F10:J10"/>
    <mergeCell ref="A11:E11"/>
    <mergeCell ref="F11:J11"/>
    <mergeCell ref="A12:E12"/>
    <mergeCell ref="F12:J12"/>
    <mergeCell ref="A13:E13"/>
    <mergeCell ref="A14:E14"/>
    <mergeCell ref="A15:E15"/>
    <mergeCell ref="A16:E16"/>
    <mergeCell ref="A17:E17"/>
    <mergeCell ref="A21:E21"/>
    <mergeCell ref="F19:J19"/>
    <mergeCell ref="A18:E18"/>
    <mergeCell ref="A19:E19"/>
    <mergeCell ref="A20:E20"/>
    <mergeCell ref="F18:J18"/>
  </mergeCells>
  <phoneticPr fontId="1"/>
  <hyperlinks>
    <hyperlink ref="A3" location="'28'!A1" display="28　地区別農家状況"/>
    <hyperlink ref="A5:E5" location="'29'!A1" display="29経営別農家数の状況"/>
    <hyperlink ref="A7:E7" location="'30'!A1" display="30経営耕地規模別農家数"/>
    <hyperlink ref="A9:E9" location="'31'!A1" display="31農産物販売金額別農家数"/>
    <hyperlink ref="A11:E11" location="'35'!A1" display="35農用地転用状況"/>
    <hyperlink ref="A13:E13" location="'38'!A1" display="38主要農業機械普及台数"/>
    <hyperlink ref="A15:E15" location="'39'!A1" display="39農業共済事業の概要"/>
    <hyperlink ref="A17:E17" location="'40'!A1" display="40ワーキングホリデー飯田実施状況"/>
    <hyperlink ref="A19:E19" location="'41'!A1" display="41林野面積（民有林）"/>
    <hyperlink ref="A21:E21" location="'43-1'!A1" display="43-1養殖方法別池数・養殖面積"/>
    <hyperlink ref="F3:J3" location="'43-2'!A1" display="43-2養殖種類別経営対数"/>
    <hyperlink ref="F5:J5" location="'44'!A1" display="44地方卸売市場取扱状況"/>
    <hyperlink ref="F7:J7" location="'45-1・45-2'!A1" display="45-1事業所数・従業者の数推移（平成18年まで）"/>
    <hyperlink ref="F11:J11" location="'46-1'!A1" display="46-1商業の推移"/>
    <hyperlink ref="F13:J13" location="'46-3'!A1" display="46-3商業の概要"/>
    <hyperlink ref="F15:J15" location="'47'!A1" display="47工業の概要"/>
    <hyperlink ref="F17:J17" location="'48'!A1" display="48制度資金状況"/>
    <hyperlink ref="F19:J19" location="'49'!A1" display="49観光地利用者調"/>
    <hyperlink ref="A3:E3" location="'28'!A1" display="28　地区別農家状況"/>
    <hyperlink ref="F9:J9" location="'45-1・45-2'!A1" display="45-2事業所数・従業者の数推移（平成21年～）"/>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Normal="100" workbookViewId="0">
      <pane xSplit="1" ySplit="5" topLeftCell="B48" activePane="bottomRight" state="frozen"/>
      <selection pane="topRight" activeCell="B1" sqref="B1"/>
      <selection pane="bottomLeft" activeCell="A7" sqref="A7"/>
      <selection pane="bottomRight" activeCell="C54" sqref="C54"/>
    </sheetView>
  </sheetViews>
  <sheetFormatPr defaultRowHeight="13.5" x14ac:dyDescent="0.15"/>
  <cols>
    <col min="1" max="1" width="12.125" style="17" customWidth="1"/>
    <col min="2" max="2" width="7.125" style="4" customWidth="1"/>
    <col min="3" max="5" width="6.375" style="4" customWidth="1"/>
    <col min="6" max="6" width="7.125" style="4" customWidth="1"/>
    <col min="7" max="9" width="6.25" style="4" customWidth="1"/>
    <col min="10" max="10" width="8.125" style="4" customWidth="1"/>
    <col min="11" max="11" width="8.875" style="4" customWidth="1"/>
    <col min="12" max="12" width="8.125" style="4" customWidth="1"/>
    <col min="13" max="13" width="10.625" style="4" customWidth="1"/>
    <col min="14" max="14" width="7.25" style="4" customWidth="1"/>
    <col min="15" max="17" width="6" style="4" customWidth="1"/>
    <col min="18" max="18" width="7.375" style="4" customWidth="1"/>
    <col min="19" max="19" width="6" style="4" customWidth="1"/>
    <col min="20" max="20" width="5" style="4" customWidth="1"/>
    <col min="21" max="21" width="6" style="4" customWidth="1"/>
    <col min="22" max="22" width="9" style="4"/>
    <col min="23" max="23" width="7.25" style="4" customWidth="1"/>
    <col min="24" max="16384" width="9" style="4"/>
  </cols>
  <sheetData>
    <row r="1" spans="1:14" ht="18.75" customHeight="1" thickBot="1" x14ac:dyDescent="0.2">
      <c r="A1" s="1" t="s">
        <v>197</v>
      </c>
      <c r="B1" s="2"/>
      <c r="C1" s="2"/>
      <c r="D1" s="2"/>
      <c r="E1" s="2"/>
      <c r="F1" s="2"/>
      <c r="G1" s="2"/>
      <c r="H1" s="2"/>
      <c r="I1" s="2"/>
      <c r="J1" s="3" t="s">
        <v>198</v>
      </c>
      <c r="K1" s="3"/>
      <c r="L1" s="3"/>
      <c r="N1" s="74" t="s">
        <v>429</v>
      </c>
    </row>
    <row r="2" spans="1:14" s="7" customFormat="1" ht="12" customHeight="1" x14ac:dyDescent="0.15">
      <c r="A2" s="451" t="s">
        <v>0</v>
      </c>
      <c r="B2" s="5" t="s">
        <v>199</v>
      </c>
      <c r="C2" s="6"/>
      <c r="D2" s="6"/>
      <c r="E2" s="6"/>
      <c r="F2" s="468" t="s">
        <v>1</v>
      </c>
      <c r="G2" s="469"/>
      <c r="H2" s="469"/>
      <c r="I2" s="469"/>
      <c r="J2" s="470"/>
      <c r="K2" s="463" t="s">
        <v>200</v>
      </c>
      <c r="L2" s="463" t="s">
        <v>201</v>
      </c>
    </row>
    <row r="3" spans="1:14" s="7" customFormat="1" ht="12" customHeight="1" x14ac:dyDescent="0.15">
      <c r="A3" s="451"/>
      <c r="B3" s="459" t="s">
        <v>2</v>
      </c>
      <c r="C3" s="8" t="s">
        <v>3</v>
      </c>
      <c r="D3" s="9"/>
      <c r="E3" s="10"/>
      <c r="F3" s="458" t="s">
        <v>4</v>
      </c>
      <c r="G3" s="471" t="s">
        <v>5</v>
      </c>
      <c r="H3" s="472"/>
      <c r="I3" s="472"/>
      <c r="J3" s="473"/>
      <c r="K3" s="464"/>
      <c r="L3" s="464"/>
    </row>
    <row r="4" spans="1:14" s="7" customFormat="1" ht="24.75" customHeight="1" x14ac:dyDescent="0.15">
      <c r="A4" s="452"/>
      <c r="B4" s="466"/>
      <c r="C4" s="180" t="s">
        <v>202</v>
      </c>
      <c r="D4" s="180" t="s">
        <v>6</v>
      </c>
      <c r="E4" s="180" t="s">
        <v>7</v>
      </c>
      <c r="F4" s="467"/>
      <c r="G4" s="11" t="s">
        <v>8</v>
      </c>
      <c r="H4" s="180" t="s">
        <v>9</v>
      </c>
      <c r="I4" s="180" t="s">
        <v>10</v>
      </c>
      <c r="J4" s="179" t="s">
        <v>11</v>
      </c>
      <c r="K4" s="465"/>
      <c r="L4" s="465"/>
    </row>
    <row r="5" spans="1:14" s="12" customFormat="1" ht="11.25" customHeight="1" x14ac:dyDescent="0.15">
      <c r="A5" s="181"/>
      <c r="B5" s="182" t="s">
        <v>12</v>
      </c>
      <c r="C5" s="182" t="s">
        <v>12</v>
      </c>
      <c r="D5" s="182" t="s">
        <v>12</v>
      </c>
      <c r="E5" s="182" t="s">
        <v>12</v>
      </c>
      <c r="F5" s="182" t="s">
        <v>13</v>
      </c>
      <c r="G5" s="182" t="s">
        <v>13</v>
      </c>
      <c r="H5" s="182" t="s">
        <v>13</v>
      </c>
      <c r="I5" s="182" t="s">
        <v>13</v>
      </c>
      <c r="J5" s="182" t="s">
        <v>13</v>
      </c>
      <c r="K5" s="182" t="s">
        <v>203</v>
      </c>
      <c r="L5" s="182" t="s">
        <v>203</v>
      </c>
    </row>
    <row r="6" spans="1:14" ht="13.5" customHeight="1" x14ac:dyDescent="0.15">
      <c r="A6" s="183">
        <v>12</v>
      </c>
      <c r="B6" s="13">
        <v>3138</v>
      </c>
      <c r="C6" s="13">
        <v>549</v>
      </c>
      <c r="D6" s="13">
        <v>586</v>
      </c>
      <c r="E6" s="13">
        <v>2003</v>
      </c>
      <c r="F6" s="14">
        <v>2199</v>
      </c>
      <c r="G6" s="14">
        <v>838</v>
      </c>
      <c r="H6" s="14">
        <v>666</v>
      </c>
      <c r="I6" s="14">
        <v>117</v>
      </c>
      <c r="J6" s="14">
        <v>55</v>
      </c>
      <c r="K6" s="14">
        <v>17150</v>
      </c>
      <c r="L6" s="184">
        <v>4.6900000000000004</v>
      </c>
    </row>
    <row r="7" spans="1:14" ht="13.5" customHeight="1" x14ac:dyDescent="0.15">
      <c r="A7" s="183">
        <v>17</v>
      </c>
      <c r="B7" s="13">
        <v>2812</v>
      </c>
      <c r="C7" s="13">
        <v>602</v>
      </c>
      <c r="D7" s="13">
        <v>566</v>
      </c>
      <c r="E7" s="13">
        <v>1644</v>
      </c>
      <c r="F7" s="14">
        <v>1956.0800000000002</v>
      </c>
      <c r="G7" s="14">
        <v>739.64</v>
      </c>
      <c r="H7" s="14">
        <v>600.96000000000015</v>
      </c>
      <c r="I7" s="14">
        <v>101.93999999999998</v>
      </c>
      <c r="J7" s="14">
        <v>36.74</v>
      </c>
      <c r="K7" s="14">
        <v>12583</v>
      </c>
      <c r="L7" s="184">
        <v>4.47</v>
      </c>
    </row>
    <row r="8" spans="1:14" ht="13.5" customHeight="1" x14ac:dyDescent="0.15">
      <c r="A8" s="183">
        <v>22</v>
      </c>
      <c r="B8" s="13">
        <v>2451</v>
      </c>
      <c r="C8" s="13">
        <v>683</v>
      </c>
      <c r="D8" s="13">
        <v>366</v>
      </c>
      <c r="E8" s="13">
        <v>1402</v>
      </c>
      <c r="F8" s="14">
        <v>1779</v>
      </c>
      <c r="G8" s="14">
        <v>678</v>
      </c>
      <c r="H8" s="14">
        <v>554</v>
      </c>
      <c r="I8" s="14">
        <v>95</v>
      </c>
      <c r="J8" s="14">
        <v>30</v>
      </c>
      <c r="K8" s="14">
        <v>10321</v>
      </c>
      <c r="L8" s="184">
        <v>4.2109343125254997</v>
      </c>
    </row>
    <row r="9" spans="1:14" ht="13.5" customHeight="1" x14ac:dyDescent="0.15">
      <c r="A9" s="183">
        <v>27</v>
      </c>
      <c r="B9" s="13">
        <v>2053</v>
      </c>
      <c r="C9" s="13">
        <v>671</v>
      </c>
      <c r="D9" s="13">
        <v>283</v>
      </c>
      <c r="E9" s="13">
        <v>1099</v>
      </c>
      <c r="F9" s="14">
        <v>1557.2</v>
      </c>
      <c r="G9" s="14">
        <v>562.35</v>
      </c>
      <c r="H9" s="14">
        <v>477.02</v>
      </c>
      <c r="I9" s="14">
        <v>64.33</v>
      </c>
      <c r="J9" s="14">
        <v>21</v>
      </c>
      <c r="K9" s="14">
        <v>8059</v>
      </c>
      <c r="L9" s="184">
        <f>K9/B9</f>
        <v>3.9254749147588894</v>
      </c>
    </row>
    <row r="10" spans="1:14" ht="13.5" customHeight="1" x14ac:dyDescent="0.15">
      <c r="A10" s="183"/>
      <c r="B10" s="461" t="s">
        <v>440</v>
      </c>
      <c r="C10" s="462"/>
      <c r="D10" s="462"/>
      <c r="E10" s="462"/>
      <c r="F10" s="14"/>
      <c r="G10" s="14"/>
      <c r="H10" s="14"/>
      <c r="I10" s="14"/>
      <c r="J10" s="14"/>
      <c r="K10" s="14"/>
      <c r="L10" s="184"/>
    </row>
    <row r="11" spans="1:14" s="16" customFormat="1" ht="16.5" customHeight="1" x14ac:dyDescent="0.15">
      <c r="A11" s="185"/>
      <c r="B11" s="187" t="s">
        <v>441</v>
      </c>
      <c r="C11" s="187" t="s">
        <v>434</v>
      </c>
      <c r="D11" s="187" t="s">
        <v>435</v>
      </c>
      <c r="E11" s="187" t="s">
        <v>436</v>
      </c>
      <c r="F11" s="188"/>
      <c r="G11" s="188"/>
      <c r="H11" s="188"/>
      <c r="I11" s="188"/>
      <c r="J11" s="188"/>
      <c r="K11" s="188"/>
      <c r="L11" s="15"/>
    </row>
    <row r="12" spans="1:14" ht="13.5" customHeight="1" x14ac:dyDescent="0.15">
      <c r="A12" s="185">
        <v>2</v>
      </c>
      <c r="B12" s="186">
        <f>SUM(B13:B31)</f>
        <v>1703</v>
      </c>
      <c r="C12" s="186">
        <f t="shared" ref="C12:K12" si="0">SUM(C13:C31)</f>
        <v>425</v>
      </c>
      <c r="D12" s="186">
        <f t="shared" si="0"/>
        <v>307</v>
      </c>
      <c r="E12" s="186">
        <f t="shared" si="0"/>
        <v>971</v>
      </c>
      <c r="F12" s="188">
        <f t="shared" si="0"/>
        <v>1359</v>
      </c>
      <c r="G12" s="188">
        <f t="shared" si="0"/>
        <v>427.45000000000005</v>
      </c>
      <c r="H12" s="188">
        <f t="shared" si="0"/>
        <v>342.33</v>
      </c>
      <c r="I12" s="188">
        <f t="shared" si="0"/>
        <v>4.1700000000000008</v>
      </c>
      <c r="J12" s="188">
        <f t="shared" si="0"/>
        <v>80.95</v>
      </c>
      <c r="K12" s="188">
        <f t="shared" si="0"/>
        <v>4986</v>
      </c>
      <c r="L12" s="15">
        <f t="shared" ref="L12:L31" si="1">K12/B12</f>
        <v>2.9277745155607753</v>
      </c>
    </row>
    <row r="13" spans="1:14" ht="13.5" customHeight="1" x14ac:dyDescent="0.15">
      <c r="A13" s="189" t="s">
        <v>14</v>
      </c>
      <c r="B13" s="13">
        <v>94</v>
      </c>
      <c r="C13" s="13">
        <v>24</v>
      </c>
      <c r="D13" s="13">
        <v>18</v>
      </c>
      <c r="E13" s="13">
        <v>52</v>
      </c>
      <c r="F13" s="14">
        <v>62</v>
      </c>
      <c r="G13" s="14">
        <v>9.41</v>
      </c>
      <c r="H13" s="14">
        <v>5.67</v>
      </c>
      <c r="I13" s="14">
        <v>0.1</v>
      </c>
      <c r="J13" s="14">
        <f>G13-H13-I13</f>
        <v>3.64</v>
      </c>
      <c r="K13" s="14">
        <v>264</v>
      </c>
      <c r="L13" s="184">
        <f t="shared" si="1"/>
        <v>2.8085106382978724</v>
      </c>
    </row>
    <row r="14" spans="1:14" ht="13.5" customHeight="1" x14ac:dyDescent="0.15">
      <c r="A14" s="189" t="s">
        <v>15</v>
      </c>
      <c r="B14" s="13">
        <v>168</v>
      </c>
      <c r="C14" s="13">
        <v>59</v>
      </c>
      <c r="D14" s="13">
        <v>18</v>
      </c>
      <c r="E14" s="13">
        <v>91</v>
      </c>
      <c r="F14" s="14">
        <v>149</v>
      </c>
      <c r="G14" s="14">
        <v>36.979999999999997</v>
      </c>
      <c r="H14" s="14">
        <v>30.91</v>
      </c>
      <c r="I14" s="14"/>
      <c r="J14" s="14">
        <f t="shared" ref="J14:J31" si="2">G14-H14-I14</f>
        <v>6.0699999999999967</v>
      </c>
      <c r="K14" s="14">
        <v>478</v>
      </c>
      <c r="L14" s="184">
        <f t="shared" si="1"/>
        <v>2.8452380952380953</v>
      </c>
    </row>
    <row r="15" spans="1:14" ht="13.5" customHeight="1" x14ac:dyDescent="0.15">
      <c r="A15" s="189" t="s">
        <v>16</v>
      </c>
      <c r="B15" s="13">
        <v>84</v>
      </c>
      <c r="C15" s="13">
        <v>18</v>
      </c>
      <c r="D15" s="13">
        <v>20</v>
      </c>
      <c r="E15" s="13">
        <v>46</v>
      </c>
      <c r="F15" s="14">
        <v>67</v>
      </c>
      <c r="G15" s="14">
        <v>26.62</v>
      </c>
      <c r="H15" s="14">
        <v>19.8</v>
      </c>
      <c r="I15" s="14">
        <v>0.27</v>
      </c>
      <c r="J15" s="14">
        <f t="shared" si="2"/>
        <v>6.5500000000000007</v>
      </c>
      <c r="K15" s="14">
        <v>249</v>
      </c>
      <c r="L15" s="184">
        <f t="shared" si="1"/>
        <v>2.9642857142857144</v>
      </c>
    </row>
    <row r="16" spans="1:14" ht="13.5" customHeight="1" x14ac:dyDescent="0.15">
      <c r="A16" s="189" t="s">
        <v>17</v>
      </c>
      <c r="B16" s="13">
        <v>90</v>
      </c>
      <c r="C16" s="13">
        <v>25</v>
      </c>
      <c r="D16" s="13">
        <v>11</v>
      </c>
      <c r="E16" s="13">
        <v>54</v>
      </c>
      <c r="F16" s="14">
        <v>79</v>
      </c>
      <c r="G16" s="14">
        <v>19.309999999999999</v>
      </c>
      <c r="H16" s="14">
        <v>11.56</v>
      </c>
      <c r="I16" s="14">
        <v>0.26</v>
      </c>
      <c r="J16" s="14">
        <f t="shared" si="2"/>
        <v>7.4899999999999984</v>
      </c>
      <c r="K16" s="14">
        <v>259</v>
      </c>
      <c r="L16" s="184">
        <f t="shared" si="1"/>
        <v>2.8777777777777778</v>
      </c>
    </row>
    <row r="17" spans="1:12" ht="13.5" customHeight="1" x14ac:dyDescent="0.15">
      <c r="A17" s="189" t="s">
        <v>18</v>
      </c>
      <c r="B17" s="13">
        <v>47</v>
      </c>
      <c r="C17" s="13">
        <v>12</v>
      </c>
      <c r="D17" s="13">
        <v>10</v>
      </c>
      <c r="E17" s="13">
        <v>25</v>
      </c>
      <c r="F17" s="14">
        <v>33</v>
      </c>
      <c r="G17" s="14">
        <v>13.58</v>
      </c>
      <c r="H17" s="14">
        <v>11.19</v>
      </c>
      <c r="I17" s="14">
        <v>0.03</v>
      </c>
      <c r="J17" s="14">
        <f t="shared" si="2"/>
        <v>2.3600000000000008</v>
      </c>
      <c r="K17" s="14">
        <v>164</v>
      </c>
      <c r="L17" s="184">
        <f t="shared" si="1"/>
        <v>3.4893617021276597</v>
      </c>
    </row>
    <row r="18" spans="1:12" ht="6.75" customHeight="1" x14ac:dyDescent="0.15">
      <c r="A18" s="189"/>
      <c r="B18" s="13"/>
      <c r="C18" s="13"/>
      <c r="D18" s="13"/>
      <c r="E18" s="13"/>
      <c r="F18" s="14"/>
      <c r="G18" s="14"/>
      <c r="H18" s="14"/>
      <c r="I18" s="14"/>
      <c r="J18" s="14"/>
      <c r="K18" s="14"/>
      <c r="L18" s="184"/>
    </row>
    <row r="19" spans="1:12" ht="13.5" customHeight="1" x14ac:dyDescent="0.15">
      <c r="A19" s="189" t="s">
        <v>19</v>
      </c>
      <c r="B19" s="13">
        <v>68</v>
      </c>
      <c r="C19" s="13">
        <v>20</v>
      </c>
      <c r="D19" s="13">
        <v>7</v>
      </c>
      <c r="E19" s="13">
        <v>41</v>
      </c>
      <c r="F19" s="14">
        <v>60</v>
      </c>
      <c r="G19" s="14">
        <v>10.46</v>
      </c>
      <c r="H19" s="14">
        <v>6.76</v>
      </c>
      <c r="I19" s="14">
        <v>0.2</v>
      </c>
      <c r="J19" s="14">
        <f t="shared" si="2"/>
        <v>3.5000000000000009</v>
      </c>
      <c r="K19" s="14">
        <v>189</v>
      </c>
      <c r="L19" s="184">
        <f t="shared" si="1"/>
        <v>2.7794117647058822</v>
      </c>
    </row>
    <row r="20" spans="1:12" ht="13.5" customHeight="1" x14ac:dyDescent="0.15">
      <c r="A20" s="190" t="s">
        <v>20</v>
      </c>
      <c r="B20" s="13">
        <v>95</v>
      </c>
      <c r="C20" s="13">
        <v>31</v>
      </c>
      <c r="D20" s="13">
        <v>12</v>
      </c>
      <c r="E20" s="13">
        <v>52</v>
      </c>
      <c r="F20" s="14">
        <v>79</v>
      </c>
      <c r="G20" s="14">
        <v>11.82</v>
      </c>
      <c r="H20" s="14">
        <v>10.07</v>
      </c>
      <c r="I20" s="14"/>
      <c r="J20" s="14">
        <f t="shared" si="2"/>
        <v>1.75</v>
      </c>
      <c r="K20" s="14">
        <v>300</v>
      </c>
      <c r="L20" s="184">
        <f t="shared" si="1"/>
        <v>3.1578947368421053</v>
      </c>
    </row>
    <row r="21" spans="1:12" ht="13.5" customHeight="1" x14ac:dyDescent="0.15">
      <c r="A21" s="189" t="s">
        <v>21</v>
      </c>
      <c r="B21" s="13">
        <v>99</v>
      </c>
      <c r="C21" s="13">
        <v>23</v>
      </c>
      <c r="D21" s="13">
        <v>18</v>
      </c>
      <c r="E21" s="13">
        <v>58</v>
      </c>
      <c r="F21" s="14">
        <v>70</v>
      </c>
      <c r="G21" s="14">
        <v>26.9</v>
      </c>
      <c r="H21" s="14">
        <v>19.440000000000001</v>
      </c>
      <c r="I21" s="14">
        <v>0.25</v>
      </c>
      <c r="J21" s="14">
        <f t="shared" si="2"/>
        <v>7.2099999999999973</v>
      </c>
      <c r="K21" s="14">
        <v>281</v>
      </c>
      <c r="L21" s="184">
        <f t="shared" si="1"/>
        <v>2.8383838383838382</v>
      </c>
    </row>
    <row r="22" spans="1:12" ht="13.5" customHeight="1" x14ac:dyDescent="0.15">
      <c r="A22" s="189" t="s">
        <v>22</v>
      </c>
      <c r="B22" s="13">
        <v>31</v>
      </c>
      <c r="C22" s="13">
        <v>5</v>
      </c>
      <c r="D22" s="13">
        <v>5</v>
      </c>
      <c r="E22" s="13">
        <v>21</v>
      </c>
      <c r="F22" s="14">
        <v>21</v>
      </c>
      <c r="G22" s="14">
        <v>8.2799999999999994</v>
      </c>
      <c r="H22" s="14">
        <v>6.62</v>
      </c>
      <c r="I22" s="14">
        <v>0.01</v>
      </c>
      <c r="J22" s="14">
        <f t="shared" si="2"/>
        <v>1.6499999999999992</v>
      </c>
      <c r="K22" s="14">
        <v>97</v>
      </c>
      <c r="L22" s="184">
        <f t="shared" si="1"/>
        <v>3.129032258064516</v>
      </c>
    </row>
    <row r="23" spans="1:12" ht="13.5" customHeight="1" x14ac:dyDescent="0.15">
      <c r="A23" s="189" t="s">
        <v>23</v>
      </c>
      <c r="B23" s="13">
        <v>115</v>
      </c>
      <c r="C23" s="13">
        <v>21</v>
      </c>
      <c r="D23" s="13">
        <v>21</v>
      </c>
      <c r="E23" s="13">
        <v>73</v>
      </c>
      <c r="F23" s="14">
        <v>106</v>
      </c>
      <c r="G23" s="14">
        <v>45.45</v>
      </c>
      <c r="H23" s="14">
        <v>37.61</v>
      </c>
      <c r="I23" s="14">
        <v>0.02</v>
      </c>
      <c r="J23" s="14">
        <f t="shared" si="2"/>
        <v>7.8200000000000038</v>
      </c>
      <c r="K23" s="14">
        <v>336</v>
      </c>
      <c r="L23" s="184">
        <f t="shared" si="1"/>
        <v>2.9217391304347826</v>
      </c>
    </row>
    <row r="24" spans="1:12" ht="6.75" customHeight="1" x14ac:dyDescent="0.15">
      <c r="A24" s="189"/>
      <c r="B24" s="13"/>
      <c r="C24" s="13"/>
      <c r="D24" s="13"/>
      <c r="E24" s="13"/>
      <c r="F24" s="14"/>
      <c r="G24" s="14"/>
      <c r="H24" s="14"/>
      <c r="I24" s="14"/>
      <c r="J24" s="14"/>
      <c r="K24" s="14"/>
      <c r="L24" s="184"/>
    </row>
    <row r="25" spans="1:12" ht="13.5" customHeight="1" x14ac:dyDescent="0.15">
      <c r="A25" s="189" t="s">
        <v>24</v>
      </c>
      <c r="B25" s="13">
        <v>141</v>
      </c>
      <c r="C25" s="13">
        <v>26</v>
      </c>
      <c r="D25" s="13">
        <v>33</v>
      </c>
      <c r="E25" s="13">
        <v>82</v>
      </c>
      <c r="F25" s="14">
        <v>100</v>
      </c>
      <c r="G25" s="14">
        <v>49.28</v>
      </c>
      <c r="H25" s="14">
        <v>38.1</v>
      </c>
      <c r="I25" s="14">
        <v>1.3</v>
      </c>
      <c r="J25" s="14">
        <f t="shared" si="2"/>
        <v>9.879999999999999</v>
      </c>
      <c r="K25" s="14">
        <v>413</v>
      </c>
      <c r="L25" s="184">
        <f t="shared" si="1"/>
        <v>2.9290780141843973</v>
      </c>
    </row>
    <row r="26" spans="1:12" ht="13.5" customHeight="1" x14ac:dyDescent="0.15">
      <c r="A26" s="189" t="s">
        <v>25</v>
      </c>
      <c r="B26" s="13">
        <v>332</v>
      </c>
      <c r="C26" s="13">
        <v>77</v>
      </c>
      <c r="D26" s="13">
        <v>64</v>
      </c>
      <c r="E26" s="13">
        <v>191</v>
      </c>
      <c r="F26" s="14">
        <v>264</v>
      </c>
      <c r="G26" s="14">
        <v>83.33</v>
      </c>
      <c r="H26" s="14">
        <v>68.28</v>
      </c>
      <c r="I26" s="14">
        <v>1.7</v>
      </c>
      <c r="J26" s="14">
        <f t="shared" si="2"/>
        <v>13.349999999999998</v>
      </c>
      <c r="K26" s="14">
        <v>948</v>
      </c>
      <c r="L26" s="184">
        <f t="shared" si="1"/>
        <v>2.8554216867469879</v>
      </c>
    </row>
    <row r="27" spans="1:12" ht="13.5" customHeight="1" x14ac:dyDescent="0.15">
      <c r="A27" s="189" t="s">
        <v>26</v>
      </c>
      <c r="B27" s="13">
        <v>107</v>
      </c>
      <c r="C27" s="13">
        <v>26</v>
      </c>
      <c r="D27" s="13">
        <v>26</v>
      </c>
      <c r="E27" s="13">
        <v>55</v>
      </c>
      <c r="F27" s="14">
        <v>93</v>
      </c>
      <c r="G27" s="14">
        <v>15.98</v>
      </c>
      <c r="H27" s="14">
        <v>15.09</v>
      </c>
      <c r="I27" s="14"/>
      <c r="J27" s="14">
        <f t="shared" si="2"/>
        <v>0.89000000000000057</v>
      </c>
      <c r="K27" s="14">
        <v>330</v>
      </c>
      <c r="L27" s="184">
        <f t="shared" si="1"/>
        <v>3.0841121495327104</v>
      </c>
    </row>
    <row r="28" spans="1:12" ht="13.5" customHeight="1" x14ac:dyDescent="0.15">
      <c r="A28" s="189" t="s">
        <v>27</v>
      </c>
      <c r="B28" s="13">
        <v>210</v>
      </c>
      <c r="C28" s="13">
        <v>55</v>
      </c>
      <c r="D28" s="13">
        <v>43</v>
      </c>
      <c r="E28" s="13">
        <v>112</v>
      </c>
      <c r="F28" s="14">
        <v>165</v>
      </c>
      <c r="G28" s="14">
        <v>69.180000000000007</v>
      </c>
      <c r="H28" s="14">
        <v>60.98</v>
      </c>
      <c r="I28" s="14">
        <v>0.03</v>
      </c>
      <c r="J28" s="14">
        <f t="shared" si="2"/>
        <v>8.1700000000000106</v>
      </c>
      <c r="K28" s="14">
        <v>630</v>
      </c>
      <c r="L28" s="184">
        <f t="shared" si="1"/>
        <v>3</v>
      </c>
    </row>
    <row r="29" spans="1:12" ht="13.5" customHeight="1" x14ac:dyDescent="0.15">
      <c r="A29" s="189" t="s">
        <v>204</v>
      </c>
      <c r="B29" s="13">
        <v>11</v>
      </c>
      <c r="C29" s="13">
        <v>1</v>
      </c>
      <c r="D29" s="13">
        <v>1</v>
      </c>
      <c r="E29" s="13">
        <v>9</v>
      </c>
      <c r="F29" s="14">
        <v>6</v>
      </c>
      <c r="G29" s="14"/>
      <c r="H29" s="14">
        <v>0</v>
      </c>
      <c r="I29" s="14"/>
      <c r="J29" s="14">
        <f t="shared" si="2"/>
        <v>0</v>
      </c>
      <c r="K29" s="14">
        <v>24</v>
      </c>
      <c r="L29" s="184">
        <f t="shared" si="1"/>
        <v>2.1818181818181817</v>
      </c>
    </row>
    <row r="30" spans="1:12" ht="6.75" customHeight="1" x14ac:dyDescent="0.15">
      <c r="A30" s="189"/>
      <c r="B30" s="13"/>
      <c r="C30" s="13"/>
      <c r="D30" s="13"/>
      <c r="E30" s="13"/>
      <c r="F30" s="14"/>
      <c r="G30" s="14"/>
      <c r="H30" s="14"/>
      <c r="I30" s="14"/>
      <c r="J30" s="14"/>
      <c r="K30" s="14"/>
      <c r="L30" s="184"/>
    </row>
    <row r="31" spans="1:12" ht="13.5" customHeight="1" thickBot="1" x14ac:dyDescent="0.2">
      <c r="A31" s="191" t="s">
        <v>205</v>
      </c>
      <c r="B31" s="192">
        <v>11</v>
      </c>
      <c r="C31" s="192">
        <v>2</v>
      </c>
      <c r="D31" s="192"/>
      <c r="E31" s="192">
        <v>9</v>
      </c>
      <c r="F31" s="193">
        <v>5</v>
      </c>
      <c r="G31" s="193">
        <v>0.87</v>
      </c>
      <c r="H31" s="193">
        <v>0.25</v>
      </c>
      <c r="I31" s="194"/>
      <c r="J31" s="193">
        <f t="shared" si="2"/>
        <v>0.62</v>
      </c>
      <c r="K31" s="193">
        <v>24</v>
      </c>
      <c r="L31" s="195">
        <f t="shared" si="1"/>
        <v>2.1818181818181817</v>
      </c>
    </row>
    <row r="32" spans="1:12" ht="12.75" customHeight="1" thickBot="1" x14ac:dyDescent="0.2"/>
    <row r="33" spans="1:12" ht="13.5" customHeight="1" x14ac:dyDescent="0.15">
      <c r="A33" s="450" t="s">
        <v>0</v>
      </c>
      <c r="B33" s="453" t="s">
        <v>1</v>
      </c>
      <c r="C33" s="453"/>
      <c r="D33" s="453"/>
      <c r="E33" s="453"/>
      <c r="F33" s="453"/>
      <c r="G33" s="453"/>
      <c r="H33" s="453"/>
      <c r="I33" s="453"/>
      <c r="J33" s="454"/>
      <c r="K33" s="455" t="s">
        <v>206</v>
      </c>
      <c r="L33" s="455"/>
    </row>
    <row r="34" spans="1:12" ht="13.5" customHeight="1" x14ac:dyDescent="0.15">
      <c r="A34" s="451"/>
      <c r="B34" s="457" t="s">
        <v>28</v>
      </c>
      <c r="C34" s="458"/>
      <c r="D34" s="458"/>
      <c r="E34" s="459"/>
      <c r="F34" s="459"/>
      <c r="G34" s="459" t="s">
        <v>29</v>
      </c>
      <c r="H34" s="459"/>
      <c r="I34" s="459"/>
      <c r="J34" s="459" t="s">
        <v>207</v>
      </c>
      <c r="K34" s="456"/>
      <c r="L34" s="456"/>
    </row>
    <row r="35" spans="1:12" ht="24" x14ac:dyDescent="0.15">
      <c r="A35" s="452"/>
      <c r="B35" s="11" t="s">
        <v>8</v>
      </c>
      <c r="C35" s="180" t="s">
        <v>30</v>
      </c>
      <c r="D35" s="196" t="s">
        <v>208</v>
      </c>
      <c r="E35" s="180" t="s">
        <v>209</v>
      </c>
      <c r="F35" s="180" t="s">
        <v>11</v>
      </c>
      <c r="G35" s="180" t="s">
        <v>31</v>
      </c>
      <c r="H35" s="180" t="s">
        <v>210</v>
      </c>
      <c r="I35" s="180" t="s">
        <v>32</v>
      </c>
      <c r="J35" s="460"/>
      <c r="K35" s="456"/>
      <c r="L35" s="456"/>
    </row>
    <row r="36" spans="1:12" x14ac:dyDescent="0.15">
      <c r="A36" s="181"/>
      <c r="B36" s="182" t="s">
        <v>13</v>
      </c>
      <c r="C36" s="182" t="s">
        <v>13</v>
      </c>
      <c r="D36" s="182" t="s">
        <v>211</v>
      </c>
      <c r="E36" s="182" t="s">
        <v>13</v>
      </c>
      <c r="F36" s="182" t="s">
        <v>13</v>
      </c>
      <c r="G36" s="182" t="s">
        <v>13</v>
      </c>
      <c r="H36" s="182" t="s">
        <v>13</v>
      </c>
      <c r="I36" s="182" t="s">
        <v>13</v>
      </c>
      <c r="J36" s="182" t="s">
        <v>33</v>
      </c>
      <c r="K36" s="182" t="s">
        <v>13</v>
      </c>
    </row>
    <row r="37" spans="1:12" x14ac:dyDescent="0.15">
      <c r="A37" s="197">
        <v>12</v>
      </c>
      <c r="B37" s="14">
        <v>502</v>
      </c>
      <c r="C37" s="449">
        <v>408</v>
      </c>
      <c r="D37" s="449"/>
      <c r="E37" s="14">
        <v>14</v>
      </c>
      <c r="F37" s="14">
        <v>80</v>
      </c>
      <c r="G37" s="14">
        <v>816</v>
      </c>
      <c r="H37" s="14">
        <v>0.3</v>
      </c>
      <c r="I37" s="14">
        <v>43</v>
      </c>
      <c r="J37" s="198">
        <v>70.076481835564053</v>
      </c>
      <c r="K37" s="4">
        <v>171</v>
      </c>
    </row>
    <row r="38" spans="1:12" x14ac:dyDescent="0.15">
      <c r="A38" s="197">
        <v>17</v>
      </c>
      <c r="B38" s="14">
        <v>459</v>
      </c>
      <c r="C38" s="14">
        <v>409.35</v>
      </c>
      <c r="D38" s="14">
        <v>69.37</v>
      </c>
      <c r="E38" s="14">
        <v>18.53</v>
      </c>
      <c r="F38" s="14">
        <v>69.61</v>
      </c>
      <c r="G38" s="14">
        <v>757</v>
      </c>
      <c r="H38" s="14" t="s">
        <v>34</v>
      </c>
      <c r="I38" s="14" t="s">
        <v>34</v>
      </c>
      <c r="J38" s="198">
        <v>69.56187766714082</v>
      </c>
      <c r="K38" s="4">
        <v>196.37000000000003</v>
      </c>
    </row>
    <row r="39" spans="1:12" x14ac:dyDescent="0.15">
      <c r="A39" s="197">
        <v>22</v>
      </c>
      <c r="B39" s="14">
        <v>420</v>
      </c>
      <c r="C39" s="14">
        <v>268</v>
      </c>
      <c r="D39" s="14">
        <v>57</v>
      </c>
      <c r="E39" s="14">
        <v>26</v>
      </c>
      <c r="F39" s="14">
        <v>68</v>
      </c>
      <c r="G39" s="14">
        <v>681</v>
      </c>
      <c r="H39" s="14" t="s">
        <v>34</v>
      </c>
      <c r="I39" s="14" t="s">
        <v>34</v>
      </c>
      <c r="J39" s="198">
        <v>72.58261933904528</v>
      </c>
      <c r="K39" s="4">
        <v>151</v>
      </c>
    </row>
    <row r="40" spans="1:12" x14ac:dyDescent="0.15">
      <c r="A40" s="197">
        <v>27</v>
      </c>
      <c r="B40" s="14">
        <v>393.92</v>
      </c>
      <c r="C40" s="14">
        <v>272.14999999999998</v>
      </c>
      <c r="D40" s="14">
        <v>35.22</v>
      </c>
      <c r="E40" s="14">
        <v>34.33</v>
      </c>
      <c r="F40" s="14">
        <v>52.22</v>
      </c>
      <c r="G40" s="14">
        <v>600.92999999999995</v>
      </c>
      <c r="H40" s="14" t="s">
        <v>34</v>
      </c>
      <c r="I40" s="14" t="s">
        <v>34</v>
      </c>
      <c r="J40" s="198">
        <v>75.849975645396981</v>
      </c>
      <c r="K40" s="4">
        <v>159.34999999999997</v>
      </c>
    </row>
    <row r="41" spans="1:12" x14ac:dyDescent="0.15">
      <c r="A41" s="197"/>
      <c r="B41" s="14"/>
      <c r="C41" s="14"/>
      <c r="D41" s="14"/>
      <c r="E41" s="14"/>
      <c r="F41" s="14"/>
      <c r="G41" s="271" t="s">
        <v>442</v>
      </c>
      <c r="H41" s="270"/>
      <c r="I41" s="270"/>
      <c r="J41" s="270"/>
      <c r="K41" s="199"/>
    </row>
    <row r="42" spans="1:12" ht="10.5" customHeight="1" x14ac:dyDescent="0.15">
      <c r="A42" s="197"/>
      <c r="B42" s="14"/>
      <c r="C42" s="14"/>
      <c r="D42" s="14"/>
      <c r="E42" s="14"/>
      <c r="F42" s="14"/>
      <c r="G42" s="271" t="s">
        <v>443</v>
      </c>
      <c r="H42" s="267"/>
      <c r="I42" s="267"/>
      <c r="J42" s="268"/>
      <c r="K42" s="199"/>
    </row>
    <row r="43" spans="1:12" ht="11.25" customHeight="1" x14ac:dyDescent="0.15">
      <c r="A43" s="200">
        <v>2</v>
      </c>
      <c r="B43" s="188">
        <f>SUM(B44:B62)</f>
        <v>340</v>
      </c>
      <c r="C43" s="265">
        <f t="shared" ref="C43:H43" si="3">SUM(C44:C62)</f>
        <v>0</v>
      </c>
      <c r="D43" s="265">
        <f t="shared" si="3"/>
        <v>0</v>
      </c>
      <c r="E43" s="188">
        <f t="shared" si="3"/>
        <v>23.67</v>
      </c>
      <c r="F43" s="265">
        <f t="shared" si="3"/>
        <v>0</v>
      </c>
      <c r="G43" s="188">
        <f t="shared" si="3"/>
        <v>592</v>
      </c>
      <c r="H43" s="272">
        <f t="shared" si="3"/>
        <v>2.87</v>
      </c>
      <c r="I43" s="269"/>
      <c r="J43" s="201">
        <f>F12/B12*100</f>
        <v>79.800352319436286</v>
      </c>
      <c r="K43" s="447"/>
    </row>
    <row r="44" spans="1:12" x14ac:dyDescent="0.15">
      <c r="A44" s="190" t="s">
        <v>14</v>
      </c>
      <c r="B44" s="14">
        <v>19</v>
      </c>
      <c r="C44" s="264"/>
      <c r="D44" s="264"/>
      <c r="E44" s="14">
        <v>0.6</v>
      </c>
      <c r="F44" s="264"/>
      <c r="G44" s="14">
        <v>34</v>
      </c>
      <c r="H44" s="14"/>
      <c r="I44" s="264"/>
      <c r="J44" s="202">
        <f t="shared" ref="J44:J62" si="4">F13/B13*100</f>
        <v>65.957446808510639</v>
      </c>
      <c r="K44" s="447"/>
    </row>
    <row r="45" spans="1:12" x14ac:dyDescent="0.15">
      <c r="A45" s="190" t="s">
        <v>15</v>
      </c>
      <c r="B45" s="14">
        <v>19</v>
      </c>
      <c r="C45" s="264"/>
      <c r="D45" s="264"/>
      <c r="E45" s="14">
        <v>0.05</v>
      </c>
      <c r="F45" s="264"/>
      <c r="G45" s="14">
        <v>93</v>
      </c>
      <c r="H45" s="14"/>
      <c r="I45" s="264"/>
      <c r="J45" s="202">
        <f t="shared" si="4"/>
        <v>88.69047619047619</v>
      </c>
      <c r="K45" s="447"/>
    </row>
    <row r="46" spans="1:12" x14ac:dyDescent="0.15">
      <c r="A46" s="190" t="s">
        <v>16</v>
      </c>
      <c r="B46" s="14">
        <v>21</v>
      </c>
      <c r="C46" s="264"/>
      <c r="D46" s="264"/>
      <c r="E46" s="14"/>
      <c r="F46" s="264"/>
      <c r="G46" s="14">
        <v>20</v>
      </c>
      <c r="H46" s="14"/>
      <c r="I46" s="264"/>
      <c r="J46" s="202">
        <f t="shared" si="4"/>
        <v>79.761904761904773</v>
      </c>
      <c r="K46" s="447"/>
    </row>
    <row r="47" spans="1:12" x14ac:dyDescent="0.15">
      <c r="A47" s="190" t="s">
        <v>17</v>
      </c>
      <c r="B47" s="14">
        <v>29</v>
      </c>
      <c r="C47" s="264"/>
      <c r="D47" s="264"/>
      <c r="E47" s="14">
        <v>5.0999999999999996</v>
      </c>
      <c r="F47" s="264"/>
      <c r="G47" s="14">
        <v>31</v>
      </c>
      <c r="H47" s="14"/>
      <c r="I47" s="264"/>
      <c r="J47" s="202">
        <f t="shared" si="4"/>
        <v>87.777777777777771</v>
      </c>
      <c r="K47" s="447"/>
    </row>
    <row r="48" spans="1:12" x14ac:dyDescent="0.15">
      <c r="A48" s="190" t="s">
        <v>18</v>
      </c>
      <c r="B48" s="14">
        <v>11</v>
      </c>
      <c r="C48" s="264"/>
      <c r="D48" s="264"/>
      <c r="E48" s="14">
        <v>5.3</v>
      </c>
      <c r="F48" s="264"/>
      <c r="G48" s="14">
        <v>9</v>
      </c>
      <c r="H48" s="14"/>
      <c r="I48" s="264"/>
      <c r="J48" s="202">
        <f t="shared" si="4"/>
        <v>70.212765957446805</v>
      </c>
      <c r="K48" s="447"/>
    </row>
    <row r="49" spans="1:12" ht="8.25" customHeight="1" x14ac:dyDescent="0.15">
      <c r="A49" s="190"/>
      <c r="B49" s="14"/>
      <c r="C49" s="264"/>
      <c r="D49" s="264"/>
      <c r="E49" s="14"/>
      <c r="F49" s="264"/>
      <c r="G49" s="14"/>
      <c r="H49" s="14"/>
      <c r="I49" s="264"/>
      <c r="J49" s="202"/>
      <c r="K49" s="447"/>
    </row>
    <row r="50" spans="1:12" x14ac:dyDescent="0.15">
      <c r="A50" s="190" t="s">
        <v>19</v>
      </c>
      <c r="B50" s="14">
        <v>10</v>
      </c>
      <c r="C50" s="264"/>
      <c r="D50" s="264"/>
      <c r="E50" s="14">
        <v>1.1499999999999999</v>
      </c>
      <c r="F50" s="264"/>
      <c r="G50" s="14">
        <v>39</v>
      </c>
      <c r="H50" s="14"/>
      <c r="I50" s="264"/>
      <c r="J50" s="202">
        <f t="shared" si="4"/>
        <v>88.235294117647058</v>
      </c>
      <c r="K50" s="447"/>
    </row>
    <row r="51" spans="1:12" x14ac:dyDescent="0.15">
      <c r="A51" s="190" t="s">
        <v>20</v>
      </c>
      <c r="B51" s="14">
        <v>11</v>
      </c>
      <c r="C51" s="264"/>
      <c r="D51" s="264"/>
      <c r="E51" s="14">
        <v>0.32</v>
      </c>
      <c r="F51" s="264"/>
      <c r="G51" s="14">
        <v>56</v>
      </c>
      <c r="H51" s="14"/>
      <c r="I51" s="264"/>
      <c r="J51" s="203">
        <f t="shared" si="4"/>
        <v>83.15789473684211</v>
      </c>
      <c r="K51" s="447"/>
    </row>
    <row r="52" spans="1:12" s="18" customFormat="1" x14ac:dyDescent="0.15">
      <c r="A52" s="190" t="s">
        <v>21</v>
      </c>
      <c r="B52" s="14">
        <v>24</v>
      </c>
      <c r="C52" s="264"/>
      <c r="D52" s="264"/>
      <c r="E52" s="14">
        <v>4.95</v>
      </c>
      <c r="F52" s="264"/>
      <c r="G52" s="14">
        <v>19</v>
      </c>
      <c r="H52" s="14">
        <v>0.1</v>
      </c>
      <c r="I52" s="264"/>
      <c r="J52" s="203">
        <f t="shared" si="4"/>
        <v>70.707070707070713</v>
      </c>
      <c r="K52" s="447"/>
    </row>
    <row r="53" spans="1:12" x14ac:dyDescent="0.15">
      <c r="A53" s="190" t="s">
        <v>22</v>
      </c>
      <c r="B53" s="14">
        <v>9</v>
      </c>
      <c r="C53" s="264"/>
      <c r="D53" s="264"/>
      <c r="E53" s="14">
        <v>0.08</v>
      </c>
      <c r="F53" s="264"/>
      <c r="G53" s="14">
        <v>3</v>
      </c>
      <c r="H53" s="14"/>
      <c r="I53" s="264"/>
      <c r="J53" s="202">
        <f t="shared" si="4"/>
        <v>67.741935483870961</v>
      </c>
      <c r="K53" s="447"/>
    </row>
    <row r="54" spans="1:12" x14ac:dyDescent="0.15">
      <c r="A54" s="190" t="s">
        <v>23</v>
      </c>
      <c r="B54" s="14">
        <v>18</v>
      </c>
      <c r="C54" s="264"/>
      <c r="D54" s="264"/>
      <c r="E54" s="14">
        <v>2.0499999999999998</v>
      </c>
      <c r="F54" s="264"/>
      <c r="G54" s="14">
        <v>43</v>
      </c>
      <c r="H54" s="14"/>
      <c r="I54" s="264"/>
      <c r="J54" s="202">
        <f t="shared" si="4"/>
        <v>92.173913043478265</v>
      </c>
      <c r="K54" s="447"/>
    </row>
    <row r="55" spans="1:12" ht="7.5" customHeight="1" x14ac:dyDescent="0.15">
      <c r="A55" s="190"/>
      <c r="B55" s="14"/>
      <c r="C55" s="264"/>
      <c r="D55" s="264"/>
      <c r="E55" s="14"/>
      <c r="F55" s="264"/>
      <c r="G55" s="14"/>
      <c r="H55" s="14"/>
      <c r="I55" s="264"/>
      <c r="J55" s="202"/>
      <c r="K55" s="447"/>
    </row>
    <row r="56" spans="1:12" x14ac:dyDescent="0.15">
      <c r="A56" s="190" t="s">
        <v>24</v>
      </c>
      <c r="B56" s="14">
        <v>39</v>
      </c>
      <c r="C56" s="264"/>
      <c r="D56" s="264"/>
      <c r="E56" s="14">
        <v>1.7</v>
      </c>
      <c r="F56" s="264"/>
      <c r="G56" s="14">
        <v>12</v>
      </c>
      <c r="H56" s="14"/>
      <c r="I56" s="264"/>
      <c r="J56" s="202">
        <f t="shared" si="4"/>
        <v>70.921985815602838</v>
      </c>
      <c r="K56" s="447"/>
    </row>
    <row r="57" spans="1:12" x14ac:dyDescent="0.15">
      <c r="A57" s="190" t="s">
        <v>25</v>
      </c>
      <c r="B57" s="14">
        <v>49</v>
      </c>
      <c r="C57" s="264"/>
      <c r="D57" s="264"/>
      <c r="E57" s="14">
        <v>2.37</v>
      </c>
      <c r="F57" s="264"/>
      <c r="G57" s="14">
        <v>131</v>
      </c>
      <c r="H57" s="14"/>
      <c r="I57" s="264"/>
      <c r="J57" s="202">
        <f t="shared" si="4"/>
        <v>79.518072289156621</v>
      </c>
      <c r="K57" s="447"/>
    </row>
    <row r="58" spans="1:12" x14ac:dyDescent="0.15">
      <c r="A58" s="190" t="s">
        <v>26</v>
      </c>
      <c r="B58" s="14">
        <v>19</v>
      </c>
      <c r="C58" s="264"/>
      <c r="D58" s="264"/>
      <c r="E58" s="14"/>
      <c r="F58" s="264"/>
      <c r="G58" s="14">
        <v>58</v>
      </c>
      <c r="H58" s="14">
        <v>1.5</v>
      </c>
      <c r="I58" s="264"/>
      <c r="J58" s="202">
        <f t="shared" si="4"/>
        <v>86.915887850467286</v>
      </c>
      <c r="K58" s="447"/>
    </row>
    <row r="59" spans="1:12" x14ac:dyDescent="0.15">
      <c r="A59" s="190" t="s">
        <v>27</v>
      </c>
      <c r="B59" s="14">
        <v>54</v>
      </c>
      <c r="C59" s="264"/>
      <c r="D59" s="264"/>
      <c r="E59" s="14"/>
      <c r="F59" s="264"/>
      <c r="G59" s="14">
        <v>42</v>
      </c>
      <c r="H59" s="14"/>
      <c r="I59" s="264"/>
      <c r="J59" s="202">
        <f t="shared" si="4"/>
        <v>78.571428571428569</v>
      </c>
      <c r="K59" s="447"/>
    </row>
    <row r="60" spans="1:12" x14ac:dyDescent="0.15">
      <c r="A60" s="190" t="s">
        <v>204</v>
      </c>
      <c r="B60" s="14">
        <v>5</v>
      </c>
      <c r="C60" s="264"/>
      <c r="D60" s="264"/>
      <c r="E60" s="14"/>
      <c r="F60" s="264"/>
      <c r="G60" s="14">
        <v>1</v>
      </c>
      <c r="H60" s="14">
        <v>0.67</v>
      </c>
      <c r="I60" s="264"/>
      <c r="J60" s="202">
        <f t="shared" si="4"/>
        <v>54.54545454545454</v>
      </c>
      <c r="K60" s="447"/>
    </row>
    <row r="61" spans="1:12" ht="6.75" customHeight="1" x14ac:dyDescent="0.15">
      <c r="A61" s="190"/>
      <c r="B61" s="14"/>
      <c r="C61" s="264"/>
      <c r="D61" s="264"/>
      <c r="E61" s="14"/>
      <c r="F61" s="264"/>
      <c r="G61" s="14"/>
      <c r="H61" s="14"/>
      <c r="I61" s="264"/>
      <c r="J61" s="202"/>
      <c r="K61" s="447"/>
    </row>
    <row r="62" spans="1:12" ht="14.25" thickBot="1" x14ac:dyDescent="0.2">
      <c r="A62" s="204" t="s">
        <v>205</v>
      </c>
      <c r="B62" s="193">
        <v>3</v>
      </c>
      <c r="C62" s="266"/>
      <c r="D62" s="266"/>
      <c r="E62" s="193"/>
      <c r="F62" s="266"/>
      <c r="G62" s="193">
        <v>1</v>
      </c>
      <c r="H62" s="193">
        <v>0.6</v>
      </c>
      <c r="I62" s="266"/>
      <c r="J62" s="205">
        <f t="shared" si="4"/>
        <v>45.454545454545453</v>
      </c>
      <c r="K62" s="448"/>
      <c r="L62" s="19"/>
    </row>
    <row r="63" spans="1:12" x14ac:dyDescent="0.15">
      <c r="K63" s="20" t="s">
        <v>35</v>
      </c>
    </row>
    <row r="64" spans="1:12" x14ac:dyDescent="0.15">
      <c r="A64" s="21" t="s">
        <v>214</v>
      </c>
    </row>
    <row r="65" spans="1:1" x14ac:dyDescent="0.15">
      <c r="A65" s="22" t="s">
        <v>215</v>
      </c>
    </row>
    <row r="66" spans="1:1" x14ac:dyDescent="0.15">
      <c r="A66" s="22" t="s">
        <v>216</v>
      </c>
    </row>
    <row r="67" spans="1:1" x14ac:dyDescent="0.15">
      <c r="A67" s="22" t="s">
        <v>217</v>
      </c>
    </row>
    <row r="68" spans="1:1" x14ac:dyDescent="0.15">
      <c r="A68" s="21" t="s">
        <v>444</v>
      </c>
    </row>
    <row r="69" spans="1:1" x14ac:dyDescent="0.15">
      <c r="A69" s="21" t="s">
        <v>445</v>
      </c>
    </row>
    <row r="70" spans="1:1" x14ac:dyDescent="0.15">
      <c r="A70" s="21" t="s">
        <v>446</v>
      </c>
    </row>
    <row r="71" spans="1:1" x14ac:dyDescent="0.15">
      <c r="A71" s="21" t="s">
        <v>447</v>
      </c>
    </row>
  </sheetData>
  <mergeCells count="17">
    <mergeCell ref="B10:E10"/>
    <mergeCell ref="L33:L35"/>
    <mergeCell ref="A2:A4"/>
    <mergeCell ref="K2:K4"/>
    <mergeCell ref="L2:L4"/>
    <mergeCell ref="B3:B4"/>
    <mergeCell ref="F3:F4"/>
    <mergeCell ref="F2:J2"/>
    <mergeCell ref="G3:J3"/>
    <mergeCell ref="K43:K62"/>
    <mergeCell ref="C37:D37"/>
    <mergeCell ref="A33:A35"/>
    <mergeCell ref="B33:J33"/>
    <mergeCell ref="K33:K35"/>
    <mergeCell ref="B34:F34"/>
    <mergeCell ref="G34:I34"/>
    <mergeCell ref="J34:J35"/>
  </mergeCells>
  <phoneticPr fontId="14"/>
  <hyperlinks>
    <hyperlink ref="N1" location="目次!A1" display="目次"/>
  </hyperlinks>
  <pageMargins left="0.86614173228346458" right="0.86614173228346458" top="0.19685039370078741" bottom="0.19685039370078741" header="0.51181102362204722" footer="0.51181102362204722"/>
  <pageSetup paperSize="9" scale="9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55"/>
  <sheetViews>
    <sheetView showGridLines="0" topLeftCell="A34" zoomScaleNormal="100" workbookViewId="0">
      <selection activeCell="C52" sqref="C52"/>
    </sheetView>
  </sheetViews>
  <sheetFormatPr defaultRowHeight="13.5" x14ac:dyDescent="0.15"/>
  <cols>
    <col min="1" max="1" width="5.625" style="24" customWidth="1"/>
    <col min="2" max="11" width="8.375" style="24" customWidth="1"/>
    <col min="12" max="14" width="8.75" style="24" customWidth="1"/>
    <col min="15" max="15" width="8.25" style="24" customWidth="1"/>
    <col min="16" max="30" width="8.75" style="24" customWidth="1"/>
    <col min="31" max="16384" width="9" style="24"/>
  </cols>
  <sheetData>
    <row r="1" spans="1:31" ht="15.75" customHeight="1" x14ac:dyDescent="0.15">
      <c r="A1" s="206" t="s">
        <v>218</v>
      </c>
      <c r="B1" s="207"/>
      <c r="C1" s="207"/>
      <c r="D1" s="207"/>
      <c r="E1" s="207"/>
      <c r="F1" s="207"/>
      <c r="G1" s="207"/>
      <c r="H1" s="207"/>
      <c r="I1" s="207"/>
      <c r="J1" s="207"/>
      <c r="K1" s="207"/>
      <c r="L1" s="207"/>
      <c r="M1" s="75" t="s">
        <v>430</v>
      </c>
    </row>
    <row r="2" spans="1:31" ht="24" customHeight="1" thickBot="1" x14ac:dyDescent="0.2">
      <c r="A2" s="208" t="s">
        <v>219</v>
      </c>
      <c r="B2" s="207"/>
      <c r="C2" s="207"/>
      <c r="D2" s="207"/>
      <c r="E2" s="207"/>
      <c r="F2" s="207"/>
      <c r="G2" s="207"/>
      <c r="H2" s="207"/>
      <c r="I2" s="207"/>
      <c r="J2" s="207"/>
      <c r="K2" s="71" t="s">
        <v>198</v>
      </c>
      <c r="L2" s="207"/>
    </row>
    <row r="3" spans="1:31" s="27" customFormat="1" ht="14.1" customHeight="1" x14ac:dyDescent="0.15">
      <c r="A3" s="496" t="s">
        <v>36</v>
      </c>
      <c r="B3" s="490" t="s">
        <v>37</v>
      </c>
      <c r="C3" s="490" t="s">
        <v>38</v>
      </c>
      <c r="D3" s="490" t="s">
        <v>39</v>
      </c>
      <c r="E3" s="490" t="s">
        <v>40</v>
      </c>
      <c r="F3" s="490" t="s">
        <v>41</v>
      </c>
      <c r="G3" s="490" t="s">
        <v>42</v>
      </c>
      <c r="H3" s="484" t="s">
        <v>43</v>
      </c>
      <c r="I3" s="490" t="s">
        <v>44</v>
      </c>
      <c r="J3" s="494" t="s">
        <v>220</v>
      </c>
      <c r="K3" s="492" t="s">
        <v>45</v>
      </c>
      <c r="L3" s="209"/>
    </row>
    <row r="4" spans="1:31" s="28" customFormat="1" ht="14.1" customHeight="1" x14ac:dyDescent="0.15">
      <c r="A4" s="497"/>
      <c r="B4" s="491"/>
      <c r="C4" s="491"/>
      <c r="D4" s="491"/>
      <c r="E4" s="491"/>
      <c r="F4" s="491"/>
      <c r="G4" s="491"/>
      <c r="H4" s="477"/>
      <c r="I4" s="491"/>
      <c r="J4" s="495"/>
      <c r="K4" s="493"/>
      <c r="L4" s="210"/>
    </row>
    <row r="5" spans="1:31" ht="15" customHeight="1" x14ac:dyDescent="0.15">
      <c r="A5" s="211">
        <v>12</v>
      </c>
      <c r="B5" s="19">
        <v>1975</v>
      </c>
      <c r="C5" s="19">
        <v>25</v>
      </c>
      <c r="D5" s="19">
        <v>390</v>
      </c>
      <c r="E5" s="19">
        <v>98</v>
      </c>
      <c r="F5" s="19">
        <v>82</v>
      </c>
      <c r="G5" s="19">
        <v>99</v>
      </c>
      <c r="H5" s="212">
        <v>3</v>
      </c>
      <c r="I5" s="19">
        <v>2</v>
      </c>
      <c r="J5" s="19">
        <v>11</v>
      </c>
      <c r="K5" s="19">
        <v>154</v>
      </c>
      <c r="L5" s="207"/>
    </row>
    <row r="6" spans="1:31" ht="15" customHeight="1" x14ac:dyDescent="0.15">
      <c r="A6" s="211">
        <v>17</v>
      </c>
      <c r="B6" s="19">
        <v>1572</v>
      </c>
      <c r="C6" s="19">
        <v>30</v>
      </c>
      <c r="D6" s="30" t="s">
        <v>212</v>
      </c>
      <c r="E6" s="19">
        <v>157</v>
      </c>
      <c r="F6" s="19">
        <v>124</v>
      </c>
      <c r="G6" s="19">
        <v>118</v>
      </c>
      <c r="H6" s="213" t="s">
        <v>213</v>
      </c>
      <c r="I6" s="19">
        <v>27</v>
      </c>
      <c r="J6" s="19">
        <v>22</v>
      </c>
      <c r="K6" s="19">
        <v>516</v>
      </c>
      <c r="L6" s="207"/>
    </row>
    <row r="7" spans="1:31" ht="15" customHeight="1" x14ac:dyDescent="0.15">
      <c r="A7" s="211">
        <v>22</v>
      </c>
      <c r="B7" s="214">
        <v>1472</v>
      </c>
      <c r="C7" s="19">
        <v>41</v>
      </c>
      <c r="D7" s="30">
        <v>337</v>
      </c>
      <c r="E7" s="19">
        <v>81</v>
      </c>
      <c r="F7" s="19">
        <v>108</v>
      </c>
      <c r="G7" s="19">
        <v>99</v>
      </c>
      <c r="H7" s="213" t="s">
        <v>134</v>
      </c>
      <c r="I7" s="19">
        <v>33</v>
      </c>
      <c r="J7" s="19">
        <v>21</v>
      </c>
      <c r="K7" s="19">
        <v>326</v>
      </c>
      <c r="L7" s="207"/>
    </row>
    <row r="8" spans="1:31" ht="15" customHeight="1" x14ac:dyDescent="0.15">
      <c r="A8" s="215">
        <v>27</v>
      </c>
      <c r="B8" s="214">
        <v>1205</v>
      </c>
      <c r="C8" s="19">
        <v>45</v>
      </c>
      <c r="D8" s="30">
        <v>158</v>
      </c>
      <c r="E8" s="19">
        <v>24</v>
      </c>
      <c r="F8" s="19">
        <v>67</v>
      </c>
      <c r="G8" s="19">
        <v>40</v>
      </c>
      <c r="H8" s="213" t="s">
        <v>134</v>
      </c>
      <c r="I8" s="19">
        <v>21</v>
      </c>
      <c r="J8" s="19">
        <v>24</v>
      </c>
      <c r="K8" s="19">
        <v>174</v>
      </c>
      <c r="L8" s="207"/>
    </row>
    <row r="9" spans="1:31" ht="15" customHeight="1" thickBot="1" x14ac:dyDescent="0.2">
      <c r="A9" s="216">
        <v>2</v>
      </c>
      <c r="B9" s="217">
        <v>1015</v>
      </c>
      <c r="C9" s="218">
        <v>19</v>
      </c>
      <c r="D9" s="218">
        <v>104</v>
      </c>
      <c r="E9" s="218">
        <v>23</v>
      </c>
      <c r="F9" s="218">
        <v>32</v>
      </c>
      <c r="G9" s="218">
        <v>25</v>
      </c>
      <c r="H9" s="219" t="s">
        <v>213</v>
      </c>
      <c r="I9" s="220">
        <v>9</v>
      </c>
      <c r="J9" s="218">
        <v>17</v>
      </c>
      <c r="K9" s="218">
        <v>107</v>
      </c>
      <c r="L9" s="207"/>
    </row>
    <row r="10" spans="1:31" ht="21.6" customHeight="1" thickBot="1" x14ac:dyDescent="0.2">
      <c r="A10" s="221"/>
      <c r="B10" s="32"/>
      <c r="C10" s="32"/>
      <c r="D10" s="32"/>
      <c r="E10" s="32"/>
      <c r="F10" s="32"/>
      <c r="G10" s="32"/>
      <c r="H10" s="222"/>
      <c r="I10" s="32"/>
      <c r="J10" s="32"/>
      <c r="K10" s="32"/>
      <c r="L10" s="32"/>
      <c r="M10" s="32"/>
      <c r="N10" s="32"/>
      <c r="O10" s="32"/>
      <c r="P10" s="32"/>
      <c r="Q10" s="32"/>
      <c r="R10" s="32"/>
      <c r="S10" s="32"/>
      <c r="T10" s="32"/>
      <c r="U10" s="32"/>
      <c r="V10" s="32"/>
      <c r="W10" s="32"/>
      <c r="X10" s="32"/>
      <c r="Y10" s="32"/>
      <c r="Z10" s="32"/>
      <c r="AA10" s="32"/>
      <c r="AB10" s="32"/>
      <c r="AC10" s="32"/>
      <c r="AD10" s="33"/>
      <c r="AE10" s="32"/>
    </row>
    <row r="11" spans="1:31" s="28" customFormat="1" ht="14.1" customHeight="1" x14ac:dyDescent="0.15">
      <c r="A11" s="488" t="s">
        <v>36</v>
      </c>
      <c r="B11" s="488" t="s">
        <v>47</v>
      </c>
      <c r="C11" s="490" t="s">
        <v>48</v>
      </c>
      <c r="D11" s="492" t="s">
        <v>221</v>
      </c>
      <c r="E11" s="484" t="s">
        <v>222</v>
      </c>
      <c r="F11" s="490" t="s">
        <v>49</v>
      </c>
      <c r="G11" s="490" t="s">
        <v>50</v>
      </c>
      <c r="H11" s="490" t="s">
        <v>51</v>
      </c>
      <c r="I11" s="490" t="s">
        <v>52</v>
      </c>
      <c r="J11" s="490" t="s">
        <v>53</v>
      </c>
      <c r="K11" s="492" t="s">
        <v>54</v>
      </c>
      <c r="L11" s="34"/>
      <c r="M11" s="34"/>
      <c r="N11" s="34"/>
      <c r="O11" s="34"/>
      <c r="P11" s="34"/>
      <c r="Q11" s="34"/>
      <c r="R11" s="34"/>
      <c r="S11" s="34"/>
      <c r="T11" s="34"/>
      <c r="U11" s="34"/>
      <c r="V11" s="34"/>
      <c r="W11" s="34"/>
      <c r="X11" s="34"/>
      <c r="Y11" s="34"/>
      <c r="Z11" s="34"/>
      <c r="AA11" s="34"/>
      <c r="AB11" s="34"/>
      <c r="AC11" s="34"/>
      <c r="AD11" s="35"/>
      <c r="AE11" s="34"/>
    </row>
    <row r="12" spans="1:31" s="28" customFormat="1" ht="14.1" customHeight="1" x14ac:dyDescent="0.15">
      <c r="A12" s="489"/>
      <c r="B12" s="489"/>
      <c r="C12" s="491"/>
      <c r="D12" s="493"/>
      <c r="E12" s="477"/>
      <c r="F12" s="491"/>
      <c r="G12" s="491"/>
      <c r="H12" s="491"/>
      <c r="I12" s="491"/>
      <c r="J12" s="491"/>
      <c r="K12" s="493"/>
      <c r="L12" s="34"/>
      <c r="M12" s="34"/>
      <c r="N12" s="34"/>
      <c r="O12" s="34"/>
      <c r="P12" s="34"/>
      <c r="Q12" s="34"/>
      <c r="R12" s="34"/>
      <c r="S12" s="34"/>
      <c r="T12" s="34"/>
      <c r="U12" s="34"/>
      <c r="V12" s="34"/>
      <c r="W12" s="34"/>
      <c r="X12" s="34"/>
      <c r="Y12" s="34"/>
      <c r="Z12" s="34"/>
      <c r="AA12" s="34"/>
      <c r="AB12" s="34"/>
      <c r="AC12" s="34"/>
      <c r="AD12" s="35"/>
      <c r="AE12" s="34"/>
    </row>
    <row r="13" spans="1:31" ht="15" customHeight="1" x14ac:dyDescent="0.15">
      <c r="A13" s="211">
        <v>12</v>
      </c>
      <c r="B13" s="19">
        <v>273</v>
      </c>
      <c r="C13" s="19">
        <v>292</v>
      </c>
      <c r="D13" s="19">
        <v>263</v>
      </c>
      <c r="E13" s="19">
        <v>163</v>
      </c>
      <c r="F13" s="19">
        <v>230</v>
      </c>
      <c r="G13" s="19">
        <v>320</v>
      </c>
      <c r="H13" s="19">
        <v>187</v>
      </c>
      <c r="I13" s="19">
        <v>289</v>
      </c>
      <c r="J13" s="19">
        <v>67</v>
      </c>
      <c r="K13" s="19">
        <v>277</v>
      </c>
      <c r="L13" s="32"/>
      <c r="M13" s="32"/>
      <c r="N13" s="32"/>
      <c r="O13" s="32"/>
      <c r="P13" s="32"/>
      <c r="Q13" s="32"/>
      <c r="R13" s="32"/>
      <c r="S13" s="32"/>
      <c r="T13" s="32"/>
      <c r="U13" s="32"/>
      <c r="V13" s="32"/>
      <c r="W13" s="32"/>
      <c r="X13" s="32"/>
      <c r="Y13" s="32"/>
      <c r="Z13" s="32"/>
      <c r="AA13" s="32"/>
      <c r="AB13" s="32"/>
      <c r="AC13" s="32"/>
      <c r="AD13" s="33"/>
      <c r="AE13" s="32"/>
    </row>
    <row r="14" spans="1:31" ht="15" customHeight="1" x14ac:dyDescent="0.15">
      <c r="A14" s="211">
        <v>17</v>
      </c>
      <c r="B14" s="19">
        <v>668</v>
      </c>
      <c r="C14" s="19">
        <v>622</v>
      </c>
      <c r="D14" s="19">
        <v>455</v>
      </c>
      <c r="E14" s="19">
        <v>316</v>
      </c>
      <c r="F14" s="19">
        <v>434</v>
      </c>
      <c r="G14" s="19">
        <v>670</v>
      </c>
      <c r="H14" s="19">
        <v>485</v>
      </c>
      <c r="I14" s="19">
        <v>655</v>
      </c>
      <c r="J14" s="19">
        <v>219</v>
      </c>
      <c r="K14" s="19">
        <v>503</v>
      </c>
      <c r="L14" s="19"/>
      <c r="M14" s="32"/>
      <c r="N14" s="32"/>
      <c r="O14" s="32"/>
      <c r="P14" s="32"/>
      <c r="Q14" s="32"/>
      <c r="R14" s="32"/>
      <c r="S14" s="32"/>
      <c r="T14" s="32"/>
      <c r="U14" s="32"/>
      <c r="V14" s="32"/>
      <c r="W14" s="32"/>
      <c r="X14" s="32"/>
      <c r="Y14" s="32"/>
      <c r="Z14" s="32"/>
      <c r="AA14" s="32"/>
      <c r="AB14" s="32"/>
      <c r="AC14" s="32"/>
      <c r="AD14" s="33"/>
      <c r="AE14" s="32"/>
    </row>
    <row r="15" spans="1:31" ht="15" customHeight="1" x14ac:dyDescent="0.15">
      <c r="A15" s="211">
        <v>22</v>
      </c>
      <c r="B15" s="19">
        <v>500</v>
      </c>
      <c r="C15" s="19">
        <v>401</v>
      </c>
      <c r="D15" s="19">
        <v>314</v>
      </c>
      <c r="E15" s="19">
        <v>223</v>
      </c>
      <c r="F15" s="19">
        <v>339</v>
      </c>
      <c r="G15" s="19">
        <v>481</v>
      </c>
      <c r="H15" s="19">
        <v>330</v>
      </c>
      <c r="I15" s="19">
        <v>361</v>
      </c>
      <c r="J15" s="19">
        <v>159</v>
      </c>
      <c r="K15" s="19">
        <v>278</v>
      </c>
      <c r="L15" s="19"/>
      <c r="M15" s="19"/>
      <c r="N15" s="19"/>
      <c r="O15" s="19"/>
      <c r="P15" s="19"/>
      <c r="Q15" s="19"/>
      <c r="R15" s="19"/>
      <c r="S15" s="19"/>
      <c r="T15" s="19"/>
      <c r="U15" s="19"/>
      <c r="V15" s="19"/>
      <c r="W15" s="19"/>
      <c r="X15" s="19"/>
      <c r="Y15" s="19"/>
      <c r="Z15" s="19"/>
      <c r="AA15" s="19"/>
      <c r="AB15" s="19"/>
      <c r="AC15" s="19"/>
      <c r="AD15" s="30"/>
      <c r="AE15" s="19"/>
    </row>
    <row r="16" spans="1:31" ht="15" customHeight="1" x14ac:dyDescent="0.15">
      <c r="A16" s="211">
        <v>27</v>
      </c>
      <c r="B16" s="19">
        <v>302</v>
      </c>
      <c r="C16" s="19">
        <v>190</v>
      </c>
      <c r="D16" s="19">
        <v>264</v>
      </c>
      <c r="E16" s="19">
        <v>163</v>
      </c>
      <c r="F16" s="19">
        <v>175</v>
      </c>
      <c r="G16" s="19">
        <v>333</v>
      </c>
      <c r="H16" s="19">
        <v>225</v>
      </c>
      <c r="I16" s="19">
        <v>310</v>
      </c>
      <c r="J16" s="19">
        <v>87</v>
      </c>
      <c r="K16" s="19">
        <v>181</v>
      </c>
      <c r="L16" s="19"/>
      <c r="M16" s="19"/>
      <c r="N16" s="19"/>
      <c r="O16" s="19"/>
      <c r="P16" s="19"/>
      <c r="Q16" s="19"/>
      <c r="R16" s="19"/>
      <c r="S16" s="19"/>
      <c r="T16" s="19"/>
      <c r="U16" s="19"/>
      <c r="V16" s="19"/>
      <c r="W16" s="19"/>
      <c r="X16" s="19"/>
      <c r="Y16" s="19"/>
      <c r="Z16" s="19"/>
      <c r="AA16" s="19"/>
      <c r="AB16" s="19"/>
      <c r="AC16" s="19"/>
      <c r="AD16" s="30"/>
      <c r="AE16" s="19"/>
    </row>
    <row r="17" spans="1:31" s="25" customFormat="1" ht="15" customHeight="1" thickBot="1" x14ac:dyDescent="0.2">
      <c r="A17" s="223">
        <v>2</v>
      </c>
      <c r="B17" s="218">
        <v>208</v>
      </c>
      <c r="C17" s="218">
        <v>100</v>
      </c>
      <c r="D17" s="218">
        <v>94</v>
      </c>
      <c r="E17" s="218">
        <v>49</v>
      </c>
      <c r="F17" s="218">
        <v>83</v>
      </c>
      <c r="G17" s="218">
        <v>177</v>
      </c>
      <c r="H17" s="218">
        <v>94</v>
      </c>
      <c r="I17" s="218">
        <v>118</v>
      </c>
      <c r="J17" s="218">
        <v>30</v>
      </c>
      <c r="K17" s="218">
        <v>105</v>
      </c>
      <c r="L17" s="224"/>
      <c r="M17" s="59"/>
      <c r="N17" s="59"/>
      <c r="O17" s="59"/>
      <c r="P17" s="59"/>
      <c r="Q17" s="59"/>
      <c r="R17" s="59"/>
      <c r="S17" s="59"/>
      <c r="T17" s="59"/>
      <c r="U17" s="59"/>
      <c r="V17" s="59"/>
      <c r="W17" s="59"/>
      <c r="X17" s="59"/>
      <c r="Y17" s="59"/>
      <c r="Z17" s="59"/>
      <c r="AA17" s="59"/>
      <c r="AB17" s="59"/>
      <c r="AC17" s="59"/>
      <c r="AD17" s="60"/>
      <c r="AE17" s="59"/>
    </row>
    <row r="18" spans="1:31" ht="21.6" customHeight="1" thickBot="1" x14ac:dyDescent="0.2">
      <c r="A18" s="221"/>
      <c r="B18" s="32"/>
      <c r="C18" s="32"/>
      <c r="D18" s="32"/>
      <c r="E18" s="32"/>
      <c r="F18" s="32"/>
      <c r="G18" s="32"/>
      <c r="H18" s="222"/>
      <c r="I18" s="32"/>
      <c r="J18" s="32"/>
      <c r="K18" s="32"/>
      <c r="L18" s="32"/>
      <c r="M18" s="32"/>
      <c r="N18" s="32"/>
      <c r="O18" s="32"/>
      <c r="P18" s="32"/>
      <c r="Q18" s="32"/>
      <c r="R18" s="32"/>
      <c r="S18" s="32"/>
      <c r="T18" s="32"/>
      <c r="U18" s="32"/>
      <c r="V18" s="32"/>
      <c r="W18" s="32"/>
      <c r="X18" s="32"/>
      <c r="Y18" s="32"/>
      <c r="Z18" s="32"/>
      <c r="AA18" s="32"/>
      <c r="AB18" s="32"/>
      <c r="AC18" s="32"/>
      <c r="AD18" s="33"/>
      <c r="AE18" s="32"/>
    </row>
    <row r="19" spans="1:31" s="28" customFormat="1" ht="14.1" customHeight="1" x14ac:dyDescent="0.15">
      <c r="A19" s="488" t="s">
        <v>36</v>
      </c>
      <c r="B19" s="490" t="s">
        <v>55</v>
      </c>
      <c r="C19" s="490" t="s">
        <v>56</v>
      </c>
      <c r="D19" s="490" t="s">
        <v>57</v>
      </c>
      <c r="E19" s="492" t="s">
        <v>58</v>
      </c>
      <c r="F19" s="484" t="s">
        <v>223</v>
      </c>
      <c r="G19" s="225" t="s">
        <v>224</v>
      </c>
      <c r="H19" s="490" t="s">
        <v>225</v>
      </c>
      <c r="I19" s="490" t="s">
        <v>226</v>
      </c>
      <c r="J19" s="490" t="s">
        <v>227</v>
      </c>
      <c r="K19" s="492" t="s">
        <v>59</v>
      </c>
      <c r="L19" s="34"/>
      <c r="M19" s="34"/>
      <c r="N19" s="34"/>
      <c r="O19" s="34"/>
      <c r="P19" s="34"/>
      <c r="Q19" s="34"/>
      <c r="R19" s="34"/>
      <c r="S19" s="34"/>
      <c r="T19" s="34"/>
      <c r="U19" s="34"/>
      <c r="V19" s="34"/>
      <c r="W19" s="34"/>
      <c r="X19" s="34"/>
      <c r="Y19" s="34"/>
      <c r="Z19" s="34"/>
      <c r="AA19" s="34"/>
      <c r="AB19" s="34"/>
      <c r="AC19" s="34"/>
      <c r="AD19" s="35"/>
      <c r="AE19" s="34"/>
    </row>
    <row r="20" spans="1:31" s="28" customFormat="1" ht="14.1" customHeight="1" x14ac:dyDescent="0.15">
      <c r="A20" s="489"/>
      <c r="B20" s="491"/>
      <c r="C20" s="491"/>
      <c r="D20" s="491"/>
      <c r="E20" s="493"/>
      <c r="F20" s="477"/>
      <c r="G20" s="226" t="s">
        <v>228</v>
      </c>
      <c r="H20" s="491"/>
      <c r="I20" s="491"/>
      <c r="J20" s="491"/>
      <c r="K20" s="493"/>
      <c r="L20" s="34"/>
      <c r="M20" s="34"/>
      <c r="N20" s="34"/>
      <c r="O20" s="34"/>
      <c r="P20" s="34"/>
      <c r="Q20" s="34"/>
      <c r="R20" s="34"/>
      <c r="S20" s="34"/>
      <c r="T20" s="34"/>
      <c r="U20" s="34"/>
      <c r="V20" s="34"/>
      <c r="W20" s="34"/>
      <c r="X20" s="34"/>
      <c r="Y20" s="34"/>
      <c r="Z20" s="34"/>
      <c r="AA20" s="34"/>
      <c r="AB20" s="34"/>
      <c r="AC20" s="34"/>
      <c r="AD20" s="35"/>
      <c r="AE20" s="34"/>
    </row>
    <row r="21" spans="1:31" ht="15" customHeight="1" x14ac:dyDescent="0.15">
      <c r="A21" s="211">
        <v>12</v>
      </c>
      <c r="B21" s="19">
        <v>142</v>
      </c>
      <c r="C21" s="19">
        <v>154</v>
      </c>
      <c r="D21" s="19">
        <v>27</v>
      </c>
      <c r="E21" s="19">
        <v>24</v>
      </c>
      <c r="F21" s="30" t="s">
        <v>212</v>
      </c>
      <c r="G21" s="19">
        <v>507</v>
      </c>
      <c r="H21" s="19">
        <v>157</v>
      </c>
      <c r="I21" s="19">
        <v>18</v>
      </c>
      <c r="J21" s="30" t="s">
        <v>212</v>
      </c>
      <c r="K21" s="19">
        <v>23</v>
      </c>
      <c r="L21" s="32"/>
      <c r="M21" s="32"/>
      <c r="N21" s="32"/>
      <c r="O21" s="32"/>
      <c r="P21" s="32"/>
      <c r="Q21" s="32"/>
      <c r="R21" s="32"/>
      <c r="S21" s="32"/>
      <c r="T21" s="32"/>
      <c r="U21" s="32"/>
      <c r="V21" s="32"/>
      <c r="W21" s="32"/>
      <c r="X21" s="32"/>
      <c r="Y21" s="32"/>
      <c r="Z21" s="32"/>
      <c r="AA21" s="32"/>
      <c r="AB21" s="32"/>
      <c r="AC21" s="32"/>
      <c r="AD21" s="33"/>
      <c r="AE21" s="32"/>
    </row>
    <row r="22" spans="1:31" ht="15" customHeight="1" x14ac:dyDescent="0.15">
      <c r="A22" s="211">
        <v>17</v>
      </c>
      <c r="B22" s="19">
        <v>163</v>
      </c>
      <c r="C22" s="19">
        <v>320</v>
      </c>
      <c r="D22" s="19">
        <v>151</v>
      </c>
      <c r="E22" s="19">
        <v>54</v>
      </c>
      <c r="F22" s="30">
        <v>50</v>
      </c>
      <c r="G22" s="19">
        <v>620</v>
      </c>
      <c r="H22" s="19">
        <v>246</v>
      </c>
      <c r="I22" s="19">
        <v>54</v>
      </c>
      <c r="J22" s="30" t="s">
        <v>212</v>
      </c>
      <c r="K22" s="19">
        <v>49</v>
      </c>
      <c r="L22" s="19"/>
      <c r="M22" s="32"/>
      <c r="N22" s="32"/>
      <c r="O22" s="32"/>
      <c r="P22" s="32"/>
      <c r="Q22" s="32"/>
      <c r="R22" s="32"/>
      <c r="S22" s="32"/>
      <c r="T22" s="32"/>
      <c r="U22" s="32"/>
      <c r="V22" s="32"/>
      <c r="W22" s="32"/>
      <c r="X22" s="32"/>
      <c r="Y22" s="32"/>
      <c r="Z22" s="32"/>
      <c r="AA22" s="32"/>
      <c r="AB22" s="32"/>
      <c r="AC22" s="32"/>
      <c r="AD22" s="33"/>
      <c r="AE22" s="32"/>
    </row>
    <row r="23" spans="1:31" ht="15" customHeight="1" x14ac:dyDescent="0.15">
      <c r="A23" s="211">
        <v>22</v>
      </c>
      <c r="B23" s="19">
        <v>129</v>
      </c>
      <c r="C23" s="19">
        <v>323</v>
      </c>
      <c r="D23" s="19">
        <v>64</v>
      </c>
      <c r="E23" s="19">
        <v>28</v>
      </c>
      <c r="F23" s="30">
        <v>26</v>
      </c>
      <c r="G23" s="30" t="s">
        <v>34</v>
      </c>
      <c r="H23" s="19">
        <v>251</v>
      </c>
      <c r="I23" s="30" t="s">
        <v>34</v>
      </c>
      <c r="J23" s="30" t="s">
        <v>34</v>
      </c>
      <c r="K23" s="19">
        <v>66</v>
      </c>
      <c r="L23" s="19"/>
      <c r="M23" s="19"/>
      <c r="N23" s="19"/>
      <c r="O23" s="19"/>
      <c r="P23" s="19"/>
      <c r="Q23" s="19"/>
      <c r="R23" s="19"/>
      <c r="S23" s="19"/>
      <c r="T23" s="19"/>
      <c r="U23" s="19"/>
      <c r="V23" s="19"/>
      <c r="W23" s="19"/>
      <c r="X23" s="19"/>
      <c r="Y23" s="19"/>
      <c r="Z23" s="19"/>
      <c r="AA23" s="19"/>
      <c r="AB23" s="19"/>
      <c r="AC23" s="19"/>
      <c r="AD23" s="30"/>
      <c r="AE23" s="19"/>
    </row>
    <row r="24" spans="1:31" ht="15" customHeight="1" x14ac:dyDescent="0.15">
      <c r="A24" s="211">
        <v>27</v>
      </c>
      <c r="B24" s="19">
        <v>107</v>
      </c>
      <c r="C24" s="19">
        <v>128</v>
      </c>
      <c r="D24" s="19">
        <v>37</v>
      </c>
      <c r="E24" s="19">
        <v>22</v>
      </c>
      <c r="F24" s="30">
        <v>20</v>
      </c>
      <c r="G24" s="30">
        <v>216</v>
      </c>
      <c r="H24" s="19">
        <v>218</v>
      </c>
      <c r="I24" s="30" t="s">
        <v>34</v>
      </c>
      <c r="J24" s="30" t="s">
        <v>34</v>
      </c>
      <c r="K24" s="30" t="s">
        <v>34</v>
      </c>
      <c r="L24" s="19"/>
      <c r="M24" s="19"/>
      <c r="N24" s="19"/>
      <c r="O24" s="19"/>
      <c r="P24" s="19"/>
      <c r="Q24" s="19"/>
      <c r="R24" s="19"/>
      <c r="S24" s="19"/>
      <c r="T24" s="19"/>
      <c r="U24" s="19"/>
      <c r="V24" s="19"/>
      <c r="W24" s="19"/>
      <c r="X24" s="19"/>
      <c r="Y24" s="19"/>
      <c r="Z24" s="19"/>
      <c r="AA24" s="19"/>
      <c r="AB24" s="19"/>
      <c r="AC24" s="19"/>
      <c r="AD24" s="30"/>
      <c r="AE24" s="19"/>
    </row>
    <row r="25" spans="1:31" ht="15" customHeight="1" thickBot="1" x14ac:dyDescent="0.2">
      <c r="A25" s="223">
        <v>2</v>
      </c>
      <c r="B25" s="218">
        <v>76</v>
      </c>
      <c r="C25" s="218">
        <v>75</v>
      </c>
      <c r="D25" s="218">
        <v>10</v>
      </c>
      <c r="E25" s="218">
        <v>12</v>
      </c>
      <c r="F25" s="220">
        <v>10</v>
      </c>
      <c r="G25" s="3">
        <v>305</v>
      </c>
      <c r="H25" s="218">
        <v>190</v>
      </c>
      <c r="I25" s="3" t="s">
        <v>34</v>
      </c>
      <c r="J25" s="3" t="s">
        <v>34</v>
      </c>
      <c r="K25" s="3">
        <v>47</v>
      </c>
      <c r="L25" s="32"/>
      <c r="M25" s="32"/>
      <c r="N25" s="32"/>
      <c r="O25" s="32"/>
      <c r="P25" s="32"/>
      <c r="Q25" s="32"/>
      <c r="R25" s="32"/>
      <c r="S25" s="32"/>
      <c r="T25" s="32"/>
      <c r="U25" s="32"/>
      <c r="V25" s="32"/>
      <c r="W25" s="32"/>
      <c r="X25" s="32"/>
      <c r="Y25" s="32"/>
      <c r="Z25" s="32"/>
      <c r="AA25" s="32"/>
      <c r="AB25" s="32"/>
      <c r="AC25" s="32"/>
      <c r="AD25" s="33"/>
      <c r="AE25" s="32"/>
    </row>
    <row r="26" spans="1:31" ht="15" customHeight="1" x14ac:dyDescent="0.15">
      <c r="A26" s="207"/>
      <c r="B26" s="207"/>
      <c r="C26" s="207"/>
      <c r="D26" s="207"/>
      <c r="E26" s="207"/>
      <c r="F26" s="207"/>
      <c r="G26" s="207"/>
      <c r="H26" s="207"/>
      <c r="I26" s="207"/>
      <c r="J26" s="207"/>
      <c r="K26" s="207"/>
      <c r="L26" s="207"/>
    </row>
    <row r="27" spans="1:31" ht="21.6" customHeight="1" x14ac:dyDescent="0.15">
      <c r="A27" s="207"/>
      <c r="B27" s="207"/>
      <c r="C27" s="207"/>
      <c r="D27" s="207"/>
      <c r="E27" s="207"/>
      <c r="F27" s="207"/>
      <c r="G27" s="207"/>
      <c r="H27" s="207"/>
      <c r="I27" s="207"/>
      <c r="J27" s="207"/>
      <c r="K27" s="207"/>
      <c r="L27" s="207"/>
    </row>
    <row r="28" spans="1:31" ht="15.75" customHeight="1" thickBot="1" x14ac:dyDescent="0.2">
      <c r="A28" s="208" t="s">
        <v>229</v>
      </c>
      <c r="B28" s="207"/>
      <c r="C28" s="207"/>
      <c r="D28" s="207"/>
      <c r="E28" s="207"/>
      <c r="F28" s="207"/>
      <c r="G28" s="207"/>
      <c r="H28" s="207"/>
      <c r="I28" s="207"/>
      <c r="J28" s="207"/>
      <c r="K28" s="207"/>
      <c r="L28" s="207"/>
    </row>
    <row r="29" spans="1:31" s="28" customFormat="1" ht="14.1" customHeight="1" x14ac:dyDescent="0.15">
      <c r="A29" s="488" t="s">
        <v>36</v>
      </c>
      <c r="B29" s="478" t="s">
        <v>230</v>
      </c>
      <c r="C29" s="478" t="s">
        <v>231</v>
      </c>
      <c r="D29" s="478" t="s">
        <v>60</v>
      </c>
      <c r="E29" s="478" t="s">
        <v>61</v>
      </c>
      <c r="F29" s="476" t="s">
        <v>232</v>
      </c>
      <c r="G29" s="478" t="s">
        <v>62</v>
      </c>
      <c r="H29" s="480" t="s">
        <v>63</v>
      </c>
      <c r="I29" s="210"/>
      <c r="J29" s="210"/>
      <c r="K29" s="210"/>
      <c r="L29" s="210"/>
    </row>
    <row r="30" spans="1:31" s="28" customFormat="1" ht="14.1" customHeight="1" x14ac:dyDescent="0.15">
      <c r="A30" s="489"/>
      <c r="B30" s="479"/>
      <c r="C30" s="479"/>
      <c r="D30" s="479"/>
      <c r="E30" s="479"/>
      <c r="F30" s="477"/>
      <c r="G30" s="479"/>
      <c r="H30" s="481"/>
      <c r="I30" s="210"/>
      <c r="J30" s="210"/>
      <c r="K30" s="210"/>
      <c r="L30" s="210"/>
    </row>
    <row r="31" spans="1:31" ht="15" customHeight="1" x14ac:dyDescent="0.15">
      <c r="A31" s="211">
        <v>12</v>
      </c>
      <c r="B31" s="212">
        <v>85</v>
      </c>
      <c r="C31" s="212">
        <v>144</v>
      </c>
      <c r="D31" s="212">
        <v>24</v>
      </c>
      <c r="E31" s="212">
        <v>5</v>
      </c>
      <c r="F31" s="213" t="s">
        <v>212</v>
      </c>
      <c r="G31" s="212">
        <v>4</v>
      </c>
      <c r="H31" s="213" t="s">
        <v>212</v>
      </c>
      <c r="I31" s="207"/>
      <c r="J31" s="207"/>
      <c r="K31" s="207"/>
      <c r="L31" s="207"/>
    </row>
    <row r="32" spans="1:31" ht="15" customHeight="1" x14ac:dyDescent="0.15">
      <c r="A32" s="211">
        <v>17</v>
      </c>
      <c r="B32" s="212">
        <v>55</v>
      </c>
      <c r="C32" s="212">
        <v>106</v>
      </c>
      <c r="D32" s="212">
        <v>16</v>
      </c>
      <c r="E32" s="212">
        <v>15</v>
      </c>
      <c r="F32" s="213">
        <v>3</v>
      </c>
      <c r="G32" s="212">
        <v>1</v>
      </c>
      <c r="H32" s="213" t="s">
        <v>212</v>
      </c>
      <c r="I32" s="207"/>
      <c r="J32" s="207"/>
      <c r="K32" s="207"/>
      <c r="L32" s="207"/>
    </row>
    <row r="33" spans="1:12" ht="15" customHeight="1" x14ac:dyDescent="0.15">
      <c r="A33" s="211">
        <v>22</v>
      </c>
      <c r="B33" s="212">
        <v>37</v>
      </c>
      <c r="C33" s="212">
        <v>71</v>
      </c>
      <c r="D33" s="212">
        <v>12</v>
      </c>
      <c r="E33" s="212">
        <v>8</v>
      </c>
      <c r="F33" s="213" t="s">
        <v>34</v>
      </c>
      <c r="G33" s="213" t="s">
        <v>134</v>
      </c>
      <c r="H33" s="213" t="s">
        <v>34</v>
      </c>
      <c r="I33" s="207"/>
      <c r="J33" s="207"/>
      <c r="K33" s="207"/>
      <c r="L33" s="207"/>
    </row>
    <row r="34" spans="1:12" ht="15" customHeight="1" x14ac:dyDescent="0.15">
      <c r="A34" s="211">
        <v>27</v>
      </c>
      <c r="B34" s="212">
        <v>36</v>
      </c>
      <c r="C34" s="212">
        <v>70</v>
      </c>
      <c r="D34" s="212">
        <v>17</v>
      </c>
      <c r="E34" s="212">
        <v>8</v>
      </c>
      <c r="F34" s="213" t="s">
        <v>34</v>
      </c>
      <c r="G34" s="213">
        <v>1</v>
      </c>
      <c r="H34" s="213" t="s">
        <v>34</v>
      </c>
      <c r="I34" s="207"/>
      <c r="J34" s="207"/>
      <c r="K34" s="207"/>
      <c r="L34" s="207"/>
    </row>
    <row r="35" spans="1:12" ht="15" customHeight="1" thickBot="1" x14ac:dyDescent="0.2">
      <c r="A35" s="223">
        <v>2</v>
      </c>
      <c r="B35" s="227">
        <v>18</v>
      </c>
      <c r="C35" s="227">
        <v>36</v>
      </c>
      <c r="D35" s="227">
        <v>5</v>
      </c>
      <c r="E35" s="227">
        <v>3</v>
      </c>
      <c r="F35" s="228" t="s">
        <v>213</v>
      </c>
      <c r="G35" s="229" t="s">
        <v>213</v>
      </c>
      <c r="H35" s="228" t="s">
        <v>213</v>
      </c>
      <c r="I35" s="207"/>
      <c r="J35" s="207"/>
      <c r="K35" s="207"/>
      <c r="L35" s="207"/>
    </row>
    <row r="36" spans="1:12" ht="21.6" customHeight="1" x14ac:dyDescent="0.15">
      <c r="A36" s="207"/>
      <c r="B36" s="207"/>
      <c r="C36" s="207"/>
      <c r="D36" s="207"/>
      <c r="E36" s="207"/>
      <c r="F36" s="207"/>
      <c r="G36" s="207"/>
      <c r="H36" s="207"/>
      <c r="I36" s="207"/>
      <c r="J36" s="207"/>
      <c r="K36" s="207"/>
      <c r="L36" s="207"/>
    </row>
    <row r="37" spans="1:12" ht="15" customHeight="1" x14ac:dyDescent="0.15">
      <c r="A37" s="208" t="s">
        <v>233</v>
      </c>
      <c r="B37" s="207"/>
      <c r="C37" s="207"/>
      <c r="D37" s="207"/>
      <c r="E37" s="207"/>
      <c r="F37" s="207"/>
      <c r="G37" s="207"/>
      <c r="H37" s="207"/>
      <c r="I37" s="207"/>
      <c r="J37" s="207"/>
      <c r="K37" s="207"/>
      <c r="L37" s="207"/>
    </row>
    <row r="38" spans="1:12" ht="15" customHeight="1" thickBot="1" x14ac:dyDescent="0.2">
      <c r="A38" s="208" t="s">
        <v>234</v>
      </c>
      <c r="B38" s="207"/>
      <c r="C38" s="207"/>
      <c r="D38" s="208" t="s">
        <v>235</v>
      </c>
      <c r="E38" s="207"/>
      <c r="F38" s="207"/>
      <c r="G38" s="207"/>
      <c r="H38" s="207"/>
      <c r="I38" s="207"/>
      <c r="J38" s="207"/>
      <c r="K38" s="207"/>
      <c r="L38" s="207"/>
    </row>
    <row r="39" spans="1:12" s="28" customFormat="1" ht="14.1" customHeight="1" x14ac:dyDescent="0.15">
      <c r="A39" s="482" t="s">
        <v>236</v>
      </c>
      <c r="B39" s="230" t="s">
        <v>237</v>
      </c>
      <c r="C39" s="231"/>
      <c r="D39" s="484" t="s">
        <v>64</v>
      </c>
      <c r="E39" s="484" t="s">
        <v>65</v>
      </c>
      <c r="F39" s="484" t="s">
        <v>238</v>
      </c>
      <c r="G39" s="486" t="s">
        <v>66</v>
      </c>
      <c r="H39" s="210"/>
      <c r="I39" s="210"/>
      <c r="J39" s="210"/>
      <c r="K39" s="210"/>
      <c r="L39" s="210"/>
    </row>
    <row r="40" spans="1:12" s="28" customFormat="1" ht="14.1" customHeight="1" x14ac:dyDescent="0.15">
      <c r="A40" s="483"/>
      <c r="B40" s="232" t="s">
        <v>67</v>
      </c>
      <c r="C40" s="232" t="s">
        <v>68</v>
      </c>
      <c r="D40" s="485"/>
      <c r="E40" s="485"/>
      <c r="F40" s="485"/>
      <c r="G40" s="487"/>
      <c r="H40" s="210"/>
      <c r="I40" s="210"/>
      <c r="J40" s="210"/>
      <c r="K40" s="210"/>
      <c r="L40" s="210"/>
    </row>
    <row r="41" spans="1:12" s="28" customFormat="1" ht="15" customHeight="1" x14ac:dyDescent="0.15">
      <c r="A41" s="233">
        <v>12</v>
      </c>
      <c r="B41" s="234">
        <v>411</v>
      </c>
      <c r="C41" s="235">
        <v>27</v>
      </c>
      <c r="D41" s="235">
        <v>353</v>
      </c>
      <c r="E41" s="235">
        <v>7</v>
      </c>
      <c r="F41" s="235">
        <v>59</v>
      </c>
      <c r="G41" s="235">
        <v>24</v>
      </c>
      <c r="H41" s="210"/>
      <c r="I41" s="210"/>
      <c r="J41" s="210"/>
      <c r="K41" s="210"/>
      <c r="L41" s="210"/>
    </row>
    <row r="42" spans="1:12" s="28" customFormat="1" ht="15" customHeight="1" x14ac:dyDescent="0.15">
      <c r="A42" s="233">
        <v>17</v>
      </c>
      <c r="B42" s="236" t="s">
        <v>212</v>
      </c>
      <c r="C42" s="237" t="s">
        <v>212</v>
      </c>
      <c r="D42" s="238">
        <v>326</v>
      </c>
      <c r="E42" s="238">
        <v>7</v>
      </c>
      <c r="F42" s="238">
        <v>47</v>
      </c>
      <c r="G42" s="238">
        <v>33</v>
      </c>
      <c r="H42" s="210"/>
      <c r="I42" s="210"/>
      <c r="J42" s="210"/>
      <c r="K42" s="210"/>
      <c r="L42" s="210"/>
    </row>
    <row r="43" spans="1:12" s="28" customFormat="1" ht="15" customHeight="1" x14ac:dyDescent="0.15">
      <c r="A43" s="233">
        <v>22</v>
      </c>
      <c r="B43" s="236" t="s">
        <v>34</v>
      </c>
      <c r="C43" s="237" t="s">
        <v>34</v>
      </c>
      <c r="D43" s="238">
        <v>293</v>
      </c>
      <c r="E43" s="238">
        <v>6</v>
      </c>
      <c r="F43" s="238">
        <v>55</v>
      </c>
      <c r="G43" s="238" t="s">
        <v>34</v>
      </c>
      <c r="H43" s="210"/>
      <c r="I43" s="210"/>
      <c r="J43" s="210"/>
      <c r="K43" s="210"/>
      <c r="L43" s="210"/>
    </row>
    <row r="44" spans="1:12" s="28" customFormat="1" ht="15" customHeight="1" x14ac:dyDescent="0.15">
      <c r="A44" s="233">
        <v>27</v>
      </c>
      <c r="B44" s="236" t="s">
        <v>34</v>
      </c>
      <c r="C44" s="237" t="s">
        <v>34</v>
      </c>
      <c r="D44" s="238">
        <v>256</v>
      </c>
      <c r="E44" s="238">
        <v>8</v>
      </c>
      <c r="F44" s="238">
        <v>59</v>
      </c>
      <c r="G44" s="238" t="s">
        <v>34</v>
      </c>
      <c r="H44" s="210"/>
      <c r="I44" s="210"/>
      <c r="J44" s="210"/>
      <c r="K44" s="210"/>
      <c r="L44" s="210"/>
    </row>
    <row r="45" spans="1:12" s="28" customFormat="1" ht="15" customHeight="1" thickBot="1" x14ac:dyDescent="0.2">
      <c r="A45" s="239">
        <v>2</v>
      </c>
      <c r="B45" s="474">
        <v>315</v>
      </c>
      <c r="C45" s="475"/>
      <c r="D45" s="240">
        <v>243</v>
      </c>
      <c r="E45" s="240">
        <v>14</v>
      </c>
      <c r="F45" s="241">
        <v>51</v>
      </c>
      <c r="G45" s="242" t="s">
        <v>34</v>
      </c>
      <c r="H45" s="210"/>
      <c r="I45" s="210"/>
      <c r="J45" s="210"/>
      <c r="K45" s="210"/>
      <c r="L45" s="210"/>
    </row>
    <row r="46" spans="1:12" s="28" customFormat="1" ht="21.6" customHeight="1" x14ac:dyDescent="0.15">
      <c r="A46" s="210"/>
      <c r="B46" s="210"/>
      <c r="C46" s="210"/>
      <c r="D46" s="210"/>
      <c r="E46" s="210"/>
      <c r="F46" s="210"/>
      <c r="G46" s="210"/>
      <c r="H46" s="210"/>
      <c r="I46" s="210"/>
      <c r="J46" s="210"/>
      <c r="K46" s="210"/>
      <c r="L46" s="210"/>
    </row>
    <row r="47" spans="1:12" s="28" customFormat="1" ht="15" customHeight="1" thickBot="1" x14ac:dyDescent="0.2">
      <c r="A47" s="243" t="s">
        <v>239</v>
      </c>
      <c r="B47" s="210"/>
      <c r="C47" s="210"/>
      <c r="D47" s="210"/>
      <c r="E47" s="210"/>
      <c r="F47" s="210"/>
      <c r="G47" s="210"/>
      <c r="H47" s="210"/>
      <c r="I47" s="210"/>
      <c r="J47" s="210"/>
      <c r="K47" s="210"/>
      <c r="L47" s="210"/>
    </row>
    <row r="48" spans="1:12" s="37" customFormat="1" ht="27.95" customHeight="1" x14ac:dyDescent="0.15">
      <c r="A48" s="244" t="s">
        <v>36</v>
      </c>
      <c r="B48" s="245" t="s">
        <v>69</v>
      </c>
      <c r="C48" s="245" t="s">
        <v>70</v>
      </c>
      <c r="D48" s="245" t="s">
        <v>71</v>
      </c>
      <c r="E48" s="245" t="s">
        <v>72</v>
      </c>
      <c r="F48" s="246" t="s">
        <v>240</v>
      </c>
      <c r="G48" s="245" t="s">
        <v>73</v>
      </c>
      <c r="H48" s="245" t="s">
        <v>74</v>
      </c>
      <c r="I48" s="245" t="s">
        <v>75</v>
      </c>
      <c r="J48" s="247" t="s">
        <v>224</v>
      </c>
      <c r="K48" s="210"/>
      <c r="L48" s="210"/>
    </row>
    <row r="49" spans="1:12" ht="15" customHeight="1" x14ac:dyDescent="0.15">
      <c r="A49" s="211">
        <v>12</v>
      </c>
      <c r="B49" s="19">
        <v>762</v>
      </c>
      <c r="C49" s="19">
        <v>51</v>
      </c>
      <c r="D49" s="19">
        <v>561</v>
      </c>
      <c r="E49" s="19">
        <v>456</v>
      </c>
      <c r="F49" s="30" t="s">
        <v>212</v>
      </c>
      <c r="G49" s="19">
        <v>1490</v>
      </c>
      <c r="H49" s="19">
        <v>42</v>
      </c>
      <c r="I49" s="19">
        <v>787</v>
      </c>
      <c r="J49" s="19">
        <v>270</v>
      </c>
      <c r="K49" s="207"/>
      <c r="L49" s="207"/>
    </row>
    <row r="50" spans="1:12" ht="15" customHeight="1" x14ac:dyDescent="0.15">
      <c r="A50" s="211">
        <v>17</v>
      </c>
      <c r="B50" s="19">
        <v>645</v>
      </c>
      <c r="C50" s="19">
        <v>78</v>
      </c>
      <c r="D50" s="19">
        <v>464</v>
      </c>
      <c r="E50" s="19">
        <v>418</v>
      </c>
      <c r="F50" s="30">
        <v>4</v>
      </c>
      <c r="G50" s="19">
        <v>1363</v>
      </c>
      <c r="H50" s="19">
        <v>27</v>
      </c>
      <c r="I50" s="19">
        <v>520</v>
      </c>
      <c r="J50" s="19">
        <v>298</v>
      </c>
      <c r="K50" s="207"/>
      <c r="L50" s="207"/>
    </row>
    <row r="51" spans="1:12" ht="15" customHeight="1" x14ac:dyDescent="0.15">
      <c r="A51" s="211">
        <v>22</v>
      </c>
      <c r="B51" s="19">
        <v>589</v>
      </c>
      <c r="C51" s="19">
        <v>66</v>
      </c>
      <c r="D51" s="19">
        <v>357</v>
      </c>
      <c r="E51" s="19">
        <v>349</v>
      </c>
      <c r="F51" s="30" t="s">
        <v>34</v>
      </c>
      <c r="G51" s="19">
        <v>1238</v>
      </c>
      <c r="H51" s="19">
        <v>33</v>
      </c>
      <c r="I51" s="19">
        <v>410</v>
      </c>
      <c r="J51" s="19">
        <v>275</v>
      </c>
      <c r="K51" s="207"/>
      <c r="L51" s="207"/>
    </row>
    <row r="52" spans="1:12" ht="15" customHeight="1" x14ac:dyDescent="0.15">
      <c r="A52" s="211">
        <v>27</v>
      </c>
      <c r="B52" s="19">
        <v>482</v>
      </c>
      <c r="C52" s="19">
        <v>78</v>
      </c>
      <c r="D52" s="19">
        <v>309</v>
      </c>
      <c r="E52" s="19">
        <v>311</v>
      </c>
      <c r="F52" s="30">
        <v>2</v>
      </c>
      <c r="G52" s="19">
        <v>1032</v>
      </c>
      <c r="H52" s="19">
        <v>36</v>
      </c>
      <c r="I52" s="19">
        <v>267</v>
      </c>
      <c r="J52" s="19">
        <v>235</v>
      </c>
      <c r="K52" s="207"/>
      <c r="L52" s="207"/>
    </row>
    <row r="53" spans="1:12" s="25" customFormat="1" ht="15" customHeight="1" thickBot="1" x14ac:dyDescent="0.2">
      <c r="A53" s="223">
        <v>2</v>
      </c>
      <c r="B53" s="218">
        <v>389</v>
      </c>
      <c r="C53" s="218">
        <v>85</v>
      </c>
      <c r="D53" s="218">
        <v>263</v>
      </c>
      <c r="E53" s="218">
        <v>274</v>
      </c>
      <c r="F53" s="228">
        <v>3</v>
      </c>
      <c r="G53" s="218">
        <v>880</v>
      </c>
      <c r="H53" s="218">
        <v>23</v>
      </c>
      <c r="I53" s="218">
        <v>151</v>
      </c>
      <c r="J53" s="218">
        <v>154</v>
      </c>
      <c r="K53" s="248"/>
      <c r="L53" s="248"/>
    </row>
    <row r="54" spans="1:12" x14ac:dyDescent="0.15">
      <c r="A54" s="17"/>
      <c r="B54" s="207"/>
      <c r="C54" s="207"/>
      <c r="D54" s="207"/>
      <c r="E54" s="207"/>
      <c r="F54" s="207"/>
      <c r="G54" s="207"/>
      <c r="H54" s="207"/>
      <c r="I54" s="207"/>
      <c r="J54" s="71" t="s">
        <v>35</v>
      </c>
      <c r="K54" s="207"/>
      <c r="L54" s="207"/>
    </row>
    <row r="55" spans="1:12" x14ac:dyDescent="0.15">
      <c r="J55" s="55"/>
    </row>
  </sheetData>
  <mergeCells count="46">
    <mergeCell ref="J3:J4"/>
    <mergeCell ref="A3:A4"/>
    <mergeCell ref="B3:B4"/>
    <mergeCell ref="C3:C4"/>
    <mergeCell ref="D3:D4"/>
    <mergeCell ref="E3:E4"/>
    <mergeCell ref="K3:K4"/>
    <mergeCell ref="A11:A12"/>
    <mergeCell ref="B11:B12"/>
    <mergeCell ref="C11:C12"/>
    <mergeCell ref="D11:D12"/>
    <mergeCell ref="E11:E12"/>
    <mergeCell ref="F11:F12"/>
    <mergeCell ref="G11:G12"/>
    <mergeCell ref="H11:H12"/>
    <mergeCell ref="I11:I12"/>
    <mergeCell ref="J11:J12"/>
    <mergeCell ref="K11:K12"/>
    <mergeCell ref="F3:F4"/>
    <mergeCell ref="G3:G4"/>
    <mergeCell ref="H3:H4"/>
    <mergeCell ref="I3:I4"/>
    <mergeCell ref="A19:A20"/>
    <mergeCell ref="B19:B20"/>
    <mergeCell ref="C19:C20"/>
    <mergeCell ref="D19:D20"/>
    <mergeCell ref="E19:E20"/>
    <mergeCell ref="F19:F20"/>
    <mergeCell ref="H19:H20"/>
    <mergeCell ref="I19:I20"/>
    <mergeCell ref="J19:J20"/>
    <mergeCell ref="K19:K20"/>
    <mergeCell ref="B45:C45"/>
    <mergeCell ref="F29:F30"/>
    <mergeCell ref="G29:G30"/>
    <mergeCell ref="H29:H30"/>
    <mergeCell ref="A39:A40"/>
    <mergeCell ref="D39:D40"/>
    <mergeCell ref="E39:E40"/>
    <mergeCell ref="F39:F40"/>
    <mergeCell ref="G39:G40"/>
    <mergeCell ref="A29:A30"/>
    <mergeCell ref="B29:B30"/>
    <mergeCell ref="C29:C30"/>
    <mergeCell ref="D29:D30"/>
    <mergeCell ref="E29:E30"/>
  </mergeCells>
  <phoneticPr fontId="14"/>
  <hyperlinks>
    <hyperlink ref="M1" location="目次!A1" display="目次"/>
  </hyperlinks>
  <pageMargins left="0.86614173228346458" right="0.86614173228346458" top="0.78740157480314965" bottom="0.78740157480314965" header="0.51181102362204722" footer="0.51181102362204722"/>
  <pageSetup paperSize="9" scale="92"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showGridLines="0" zoomScaleNormal="100" workbookViewId="0">
      <selection activeCell="C4" sqref="C4"/>
    </sheetView>
  </sheetViews>
  <sheetFormatPr defaultRowHeight="13.5" x14ac:dyDescent="0.15"/>
  <cols>
    <col min="1" max="1" width="8" style="24" customWidth="1"/>
    <col min="2" max="10" width="8.5" style="24" customWidth="1"/>
    <col min="11" max="13" width="9" style="24"/>
    <col min="14" max="14" width="11.25" style="24" bestFit="1" customWidth="1"/>
    <col min="15" max="15" width="9" style="24"/>
    <col min="16" max="16" width="10.25" style="24" bestFit="1" customWidth="1"/>
    <col min="17" max="18" width="11.25" style="24" bestFit="1" customWidth="1"/>
    <col min="19" max="22" width="10.25" style="24" bestFit="1" customWidth="1"/>
    <col min="23" max="16384" width="9" style="24"/>
  </cols>
  <sheetData>
    <row r="1" spans="1:23" ht="15.75" customHeight="1" thickBot="1" x14ac:dyDescent="0.2">
      <c r="A1" s="249" t="s">
        <v>241</v>
      </c>
      <c r="B1" s="250"/>
      <c r="C1" s="250"/>
      <c r="D1" s="250"/>
      <c r="E1" s="250"/>
      <c r="F1" s="250"/>
      <c r="G1" s="250"/>
      <c r="H1" s="250"/>
      <c r="I1" s="250"/>
      <c r="J1" s="228" t="s">
        <v>198</v>
      </c>
      <c r="L1" s="75" t="s">
        <v>430</v>
      </c>
    </row>
    <row r="2" spans="1:23" s="28" customFormat="1" ht="15" customHeight="1" x14ac:dyDescent="0.15">
      <c r="A2" s="488" t="s">
        <v>36</v>
      </c>
      <c r="B2" s="484" t="s">
        <v>242</v>
      </c>
      <c r="C2" s="490" t="s">
        <v>76</v>
      </c>
      <c r="D2" s="490"/>
      <c r="E2" s="490"/>
      <c r="F2" s="490"/>
      <c r="G2" s="490"/>
      <c r="H2" s="490"/>
      <c r="I2" s="490"/>
      <c r="J2" s="492"/>
      <c r="K2" s="27"/>
      <c r="L2" s="27"/>
      <c r="M2" s="27"/>
      <c r="N2" s="27"/>
      <c r="O2" s="27"/>
      <c r="P2" s="27"/>
    </row>
    <row r="3" spans="1:23" s="28" customFormat="1" ht="30" customHeight="1" x14ac:dyDescent="0.15">
      <c r="A3" s="499"/>
      <c r="B3" s="485"/>
      <c r="C3" s="232" t="s">
        <v>77</v>
      </c>
      <c r="D3" s="232" t="s">
        <v>78</v>
      </c>
      <c r="E3" s="232" t="s">
        <v>79</v>
      </c>
      <c r="F3" s="232" t="s">
        <v>80</v>
      </c>
      <c r="G3" s="232" t="s">
        <v>81</v>
      </c>
      <c r="H3" s="232" t="s">
        <v>82</v>
      </c>
      <c r="I3" s="232" t="s">
        <v>83</v>
      </c>
      <c r="J3" s="251" t="s">
        <v>84</v>
      </c>
      <c r="K3" s="27"/>
      <c r="L3" s="27"/>
      <c r="M3" s="27"/>
      <c r="N3" s="27"/>
      <c r="O3" s="27"/>
      <c r="P3" s="27"/>
    </row>
    <row r="4" spans="1:23" ht="15" customHeight="1" x14ac:dyDescent="0.15">
      <c r="A4" s="252">
        <v>12</v>
      </c>
      <c r="B4" s="253">
        <v>3138</v>
      </c>
      <c r="C4" s="253">
        <v>145</v>
      </c>
      <c r="D4" s="253">
        <v>1088</v>
      </c>
      <c r="E4" s="253">
        <v>1353</v>
      </c>
      <c r="F4" s="253">
        <v>387</v>
      </c>
      <c r="G4" s="253">
        <v>93</v>
      </c>
      <c r="H4" s="253">
        <v>35</v>
      </c>
      <c r="I4" s="253">
        <v>15</v>
      </c>
      <c r="J4" s="253">
        <v>22</v>
      </c>
    </row>
    <row r="5" spans="1:23" ht="15" customHeight="1" x14ac:dyDescent="0.15">
      <c r="A5" s="252">
        <v>17</v>
      </c>
      <c r="B5" s="253">
        <v>2812</v>
      </c>
      <c r="C5" s="253">
        <v>138</v>
      </c>
      <c r="D5" s="253">
        <v>978</v>
      </c>
      <c r="E5" s="253">
        <v>1209</v>
      </c>
      <c r="F5" s="253">
        <v>324</v>
      </c>
      <c r="G5" s="253">
        <v>94</v>
      </c>
      <c r="H5" s="500">
        <v>45</v>
      </c>
      <c r="I5" s="501"/>
      <c r="J5" s="253">
        <v>24</v>
      </c>
    </row>
    <row r="6" spans="1:23" ht="15" customHeight="1" x14ac:dyDescent="0.15">
      <c r="A6" s="252">
        <v>22</v>
      </c>
      <c r="B6" s="253">
        <v>2451</v>
      </c>
      <c r="C6" s="253">
        <v>93</v>
      </c>
      <c r="D6" s="253">
        <v>789</v>
      </c>
      <c r="E6" s="253">
        <v>1127</v>
      </c>
      <c r="F6" s="253">
        <v>300</v>
      </c>
      <c r="G6" s="253">
        <v>79</v>
      </c>
      <c r="H6" s="500">
        <v>41</v>
      </c>
      <c r="I6" s="500"/>
      <c r="J6" s="253">
        <v>22</v>
      </c>
    </row>
    <row r="7" spans="1:23" ht="15" customHeight="1" x14ac:dyDescent="0.15">
      <c r="A7" s="252">
        <v>27</v>
      </c>
      <c r="B7" s="253">
        <v>2053</v>
      </c>
      <c r="C7" s="253">
        <v>78</v>
      </c>
      <c r="D7" s="253">
        <v>625</v>
      </c>
      <c r="E7" s="253">
        <v>926</v>
      </c>
      <c r="F7" s="253">
        <v>286</v>
      </c>
      <c r="G7" s="253">
        <v>60</v>
      </c>
      <c r="H7" s="500">
        <v>48</v>
      </c>
      <c r="I7" s="500"/>
      <c r="J7" s="253">
        <v>27</v>
      </c>
    </row>
    <row r="8" spans="1:23" ht="15" customHeight="1" thickBot="1" x14ac:dyDescent="0.2">
      <c r="A8" s="254">
        <v>2</v>
      </c>
      <c r="B8" s="255">
        <v>1752</v>
      </c>
      <c r="C8" s="255">
        <v>171</v>
      </c>
      <c r="D8" s="255">
        <v>518</v>
      </c>
      <c r="E8" s="255">
        <v>726</v>
      </c>
      <c r="F8" s="255">
        <v>196</v>
      </c>
      <c r="G8" s="255">
        <v>63</v>
      </c>
      <c r="H8" s="498">
        <v>39</v>
      </c>
      <c r="I8" s="498"/>
      <c r="J8" s="255">
        <v>39</v>
      </c>
    </row>
    <row r="9" spans="1:23" ht="15" customHeight="1" x14ac:dyDescent="0.15">
      <c r="A9" s="256" t="s">
        <v>243</v>
      </c>
      <c r="B9" s="207"/>
      <c r="C9" s="207"/>
      <c r="D9" s="207"/>
      <c r="E9" s="207"/>
      <c r="F9" s="207"/>
      <c r="G9" s="207"/>
      <c r="H9" s="207"/>
      <c r="I9" s="207"/>
      <c r="J9" s="71" t="s">
        <v>35</v>
      </c>
    </row>
    <row r="10" spans="1:23" ht="15.95" customHeight="1" x14ac:dyDescent="0.15">
      <c r="A10" s="96"/>
    </row>
    <row r="11" spans="1:23" ht="15.95" customHeight="1" x14ac:dyDescent="0.15"/>
    <row r="12" spans="1:23" ht="15.95" customHeight="1" x14ac:dyDescent="0.15"/>
    <row r="13" spans="1:23" ht="15.95" customHeight="1" x14ac:dyDescent="0.15"/>
    <row r="14" spans="1:23" ht="15.95" customHeight="1" x14ac:dyDescent="0.15"/>
    <row r="15" spans="1:23" ht="15.95" customHeight="1" x14ac:dyDescent="0.15"/>
    <row r="16" spans="1:23" ht="15.95" customHeight="1" x14ac:dyDescent="0.15">
      <c r="W16" s="38"/>
    </row>
    <row r="17" ht="15.95" customHeight="1" x14ac:dyDescent="0.15"/>
    <row r="18" ht="15.95" customHeight="1" x14ac:dyDescent="0.15"/>
    <row r="19" ht="15.95" customHeight="1" x14ac:dyDescent="0.15"/>
    <row r="20" ht="15.95" customHeight="1" x14ac:dyDescent="0.15"/>
  </sheetData>
  <mergeCells count="7">
    <mergeCell ref="H8:I8"/>
    <mergeCell ref="A2:A3"/>
    <mergeCell ref="B2:B3"/>
    <mergeCell ref="C2:J2"/>
    <mergeCell ref="H6:I6"/>
    <mergeCell ref="H7:I7"/>
    <mergeCell ref="H5:I5"/>
  </mergeCells>
  <phoneticPr fontId="14"/>
  <hyperlinks>
    <hyperlink ref="L1" location="目次!A1" display="目次"/>
  </hyperlinks>
  <pageMargins left="0.86614173228346458" right="0.86614173228346458" top="0.98425196850393704" bottom="0.98425196850393704" header="0.51181102362204722" footer="0.51181102362204722"/>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zoomScaleNormal="100" workbookViewId="0">
      <selection activeCell="B29" sqref="B29:B30"/>
    </sheetView>
  </sheetViews>
  <sheetFormatPr defaultRowHeight="13.5" x14ac:dyDescent="0.15"/>
  <cols>
    <col min="1" max="1" width="6.25" style="4" customWidth="1"/>
    <col min="2" max="14" width="5.625" style="4" customWidth="1"/>
    <col min="15" max="16384" width="9" style="4"/>
  </cols>
  <sheetData>
    <row r="1" spans="1:16" ht="15.95" customHeight="1" thickBot="1" x14ac:dyDescent="0.2">
      <c r="A1" s="39" t="s">
        <v>244</v>
      </c>
      <c r="N1" s="20" t="s">
        <v>198</v>
      </c>
      <c r="P1" s="76" t="s">
        <v>430</v>
      </c>
    </row>
    <row r="2" spans="1:16" s="18" customFormat="1" ht="50.1" customHeight="1" x14ac:dyDescent="0.15">
      <c r="A2" s="257" t="s">
        <v>236</v>
      </c>
      <c r="B2" s="258" t="s">
        <v>245</v>
      </c>
      <c r="C2" s="258" t="s">
        <v>246</v>
      </c>
      <c r="D2" s="259" t="s">
        <v>437</v>
      </c>
      <c r="E2" s="258" t="s">
        <v>247</v>
      </c>
      <c r="F2" s="258" t="s">
        <v>248</v>
      </c>
      <c r="G2" s="258" t="s">
        <v>249</v>
      </c>
      <c r="H2" s="258" t="s">
        <v>250</v>
      </c>
      <c r="I2" s="258" t="s">
        <v>251</v>
      </c>
      <c r="J2" s="258" t="s">
        <v>252</v>
      </c>
      <c r="K2" s="258" t="s">
        <v>253</v>
      </c>
      <c r="L2" s="258" t="s">
        <v>254</v>
      </c>
      <c r="M2" s="258" t="s">
        <v>255</v>
      </c>
      <c r="N2" s="260" t="s">
        <v>256</v>
      </c>
    </row>
    <row r="3" spans="1:16" ht="15.95" customHeight="1" x14ac:dyDescent="0.15">
      <c r="A3" s="252">
        <v>12</v>
      </c>
      <c r="B3" s="253">
        <v>3138</v>
      </c>
      <c r="C3" s="253">
        <v>90</v>
      </c>
      <c r="D3" s="263">
        <v>842</v>
      </c>
      <c r="E3" s="253">
        <v>586</v>
      </c>
      <c r="F3" s="253">
        <v>438</v>
      </c>
      <c r="G3" s="253">
        <v>247</v>
      </c>
      <c r="H3" s="253">
        <v>340</v>
      </c>
      <c r="I3" s="253">
        <v>179</v>
      </c>
      <c r="J3" s="253">
        <v>142</v>
      </c>
      <c r="K3" s="253">
        <v>101</v>
      </c>
      <c r="L3" s="253">
        <v>48</v>
      </c>
      <c r="M3" s="253">
        <v>60</v>
      </c>
      <c r="N3" s="253">
        <v>65</v>
      </c>
    </row>
    <row r="4" spans="1:16" ht="15.95" customHeight="1" x14ac:dyDescent="0.15">
      <c r="A4" s="252">
        <v>17</v>
      </c>
      <c r="B4" s="253">
        <v>2812</v>
      </c>
      <c r="C4" s="253">
        <v>287</v>
      </c>
      <c r="D4" s="263">
        <v>645</v>
      </c>
      <c r="E4" s="253">
        <v>437</v>
      </c>
      <c r="F4" s="253">
        <v>465</v>
      </c>
      <c r="G4" s="253">
        <v>235</v>
      </c>
      <c r="H4" s="253">
        <v>265</v>
      </c>
      <c r="I4" s="253">
        <v>159</v>
      </c>
      <c r="J4" s="253">
        <v>116</v>
      </c>
      <c r="K4" s="253">
        <v>76</v>
      </c>
      <c r="L4" s="253">
        <v>42</v>
      </c>
      <c r="M4" s="253">
        <v>39</v>
      </c>
      <c r="N4" s="253">
        <v>46</v>
      </c>
    </row>
    <row r="5" spans="1:16" ht="15.95" customHeight="1" x14ac:dyDescent="0.15">
      <c r="A5" s="252">
        <v>22</v>
      </c>
      <c r="B5" s="261">
        <v>2451</v>
      </c>
      <c r="C5" s="261">
        <v>149</v>
      </c>
      <c r="D5" s="261">
        <v>660</v>
      </c>
      <c r="E5" s="261">
        <v>417</v>
      </c>
      <c r="F5" s="261">
        <v>376</v>
      </c>
      <c r="G5" s="261">
        <v>252</v>
      </c>
      <c r="H5" s="261">
        <v>228</v>
      </c>
      <c r="I5" s="261">
        <v>116</v>
      </c>
      <c r="J5" s="261">
        <v>102</v>
      </c>
      <c r="K5" s="261">
        <v>64</v>
      </c>
      <c r="L5" s="261">
        <v>26</v>
      </c>
      <c r="M5" s="261">
        <v>24</v>
      </c>
      <c r="N5" s="261">
        <v>37</v>
      </c>
    </row>
    <row r="6" spans="1:16" ht="15.95" customHeight="1" x14ac:dyDescent="0.15">
      <c r="A6" s="252">
        <v>27</v>
      </c>
      <c r="B6" s="261">
        <v>2053</v>
      </c>
      <c r="C6" s="261">
        <v>101</v>
      </c>
      <c r="D6" s="261">
        <v>540</v>
      </c>
      <c r="E6" s="261">
        <v>311</v>
      </c>
      <c r="F6" s="261">
        <v>341</v>
      </c>
      <c r="G6" s="261">
        <v>209</v>
      </c>
      <c r="H6" s="261">
        <v>196</v>
      </c>
      <c r="I6" s="261">
        <v>117</v>
      </c>
      <c r="J6" s="261">
        <v>90</v>
      </c>
      <c r="K6" s="261">
        <v>64</v>
      </c>
      <c r="L6" s="261">
        <v>30</v>
      </c>
      <c r="M6" s="261">
        <v>20</v>
      </c>
      <c r="N6" s="261">
        <v>34</v>
      </c>
    </row>
    <row r="7" spans="1:16" ht="15.95" customHeight="1" thickBot="1" x14ac:dyDescent="0.2">
      <c r="A7" s="254">
        <v>2</v>
      </c>
      <c r="B7" s="262">
        <v>1752</v>
      </c>
      <c r="C7" s="262">
        <v>66</v>
      </c>
      <c r="D7" s="262">
        <v>411</v>
      </c>
      <c r="E7" s="262">
        <v>262</v>
      </c>
      <c r="F7" s="502">
        <v>462</v>
      </c>
      <c r="G7" s="502"/>
      <c r="H7" s="262">
        <v>197</v>
      </c>
      <c r="I7" s="502">
        <v>180</v>
      </c>
      <c r="J7" s="502"/>
      <c r="K7" s="502">
        <v>124</v>
      </c>
      <c r="L7" s="502"/>
      <c r="M7" s="502"/>
      <c r="N7" s="262">
        <v>50</v>
      </c>
    </row>
    <row r="8" spans="1:16" x14ac:dyDescent="0.15">
      <c r="N8" s="20" t="s">
        <v>257</v>
      </c>
    </row>
    <row r="9" spans="1:16" x14ac:dyDescent="0.15">
      <c r="A9" s="4" t="s">
        <v>438</v>
      </c>
    </row>
  </sheetData>
  <mergeCells count="3">
    <mergeCell ref="F7:G7"/>
    <mergeCell ref="I7:J7"/>
    <mergeCell ref="K7:M7"/>
  </mergeCells>
  <phoneticPr fontId="14"/>
  <hyperlinks>
    <hyperlink ref="P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Normal="100" workbookViewId="0">
      <selection activeCell="C6" sqref="C6"/>
    </sheetView>
  </sheetViews>
  <sheetFormatPr defaultColWidth="9.875" defaultRowHeight="13.5" x14ac:dyDescent="0.15"/>
  <cols>
    <col min="1" max="16384" width="9.875" style="24"/>
  </cols>
  <sheetData>
    <row r="1" spans="1:9" ht="15.95" customHeight="1" thickBot="1" x14ac:dyDescent="0.2">
      <c r="A1" s="206" t="s">
        <v>358</v>
      </c>
      <c r="B1" s="207"/>
      <c r="C1" s="207"/>
      <c r="D1" s="207"/>
      <c r="E1" s="207"/>
      <c r="F1" s="207"/>
      <c r="G1" s="360" t="s">
        <v>359</v>
      </c>
      <c r="I1" s="64" t="s">
        <v>431</v>
      </c>
    </row>
    <row r="2" spans="1:9" ht="15.95" customHeight="1" x14ac:dyDescent="0.15">
      <c r="A2" s="503" t="s">
        <v>85</v>
      </c>
      <c r="B2" s="478" t="s">
        <v>86</v>
      </c>
      <c r="C2" s="478"/>
      <c r="D2" s="478" t="s">
        <v>87</v>
      </c>
      <c r="E2" s="478"/>
      <c r="F2" s="478" t="s">
        <v>88</v>
      </c>
      <c r="G2" s="480"/>
    </row>
    <row r="3" spans="1:9" ht="15.95" customHeight="1" x14ac:dyDescent="0.15">
      <c r="A3" s="489"/>
      <c r="B3" s="338" t="s">
        <v>89</v>
      </c>
      <c r="C3" s="338" t="s">
        <v>90</v>
      </c>
      <c r="D3" s="338" t="s">
        <v>89</v>
      </c>
      <c r="E3" s="338" t="s">
        <v>90</v>
      </c>
      <c r="F3" s="338" t="s">
        <v>89</v>
      </c>
      <c r="G3" s="339" t="s">
        <v>90</v>
      </c>
    </row>
    <row r="4" spans="1:9" ht="15.95" customHeight="1" x14ac:dyDescent="0.15">
      <c r="A4" s="211">
        <v>30</v>
      </c>
      <c r="B4" s="19">
        <v>53</v>
      </c>
      <c r="C4" s="19">
        <v>23323</v>
      </c>
      <c r="D4" s="19">
        <v>236</v>
      </c>
      <c r="E4" s="19">
        <v>116173</v>
      </c>
      <c r="F4" s="19">
        <v>289</v>
      </c>
      <c r="G4" s="19">
        <v>139496</v>
      </c>
    </row>
    <row r="5" spans="1:9" ht="15.95" customHeight="1" x14ac:dyDescent="0.15">
      <c r="A5" s="211" t="s">
        <v>452</v>
      </c>
      <c r="B5" s="19">
        <v>59</v>
      </c>
      <c r="C5" s="19">
        <v>17672</v>
      </c>
      <c r="D5" s="19">
        <v>259</v>
      </c>
      <c r="E5" s="19">
        <v>76579</v>
      </c>
      <c r="F5" s="19">
        <v>318</v>
      </c>
      <c r="G5" s="19">
        <v>94251</v>
      </c>
    </row>
    <row r="6" spans="1:9" ht="15.95" customHeight="1" x14ac:dyDescent="0.15">
      <c r="A6" s="211">
        <v>2</v>
      </c>
      <c r="B6" s="19">
        <v>56</v>
      </c>
      <c r="C6" s="19">
        <v>43956</v>
      </c>
      <c r="D6" s="19">
        <v>260</v>
      </c>
      <c r="E6" s="19">
        <v>122187</v>
      </c>
      <c r="F6" s="19">
        <v>316</v>
      </c>
      <c r="G6" s="19">
        <v>166143</v>
      </c>
    </row>
    <row r="7" spans="1:9" ht="15.95" customHeight="1" x14ac:dyDescent="0.15">
      <c r="A7" s="211">
        <v>3</v>
      </c>
      <c r="B7" s="19">
        <v>65</v>
      </c>
      <c r="C7" s="19">
        <v>18916</v>
      </c>
      <c r="D7" s="19">
        <v>250</v>
      </c>
      <c r="E7" s="19">
        <v>134675</v>
      </c>
      <c r="F7" s="19">
        <v>315</v>
      </c>
      <c r="G7" s="19">
        <v>153591</v>
      </c>
    </row>
    <row r="8" spans="1:9" ht="15.95" customHeight="1" thickBot="1" x14ac:dyDescent="0.2">
      <c r="A8" s="361">
        <v>4</v>
      </c>
      <c r="B8" s="362">
        <v>69</v>
      </c>
      <c r="C8" s="362">
        <v>28975</v>
      </c>
      <c r="D8" s="362">
        <v>255</v>
      </c>
      <c r="E8" s="362">
        <v>148014</v>
      </c>
      <c r="F8" s="362">
        <v>324</v>
      </c>
      <c r="G8" s="362">
        <v>176989</v>
      </c>
    </row>
    <row r="9" spans="1:9" ht="15.95" customHeight="1" x14ac:dyDescent="0.15">
      <c r="A9" s="207"/>
      <c r="B9" s="207"/>
      <c r="C9" s="207"/>
      <c r="D9" s="207"/>
      <c r="E9" s="207"/>
      <c r="F9" s="207"/>
      <c r="G9" s="71" t="s">
        <v>360</v>
      </c>
    </row>
  </sheetData>
  <mergeCells count="4">
    <mergeCell ref="A2:A3"/>
    <mergeCell ref="B2:C2"/>
    <mergeCell ref="D2:E2"/>
    <mergeCell ref="F2:G2"/>
  </mergeCells>
  <phoneticPr fontId="21"/>
  <hyperlinks>
    <hyperlink ref="I1" location="目次!A1" display="目次"/>
  </hyperlinks>
  <pageMargins left="0.86614173228346458" right="0.86614173228346458" top="0.98425196850393704" bottom="0.98425196850393704" header="0.51181102362204722" footer="0.51181102362204722"/>
  <pageSetup paperSize="9" orientation="portrait" cellComments="asDisplaye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activeCell="F19" sqref="F19"/>
    </sheetView>
  </sheetViews>
  <sheetFormatPr defaultRowHeight="13.5" x14ac:dyDescent="0.15"/>
  <cols>
    <col min="1" max="1" width="4.875" style="24" customWidth="1"/>
    <col min="2" max="12" width="7.25" style="24" customWidth="1"/>
    <col min="13" max="16384" width="9" style="24"/>
  </cols>
  <sheetData>
    <row r="1" spans="1:14" ht="15.95" customHeight="1" thickBot="1" x14ac:dyDescent="0.2">
      <c r="A1" s="23" t="s">
        <v>258</v>
      </c>
      <c r="B1" s="23"/>
      <c r="D1" s="23"/>
      <c r="F1" s="23"/>
      <c r="H1" s="23"/>
      <c r="J1" s="23"/>
      <c r="K1" s="23"/>
      <c r="L1" s="26" t="s">
        <v>259</v>
      </c>
      <c r="N1" s="75" t="s">
        <v>430</v>
      </c>
    </row>
    <row r="2" spans="1:14" s="28" customFormat="1" ht="20.25" customHeight="1" x14ac:dyDescent="0.15">
      <c r="A2" s="512" t="s">
        <v>236</v>
      </c>
      <c r="B2" s="514" t="s">
        <v>260</v>
      </c>
      <c r="C2" s="514"/>
      <c r="D2" s="514"/>
      <c r="E2" s="514"/>
      <c r="F2" s="514" t="s">
        <v>261</v>
      </c>
      <c r="G2" s="514" t="s">
        <v>262</v>
      </c>
      <c r="H2" s="514" t="s">
        <v>263</v>
      </c>
      <c r="I2" s="514" t="s">
        <v>264</v>
      </c>
      <c r="J2" s="514" t="s">
        <v>265</v>
      </c>
      <c r="K2" s="504" t="s">
        <v>266</v>
      </c>
      <c r="L2" s="506" t="s">
        <v>267</v>
      </c>
    </row>
    <row r="3" spans="1:14" s="28" customFormat="1" ht="38.25" customHeight="1" x14ac:dyDescent="0.15">
      <c r="A3" s="513"/>
      <c r="B3" s="90" t="s">
        <v>268</v>
      </c>
      <c r="C3" s="90" t="s">
        <v>269</v>
      </c>
      <c r="D3" s="90" t="s">
        <v>270</v>
      </c>
      <c r="E3" s="90" t="s">
        <v>271</v>
      </c>
      <c r="F3" s="515"/>
      <c r="G3" s="515"/>
      <c r="H3" s="515"/>
      <c r="I3" s="515"/>
      <c r="J3" s="515"/>
      <c r="K3" s="505"/>
      <c r="L3" s="507"/>
    </row>
    <row r="4" spans="1:14" ht="15.95" customHeight="1" x14ac:dyDescent="0.15">
      <c r="A4" s="79">
        <v>12</v>
      </c>
      <c r="B4" s="82">
        <v>2694</v>
      </c>
      <c r="C4" s="82">
        <v>825</v>
      </c>
      <c r="D4" s="82">
        <v>1081</v>
      </c>
      <c r="E4" s="82">
        <v>157</v>
      </c>
      <c r="F4" s="82">
        <v>1993</v>
      </c>
      <c r="G4" s="82">
        <v>631</v>
      </c>
      <c r="H4" s="82">
        <v>1664</v>
      </c>
      <c r="I4" s="82">
        <v>1852</v>
      </c>
      <c r="J4" s="82">
        <v>354</v>
      </c>
      <c r="K4" s="82" t="s">
        <v>34</v>
      </c>
      <c r="L4" s="82">
        <v>63</v>
      </c>
    </row>
    <row r="5" spans="1:14" ht="15.95" customHeight="1" thickBot="1" x14ac:dyDescent="0.2">
      <c r="A5" s="99">
        <v>17</v>
      </c>
      <c r="B5" s="83" t="s">
        <v>34</v>
      </c>
      <c r="C5" s="83">
        <v>898</v>
      </c>
      <c r="D5" s="83">
        <v>1074</v>
      </c>
      <c r="E5" s="83">
        <v>124</v>
      </c>
      <c r="F5" s="83">
        <v>1892</v>
      </c>
      <c r="G5" s="83">
        <v>630</v>
      </c>
      <c r="H5" s="83">
        <v>1549</v>
      </c>
      <c r="I5" s="83" t="s">
        <v>34</v>
      </c>
      <c r="J5" s="83">
        <v>224</v>
      </c>
      <c r="K5" s="83">
        <v>204</v>
      </c>
      <c r="L5" s="83" t="s">
        <v>34</v>
      </c>
    </row>
    <row r="6" spans="1:14" ht="15.95" customHeight="1" thickBot="1" x14ac:dyDescent="0.2">
      <c r="A6" s="100"/>
      <c r="B6" s="100"/>
      <c r="C6" s="100"/>
      <c r="D6" s="100"/>
      <c r="E6" s="100"/>
      <c r="F6" s="100"/>
      <c r="G6" s="100"/>
      <c r="H6" s="55"/>
      <c r="I6" s="55"/>
      <c r="J6" s="55"/>
      <c r="K6" s="55"/>
      <c r="L6" s="78"/>
    </row>
    <row r="7" spans="1:14" ht="15.95" customHeight="1" x14ac:dyDescent="0.15">
      <c r="A7" s="508" t="s">
        <v>236</v>
      </c>
      <c r="B7" s="510" t="s">
        <v>272</v>
      </c>
      <c r="C7" s="510"/>
      <c r="D7" s="510" t="s">
        <v>273</v>
      </c>
      <c r="E7" s="510"/>
      <c r="F7" s="510" t="s">
        <v>274</v>
      </c>
      <c r="G7" s="511"/>
      <c r="H7" s="89"/>
      <c r="I7" s="55"/>
      <c r="J7" s="55"/>
      <c r="K7" s="55"/>
      <c r="L7" s="78"/>
    </row>
    <row r="8" spans="1:14" s="40" customFormat="1" ht="15.95" customHeight="1" x14ac:dyDescent="0.15">
      <c r="A8" s="509"/>
      <c r="B8" s="101" t="s">
        <v>275</v>
      </c>
      <c r="C8" s="101" t="s">
        <v>276</v>
      </c>
      <c r="D8" s="101" t="s">
        <v>275</v>
      </c>
      <c r="E8" s="101" t="s">
        <v>277</v>
      </c>
      <c r="F8" s="101" t="s">
        <v>275</v>
      </c>
      <c r="G8" s="102" t="s">
        <v>277</v>
      </c>
      <c r="H8" s="89"/>
      <c r="I8" s="55"/>
      <c r="J8" s="55"/>
      <c r="K8" s="55"/>
      <c r="L8" s="78"/>
    </row>
    <row r="9" spans="1:14" s="40" customFormat="1" ht="15.95" customHeight="1" x14ac:dyDescent="0.15">
      <c r="A9" s="103">
        <v>22</v>
      </c>
      <c r="B9" s="104">
        <v>1221</v>
      </c>
      <c r="C9" s="104">
        <v>1254</v>
      </c>
      <c r="D9" s="104">
        <v>1715</v>
      </c>
      <c r="E9" s="104">
        <v>1860</v>
      </c>
      <c r="F9" s="104">
        <v>240</v>
      </c>
      <c r="G9" s="104">
        <v>261</v>
      </c>
      <c r="H9" s="89"/>
      <c r="I9" s="55"/>
      <c r="J9" s="55"/>
      <c r="K9" s="55"/>
      <c r="L9" s="78"/>
    </row>
    <row r="10" spans="1:14" s="25" customFormat="1" ht="14.25" thickBot="1" x14ac:dyDescent="0.2">
      <c r="A10" s="105">
        <v>27</v>
      </c>
      <c r="B10" s="87">
        <v>926</v>
      </c>
      <c r="C10" s="87">
        <v>951</v>
      </c>
      <c r="D10" s="87">
        <v>1391</v>
      </c>
      <c r="E10" s="87">
        <v>1512</v>
      </c>
      <c r="F10" s="87">
        <v>177</v>
      </c>
      <c r="G10" s="87">
        <v>191</v>
      </c>
    </row>
    <row r="11" spans="1:14" x14ac:dyDescent="0.15">
      <c r="L11" s="78" t="s">
        <v>257</v>
      </c>
    </row>
    <row r="12" spans="1:14" x14ac:dyDescent="0.15">
      <c r="A12" s="207" t="s">
        <v>439</v>
      </c>
      <c r="C12" s="36"/>
    </row>
  </sheetData>
  <mergeCells count="13">
    <mergeCell ref="K2:K3"/>
    <mergeCell ref="L2:L3"/>
    <mergeCell ref="A7:A8"/>
    <mergeCell ref="B7:C7"/>
    <mergeCell ref="D7:E7"/>
    <mergeCell ref="F7:G7"/>
    <mergeCell ref="A2:A3"/>
    <mergeCell ref="B2:E2"/>
    <mergeCell ref="F2:F3"/>
    <mergeCell ref="G2:G3"/>
    <mergeCell ref="H2:H3"/>
    <mergeCell ref="I2:I3"/>
    <mergeCell ref="J2:J3"/>
  </mergeCells>
  <phoneticPr fontId="14"/>
  <hyperlinks>
    <hyperlink ref="N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4"/>
  <sheetViews>
    <sheetView showGridLines="0" zoomScaleNormal="100" workbookViewId="0">
      <selection activeCell="C7" sqref="C7"/>
    </sheetView>
  </sheetViews>
  <sheetFormatPr defaultRowHeight="13.5" x14ac:dyDescent="0.15"/>
  <cols>
    <col min="1" max="1" width="15" style="67" customWidth="1"/>
    <col min="2" max="2" width="11.5" style="67" customWidth="1"/>
    <col min="3" max="8" width="10.625" style="67" customWidth="1"/>
    <col min="9" max="1025" width="9" style="67"/>
    <col min="1026" max="16384" width="9" style="52"/>
  </cols>
  <sheetData>
    <row r="1" spans="1:1024" ht="15.95" customHeight="1" thickBot="1" x14ac:dyDescent="0.2">
      <c r="A1" s="206" t="s">
        <v>361</v>
      </c>
      <c r="B1" s="248"/>
      <c r="C1" s="207"/>
      <c r="D1" s="207"/>
      <c r="E1" s="207"/>
      <c r="F1" s="71"/>
      <c r="G1" s="287"/>
      <c r="H1" s="71" t="s">
        <v>463</v>
      </c>
      <c r="I1" s="66"/>
      <c r="J1" s="64" t="s">
        <v>431</v>
      </c>
      <c r="K1" s="66"/>
      <c r="L1" s="52"/>
      <c r="M1" s="66"/>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row>
    <row r="2" spans="1:1024" s="67" customFormat="1" ht="15.95" customHeight="1" x14ac:dyDescent="0.15">
      <c r="A2" s="516" t="s">
        <v>362</v>
      </c>
      <c r="B2" s="288" t="s">
        <v>363</v>
      </c>
      <c r="C2" s="518" t="s">
        <v>91</v>
      </c>
      <c r="D2" s="519"/>
      <c r="E2" s="519"/>
      <c r="F2" s="520"/>
      <c r="G2" s="518" t="s">
        <v>92</v>
      </c>
      <c r="H2" s="519"/>
      <c r="I2" s="41"/>
    </row>
    <row r="3" spans="1:1024" ht="27" customHeight="1" x14ac:dyDescent="0.15">
      <c r="A3" s="517"/>
      <c r="B3" s="289" t="s">
        <v>93</v>
      </c>
      <c r="C3" s="289" t="s">
        <v>69</v>
      </c>
      <c r="D3" s="289" t="s">
        <v>94</v>
      </c>
      <c r="E3" s="289" t="s">
        <v>95</v>
      </c>
      <c r="F3" s="289" t="s">
        <v>364</v>
      </c>
      <c r="G3" s="289" t="s">
        <v>96</v>
      </c>
      <c r="H3" s="290" t="s">
        <v>97</v>
      </c>
      <c r="I3" s="41"/>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row>
    <row r="4" spans="1:1024" ht="17.100000000000001" customHeight="1" x14ac:dyDescent="0.15">
      <c r="A4" s="291" t="s">
        <v>98</v>
      </c>
      <c r="B4" s="292">
        <v>1974</v>
      </c>
      <c r="C4" s="292">
        <v>58</v>
      </c>
      <c r="D4" s="292">
        <v>60</v>
      </c>
      <c r="E4" s="292">
        <v>8</v>
      </c>
      <c r="F4" s="292">
        <v>52</v>
      </c>
      <c r="G4" s="405">
        <v>42</v>
      </c>
      <c r="H4" s="405">
        <v>43</v>
      </c>
      <c r="I4" s="41"/>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row>
    <row r="5" spans="1:1024" ht="17.100000000000001" customHeight="1" x14ac:dyDescent="0.15">
      <c r="A5" s="293" t="s">
        <v>99</v>
      </c>
      <c r="B5" s="294">
        <v>45241</v>
      </c>
      <c r="C5" s="294">
        <v>2240</v>
      </c>
      <c r="D5" s="294">
        <v>1847</v>
      </c>
      <c r="E5" s="294">
        <v>130</v>
      </c>
      <c r="F5" s="294">
        <v>1015</v>
      </c>
      <c r="G5" s="406">
        <v>3107</v>
      </c>
      <c r="H5" s="406">
        <v>1991</v>
      </c>
      <c r="I5" s="41"/>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c r="RJ5" s="52"/>
      <c r="RK5" s="52"/>
      <c r="RL5" s="52"/>
      <c r="RM5" s="52"/>
      <c r="RN5" s="52"/>
      <c r="RO5" s="52"/>
      <c r="RP5" s="52"/>
      <c r="RQ5" s="52"/>
      <c r="RR5" s="52"/>
      <c r="RS5" s="52"/>
      <c r="RT5" s="52"/>
      <c r="RU5" s="52"/>
      <c r="RV5" s="52"/>
      <c r="RW5" s="52"/>
      <c r="RX5" s="52"/>
      <c r="RY5" s="52"/>
      <c r="RZ5" s="52"/>
      <c r="SA5" s="52"/>
      <c r="SB5" s="52"/>
      <c r="SC5" s="52"/>
      <c r="SD5" s="52"/>
      <c r="SE5" s="52"/>
      <c r="SF5" s="52"/>
      <c r="SG5" s="52"/>
      <c r="SH5" s="52"/>
      <c r="SI5" s="52"/>
      <c r="SJ5" s="52"/>
      <c r="SK5" s="52"/>
      <c r="SL5" s="52"/>
      <c r="SM5" s="52"/>
      <c r="SN5" s="52"/>
      <c r="SO5" s="52"/>
      <c r="SP5" s="52"/>
      <c r="SQ5" s="52"/>
      <c r="SR5" s="52"/>
      <c r="SS5" s="52"/>
      <c r="ST5" s="52"/>
      <c r="SU5" s="52"/>
      <c r="SV5" s="52"/>
      <c r="SW5" s="52"/>
      <c r="SX5" s="52"/>
      <c r="SY5" s="52"/>
      <c r="SZ5" s="52"/>
      <c r="TA5" s="52"/>
      <c r="TB5" s="52"/>
      <c r="TC5" s="52"/>
      <c r="TD5" s="52"/>
      <c r="TE5" s="52"/>
      <c r="TF5" s="52"/>
      <c r="TG5" s="52"/>
      <c r="TH5" s="52"/>
      <c r="TI5" s="52"/>
      <c r="TJ5" s="52"/>
      <c r="TK5" s="52"/>
      <c r="TL5" s="52"/>
      <c r="TM5" s="52"/>
      <c r="TN5" s="52"/>
      <c r="TO5" s="52"/>
      <c r="TP5" s="52"/>
      <c r="TQ5" s="52"/>
      <c r="TR5" s="52"/>
      <c r="TS5" s="52"/>
      <c r="TT5" s="52"/>
      <c r="TU5" s="52"/>
      <c r="TV5" s="52"/>
      <c r="TW5" s="52"/>
      <c r="TX5" s="52"/>
      <c r="TY5" s="52"/>
      <c r="TZ5" s="52"/>
      <c r="UA5" s="52"/>
      <c r="UB5" s="52"/>
      <c r="UC5" s="52"/>
      <c r="UD5" s="52"/>
      <c r="UE5" s="52"/>
      <c r="UF5" s="52"/>
      <c r="UG5" s="52"/>
      <c r="UH5" s="52"/>
      <c r="UI5" s="52"/>
      <c r="UJ5" s="52"/>
      <c r="UK5" s="52"/>
      <c r="UL5" s="52"/>
      <c r="UM5" s="52"/>
      <c r="UN5" s="52"/>
      <c r="UO5" s="52"/>
      <c r="UP5" s="52"/>
      <c r="UQ5" s="52"/>
      <c r="UR5" s="52"/>
      <c r="US5" s="52"/>
      <c r="UT5" s="52"/>
      <c r="UU5" s="52"/>
      <c r="UV5" s="52"/>
      <c r="UW5" s="52"/>
      <c r="UX5" s="52"/>
      <c r="UY5" s="52"/>
      <c r="UZ5" s="52"/>
      <c r="VA5" s="52"/>
      <c r="VB5" s="52"/>
      <c r="VC5" s="52"/>
      <c r="VD5" s="52"/>
      <c r="VE5" s="52"/>
      <c r="VF5" s="52"/>
      <c r="VG5" s="52"/>
      <c r="VH5" s="52"/>
      <c r="VI5" s="52"/>
      <c r="VJ5" s="52"/>
      <c r="VK5" s="52"/>
      <c r="VL5" s="52"/>
      <c r="VM5" s="52"/>
      <c r="VN5" s="52"/>
      <c r="VO5" s="52"/>
      <c r="VP5" s="52"/>
      <c r="VQ5" s="52"/>
      <c r="VR5" s="52"/>
      <c r="VS5" s="52"/>
      <c r="VT5" s="52"/>
      <c r="VU5" s="52"/>
      <c r="VV5" s="52"/>
      <c r="VW5" s="52"/>
      <c r="VX5" s="52"/>
      <c r="VY5" s="52"/>
      <c r="VZ5" s="52"/>
      <c r="WA5" s="52"/>
      <c r="WB5" s="52"/>
      <c r="WC5" s="52"/>
      <c r="WD5" s="52"/>
      <c r="WE5" s="52"/>
      <c r="WF5" s="52"/>
      <c r="WG5" s="52"/>
      <c r="WH5" s="52"/>
      <c r="WI5" s="52"/>
      <c r="WJ5" s="52"/>
      <c r="WK5" s="52"/>
      <c r="WL5" s="52"/>
      <c r="WM5" s="52"/>
      <c r="WN5" s="52"/>
      <c r="WO5" s="52"/>
      <c r="WP5" s="52"/>
      <c r="WQ5" s="52"/>
      <c r="WR5" s="52"/>
      <c r="WS5" s="52"/>
      <c r="WT5" s="52"/>
      <c r="WU5" s="52"/>
      <c r="WV5" s="52"/>
      <c r="WW5" s="52"/>
      <c r="WX5" s="52"/>
      <c r="WY5" s="52"/>
      <c r="WZ5" s="52"/>
      <c r="XA5" s="52"/>
      <c r="XB5" s="52"/>
      <c r="XC5" s="52"/>
      <c r="XD5" s="52"/>
      <c r="XE5" s="52"/>
      <c r="XF5" s="52"/>
      <c r="XG5" s="52"/>
      <c r="XH5" s="52"/>
      <c r="XI5" s="52"/>
      <c r="XJ5" s="52"/>
      <c r="XK5" s="52"/>
      <c r="XL5" s="52"/>
      <c r="XM5" s="52"/>
      <c r="XN5" s="52"/>
      <c r="XO5" s="52"/>
      <c r="XP5" s="52"/>
      <c r="XQ5" s="52"/>
      <c r="XR5" s="52"/>
      <c r="XS5" s="52"/>
      <c r="XT5" s="52"/>
      <c r="XU5" s="52"/>
      <c r="XV5" s="52"/>
      <c r="XW5" s="52"/>
      <c r="XX5" s="52"/>
      <c r="XY5" s="52"/>
      <c r="XZ5" s="52"/>
      <c r="YA5" s="52"/>
      <c r="YB5" s="52"/>
      <c r="YC5" s="52"/>
      <c r="YD5" s="52"/>
      <c r="YE5" s="52"/>
      <c r="YF5" s="52"/>
      <c r="YG5" s="52"/>
      <c r="YH5" s="52"/>
      <c r="YI5" s="52"/>
      <c r="YJ5" s="52"/>
      <c r="YK5" s="52"/>
      <c r="YL5" s="52"/>
      <c r="YM5" s="52"/>
      <c r="YN5" s="52"/>
      <c r="YO5" s="52"/>
      <c r="YP5" s="52"/>
      <c r="YQ5" s="52"/>
      <c r="YR5" s="52"/>
      <c r="YS5" s="52"/>
      <c r="YT5" s="52"/>
      <c r="YU5" s="52"/>
      <c r="YV5" s="52"/>
      <c r="YW5" s="52"/>
      <c r="YX5" s="52"/>
      <c r="YY5" s="52"/>
      <c r="YZ5" s="52"/>
      <c r="ZA5" s="52"/>
      <c r="ZB5" s="52"/>
      <c r="ZC5" s="52"/>
      <c r="ZD5" s="52"/>
      <c r="ZE5" s="52"/>
      <c r="ZF5" s="52"/>
      <c r="ZG5" s="52"/>
      <c r="ZH5" s="52"/>
      <c r="ZI5" s="52"/>
      <c r="ZJ5" s="52"/>
      <c r="ZK5" s="52"/>
      <c r="ZL5" s="52"/>
      <c r="ZM5" s="52"/>
      <c r="ZN5" s="52"/>
      <c r="ZO5" s="52"/>
      <c r="ZP5" s="52"/>
      <c r="ZQ5" s="52"/>
      <c r="ZR5" s="52"/>
      <c r="ZS5" s="52"/>
      <c r="ZT5" s="52"/>
      <c r="ZU5" s="52"/>
      <c r="ZV5" s="52"/>
      <c r="ZW5" s="52"/>
      <c r="ZX5" s="52"/>
      <c r="ZY5" s="52"/>
      <c r="ZZ5" s="52"/>
      <c r="AAA5" s="52"/>
      <c r="AAB5" s="52"/>
      <c r="AAC5" s="52"/>
      <c r="AAD5" s="52"/>
      <c r="AAE5" s="52"/>
      <c r="AAF5" s="52"/>
      <c r="AAG5" s="52"/>
      <c r="AAH5" s="52"/>
      <c r="AAI5" s="52"/>
      <c r="AAJ5" s="52"/>
      <c r="AAK5" s="52"/>
      <c r="AAL5" s="52"/>
      <c r="AAM5" s="52"/>
      <c r="AAN5" s="52"/>
      <c r="AAO5" s="52"/>
      <c r="AAP5" s="52"/>
      <c r="AAQ5" s="52"/>
      <c r="AAR5" s="52"/>
      <c r="AAS5" s="52"/>
      <c r="AAT5" s="52"/>
      <c r="AAU5" s="52"/>
      <c r="AAV5" s="52"/>
      <c r="AAW5" s="52"/>
      <c r="AAX5" s="52"/>
      <c r="AAY5" s="52"/>
      <c r="AAZ5" s="52"/>
      <c r="ABA5" s="52"/>
      <c r="ABB5" s="52"/>
      <c r="ABC5" s="52"/>
      <c r="ABD5" s="52"/>
      <c r="ABE5" s="52"/>
      <c r="ABF5" s="52"/>
      <c r="ABG5" s="52"/>
      <c r="ABH5" s="52"/>
      <c r="ABI5" s="52"/>
      <c r="ABJ5" s="52"/>
      <c r="ABK5" s="52"/>
      <c r="ABL5" s="52"/>
      <c r="ABM5" s="52"/>
      <c r="ABN5" s="52"/>
      <c r="ABO5" s="52"/>
      <c r="ABP5" s="52"/>
      <c r="ABQ5" s="52"/>
      <c r="ABR5" s="52"/>
      <c r="ABS5" s="52"/>
      <c r="ABT5" s="52"/>
      <c r="ABU5" s="52"/>
      <c r="ABV5" s="52"/>
      <c r="ABW5" s="52"/>
      <c r="ABX5" s="52"/>
      <c r="ABY5" s="52"/>
      <c r="ABZ5" s="52"/>
      <c r="ACA5" s="52"/>
      <c r="ACB5" s="52"/>
      <c r="ACC5" s="52"/>
      <c r="ACD5" s="52"/>
      <c r="ACE5" s="52"/>
      <c r="ACF5" s="52"/>
      <c r="ACG5" s="52"/>
      <c r="ACH5" s="52"/>
      <c r="ACI5" s="52"/>
      <c r="ACJ5" s="52"/>
      <c r="ACK5" s="52"/>
      <c r="ACL5" s="52"/>
      <c r="ACM5" s="52"/>
      <c r="ACN5" s="52"/>
      <c r="ACO5" s="52"/>
      <c r="ACP5" s="52"/>
      <c r="ACQ5" s="52"/>
      <c r="ACR5" s="52"/>
      <c r="ACS5" s="52"/>
      <c r="ACT5" s="52"/>
      <c r="ACU5" s="52"/>
      <c r="ACV5" s="52"/>
      <c r="ACW5" s="52"/>
      <c r="ACX5" s="52"/>
      <c r="ACY5" s="52"/>
      <c r="ACZ5" s="52"/>
      <c r="ADA5" s="52"/>
      <c r="ADB5" s="52"/>
      <c r="ADC5" s="52"/>
      <c r="ADD5" s="52"/>
      <c r="ADE5" s="52"/>
      <c r="ADF5" s="52"/>
      <c r="ADG5" s="52"/>
      <c r="ADH5" s="52"/>
      <c r="ADI5" s="52"/>
      <c r="ADJ5" s="52"/>
      <c r="ADK5" s="52"/>
      <c r="ADL5" s="52"/>
      <c r="ADM5" s="52"/>
      <c r="ADN5" s="52"/>
      <c r="ADO5" s="52"/>
      <c r="ADP5" s="52"/>
      <c r="ADQ5" s="52"/>
      <c r="ADR5" s="52"/>
      <c r="ADS5" s="52"/>
      <c r="ADT5" s="52"/>
      <c r="ADU5" s="52"/>
      <c r="ADV5" s="52"/>
      <c r="ADW5" s="52"/>
      <c r="ADX5" s="52"/>
      <c r="ADY5" s="52"/>
      <c r="ADZ5" s="52"/>
      <c r="AEA5" s="52"/>
      <c r="AEB5" s="52"/>
      <c r="AEC5" s="52"/>
      <c r="AED5" s="52"/>
      <c r="AEE5" s="52"/>
      <c r="AEF5" s="52"/>
      <c r="AEG5" s="52"/>
      <c r="AEH5" s="52"/>
      <c r="AEI5" s="52"/>
      <c r="AEJ5" s="52"/>
      <c r="AEK5" s="52"/>
      <c r="AEL5" s="52"/>
      <c r="AEM5" s="52"/>
      <c r="AEN5" s="52"/>
      <c r="AEO5" s="52"/>
      <c r="AEP5" s="52"/>
      <c r="AEQ5" s="52"/>
      <c r="AER5" s="52"/>
      <c r="AES5" s="52"/>
      <c r="AET5" s="52"/>
      <c r="AEU5" s="52"/>
      <c r="AEV5" s="52"/>
      <c r="AEW5" s="52"/>
      <c r="AEX5" s="52"/>
      <c r="AEY5" s="52"/>
      <c r="AEZ5" s="52"/>
      <c r="AFA5" s="52"/>
      <c r="AFB5" s="52"/>
      <c r="AFC5" s="52"/>
      <c r="AFD5" s="52"/>
      <c r="AFE5" s="52"/>
      <c r="AFF5" s="52"/>
      <c r="AFG5" s="52"/>
      <c r="AFH5" s="52"/>
      <c r="AFI5" s="52"/>
      <c r="AFJ5" s="52"/>
      <c r="AFK5" s="52"/>
      <c r="AFL5" s="52"/>
      <c r="AFM5" s="52"/>
      <c r="AFN5" s="52"/>
      <c r="AFO5" s="52"/>
      <c r="AFP5" s="52"/>
      <c r="AFQ5" s="52"/>
      <c r="AFR5" s="52"/>
      <c r="AFS5" s="52"/>
      <c r="AFT5" s="52"/>
      <c r="AFU5" s="52"/>
      <c r="AFV5" s="52"/>
      <c r="AFW5" s="52"/>
      <c r="AFX5" s="52"/>
      <c r="AFY5" s="52"/>
      <c r="AFZ5" s="52"/>
      <c r="AGA5" s="52"/>
      <c r="AGB5" s="52"/>
      <c r="AGC5" s="52"/>
      <c r="AGD5" s="52"/>
      <c r="AGE5" s="52"/>
      <c r="AGF5" s="52"/>
      <c r="AGG5" s="52"/>
      <c r="AGH5" s="52"/>
      <c r="AGI5" s="52"/>
      <c r="AGJ5" s="52"/>
      <c r="AGK5" s="52"/>
      <c r="AGL5" s="52"/>
      <c r="AGM5" s="52"/>
      <c r="AGN5" s="52"/>
      <c r="AGO5" s="52"/>
      <c r="AGP5" s="52"/>
      <c r="AGQ5" s="52"/>
      <c r="AGR5" s="52"/>
      <c r="AGS5" s="52"/>
      <c r="AGT5" s="52"/>
      <c r="AGU5" s="52"/>
      <c r="AGV5" s="52"/>
      <c r="AGW5" s="52"/>
      <c r="AGX5" s="52"/>
      <c r="AGY5" s="52"/>
      <c r="AGZ5" s="52"/>
      <c r="AHA5" s="52"/>
      <c r="AHB5" s="52"/>
      <c r="AHC5" s="52"/>
      <c r="AHD5" s="52"/>
      <c r="AHE5" s="52"/>
      <c r="AHF5" s="52"/>
      <c r="AHG5" s="52"/>
      <c r="AHH5" s="52"/>
      <c r="AHI5" s="52"/>
      <c r="AHJ5" s="52"/>
      <c r="AHK5" s="52"/>
      <c r="AHL5" s="52"/>
      <c r="AHM5" s="52"/>
      <c r="AHN5" s="52"/>
      <c r="AHO5" s="52"/>
      <c r="AHP5" s="52"/>
      <c r="AHQ5" s="52"/>
      <c r="AHR5" s="52"/>
      <c r="AHS5" s="52"/>
      <c r="AHT5" s="52"/>
      <c r="AHU5" s="52"/>
      <c r="AHV5" s="52"/>
      <c r="AHW5" s="52"/>
      <c r="AHX5" s="52"/>
      <c r="AHY5" s="52"/>
      <c r="AHZ5" s="52"/>
      <c r="AIA5" s="52"/>
      <c r="AIB5" s="52"/>
      <c r="AIC5" s="52"/>
      <c r="AID5" s="52"/>
      <c r="AIE5" s="52"/>
      <c r="AIF5" s="52"/>
      <c r="AIG5" s="52"/>
      <c r="AIH5" s="52"/>
      <c r="AII5" s="52"/>
      <c r="AIJ5" s="52"/>
      <c r="AIK5" s="52"/>
      <c r="AIL5" s="52"/>
      <c r="AIM5" s="52"/>
      <c r="AIN5" s="52"/>
      <c r="AIO5" s="52"/>
      <c r="AIP5" s="52"/>
      <c r="AIQ5" s="52"/>
      <c r="AIR5" s="52"/>
      <c r="AIS5" s="52"/>
      <c r="AIT5" s="52"/>
      <c r="AIU5" s="52"/>
      <c r="AIV5" s="52"/>
      <c r="AIW5" s="52"/>
      <c r="AIX5" s="52"/>
      <c r="AIY5" s="52"/>
      <c r="AIZ5" s="52"/>
      <c r="AJA5" s="52"/>
      <c r="AJB5" s="52"/>
      <c r="AJC5" s="52"/>
      <c r="AJD5" s="52"/>
      <c r="AJE5" s="52"/>
      <c r="AJF5" s="52"/>
      <c r="AJG5" s="52"/>
      <c r="AJH5" s="52"/>
      <c r="AJI5" s="52"/>
      <c r="AJJ5" s="52"/>
      <c r="AJK5" s="52"/>
      <c r="AJL5" s="52"/>
      <c r="AJM5" s="52"/>
      <c r="AJN5" s="52"/>
      <c r="AJO5" s="52"/>
      <c r="AJP5" s="52"/>
      <c r="AJQ5" s="52"/>
      <c r="AJR5" s="52"/>
      <c r="AJS5" s="52"/>
      <c r="AJT5" s="52"/>
      <c r="AJU5" s="52"/>
      <c r="AJV5" s="52"/>
      <c r="AJW5" s="52"/>
      <c r="AJX5" s="52"/>
      <c r="AJY5" s="52"/>
      <c r="AJZ5" s="52"/>
      <c r="AKA5" s="52"/>
      <c r="AKB5" s="52"/>
      <c r="AKC5" s="52"/>
      <c r="AKD5" s="52"/>
      <c r="AKE5" s="52"/>
      <c r="AKF5" s="52"/>
      <c r="AKG5" s="52"/>
      <c r="AKH5" s="52"/>
      <c r="AKI5" s="52"/>
      <c r="AKJ5" s="52"/>
      <c r="AKK5" s="52"/>
      <c r="AKL5" s="52"/>
      <c r="AKM5" s="52"/>
      <c r="AKN5" s="52"/>
      <c r="AKO5" s="52"/>
      <c r="AKP5" s="52"/>
      <c r="AKQ5" s="52"/>
      <c r="AKR5" s="52"/>
      <c r="AKS5" s="52"/>
      <c r="AKT5" s="52"/>
      <c r="AKU5" s="52"/>
      <c r="AKV5" s="52"/>
      <c r="AKW5" s="52"/>
      <c r="AKX5" s="52"/>
      <c r="AKY5" s="52"/>
      <c r="AKZ5" s="52"/>
      <c r="ALA5" s="52"/>
      <c r="ALB5" s="52"/>
      <c r="ALC5" s="52"/>
      <c r="ALD5" s="52"/>
      <c r="ALE5" s="52"/>
      <c r="ALF5" s="52"/>
      <c r="ALG5" s="52"/>
      <c r="ALH5" s="52"/>
      <c r="ALI5" s="52"/>
      <c r="ALJ5" s="52"/>
      <c r="ALK5" s="52"/>
      <c r="ALL5" s="52"/>
      <c r="ALM5" s="52"/>
      <c r="ALN5" s="52"/>
      <c r="ALO5" s="52"/>
      <c r="ALP5" s="52"/>
      <c r="ALQ5" s="52"/>
      <c r="ALR5" s="52"/>
      <c r="ALS5" s="52"/>
      <c r="ALT5" s="52"/>
      <c r="ALU5" s="52"/>
      <c r="ALV5" s="52"/>
      <c r="ALW5" s="52"/>
      <c r="ALX5" s="52"/>
      <c r="ALY5" s="52"/>
      <c r="ALZ5" s="52"/>
      <c r="AMA5" s="52"/>
      <c r="AMB5" s="52"/>
      <c r="AMC5" s="52"/>
      <c r="AMD5" s="52"/>
      <c r="AME5" s="52"/>
      <c r="AMF5" s="52"/>
      <c r="AMG5" s="52"/>
      <c r="AMH5" s="52"/>
      <c r="AMI5" s="52"/>
      <c r="AMJ5" s="52"/>
    </row>
    <row r="6" spans="1:1024" ht="17.100000000000001" customHeight="1" x14ac:dyDescent="0.15">
      <c r="A6" s="293" t="s">
        <v>455</v>
      </c>
      <c r="B6" s="295">
        <v>389291</v>
      </c>
      <c r="C6" s="295">
        <v>75063</v>
      </c>
      <c r="D6" s="407">
        <v>97641</v>
      </c>
      <c r="E6" s="295">
        <v>7900</v>
      </c>
      <c r="F6" s="295">
        <v>13060</v>
      </c>
      <c r="G6" s="408">
        <v>1052048</v>
      </c>
      <c r="H6" s="408">
        <v>25968</v>
      </c>
      <c r="I6" s="41"/>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c r="QM6" s="52"/>
      <c r="QN6" s="52"/>
      <c r="QO6" s="52"/>
      <c r="QP6" s="52"/>
      <c r="QQ6" s="52"/>
      <c r="QR6" s="52"/>
      <c r="QS6" s="52"/>
      <c r="QT6" s="52"/>
      <c r="QU6" s="52"/>
      <c r="QV6" s="52"/>
      <c r="QW6" s="52"/>
      <c r="QX6" s="52"/>
      <c r="QY6" s="52"/>
      <c r="QZ6" s="52"/>
      <c r="RA6" s="52"/>
      <c r="RB6" s="52"/>
      <c r="RC6" s="52"/>
      <c r="RD6" s="52"/>
      <c r="RE6" s="52"/>
      <c r="RF6" s="52"/>
      <c r="RG6" s="52"/>
      <c r="RH6" s="52"/>
      <c r="RI6" s="52"/>
      <c r="RJ6" s="52"/>
      <c r="RK6" s="52"/>
      <c r="RL6" s="52"/>
      <c r="RM6" s="52"/>
      <c r="RN6" s="52"/>
      <c r="RO6" s="52"/>
      <c r="RP6" s="52"/>
      <c r="RQ6" s="52"/>
      <c r="RR6" s="52"/>
      <c r="RS6" s="52"/>
      <c r="RT6" s="52"/>
      <c r="RU6" s="52"/>
      <c r="RV6" s="52"/>
      <c r="RW6" s="52"/>
      <c r="RX6" s="52"/>
      <c r="RY6" s="52"/>
      <c r="RZ6" s="52"/>
      <c r="SA6" s="52"/>
      <c r="SB6" s="52"/>
      <c r="SC6" s="52"/>
      <c r="SD6" s="52"/>
      <c r="SE6" s="52"/>
      <c r="SF6" s="52"/>
      <c r="SG6" s="52"/>
      <c r="SH6" s="52"/>
      <c r="SI6" s="52"/>
      <c r="SJ6" s="52"/>
      <c r="SK6" s="52"/>
      <c r="SL6" s="52"/>
      <c r="SM6" s="52"/>
      <c r="SN6" s="52"/>
      <c r="SO6" s="52"/>
      <c r="SP6" s="52"/>
      <c r="SQ6" s="52"/>
      <c r="SR6" s="52"/>
      <c r="SS6" s="52"/>
      <c r="ST6" s="52"/>
      <c r="SU6" s="52"/>
      <c r="SV6" s="52"/>
      <c r="SW6" s="52"/>
      <c r="SX6" s="52"/>
      <c r="SY6" s="52"/>
      <c r="SZ6" s="52"/>
      <c r="TA6" s="52"/>
      <c r="TB6" s="52"/>
      <c r="TC6" s="52"/>
      <c r="TD6" s="52"/>
      <c r="TE6" s="52"/>
      <c r="TF6" s="52"/>
      <c r="TG6" s="52"/>
      <c r="TH6" s="52"/>
      <c r="TI6" s="52"/>
      <c r="TJ6" s="52"/>
      <c r="TK6" s="52"/>
      <c r="TL6" s="52"/>
      <c r="TM6" s="52"/>
      <c r="TN6" s="52"/>
      <c r="TO6" s="52"/>
      <c r="TP6" s="52"/>
      <c r="TQ6" s="52"/>
      <c r="TR6" s="52"/>
      <c r="TS6" s="52"/>
      <c r="TT6" s="52"/>
      <c r="TU6" s="52"/>
      <c r="TV6" s="52"/>
      <c r="TW6" s="52"/>
      <c r="TX6" s="52"/>
      <c r="TY6" s="52"/>
      <c r="TZ6" s="52"/>
      <c r="UA6" s="52"/>
      <c r="UB6" s="52"/>
      <c r="UC6" s="52"/>
      <c r="UD6" s="52"/>
      <c r="UE6" s="52"/>
      <c r="UF6" s="52"/>
      <c r="UG6" s="52"/>
      <c r="UH6" s="52"/>
      <c r="UI6" s="52"/>
      <c r="UJ6" s="52"/>
      <c r="UK6" s="52"/>
      <c r="UL6" s="52"/>
      <c r="UM6" s="52"/>
      <c r="UN6" s="52"/>
      <c r="UO6" s="52"/>
      <c r="UP6" s="52"/>
      <c r="UQ6" s="52"/>
      <c r="UR6" s="52"/>
      <c r="US6" s="52"/>
      <c r="UT6" s="52"/>
      <c r="UU6" s="52"/>
      <c r="UV6" s="52"/>
      <c r="UW6" s="52"/>
      <c r="UX6" s="52"/>
      <c r="UY6" s="52"/>
      <c r="UZ6" s="52"/>
      <c r="VA6" s="52"/>
      <c r="VB6" s="52"/>
      <c r="VC6" s="52"/>
      <c r="VD6" s="52"/>
      <c r="VE6" s="52"/>
      <c r="VF6" s="52"/>
      <c r="VG6" s="52"/>
      <c r="VH6" s="52"/>
      <c r="VI6" s="52"/>
      <c r="VJ6" s="52"/>
      <c r="VK6" s="52"/>
      <c r="VL6" s="52"/>
      <c r="VM6" s="52"/>
      <c r="VN6" s="52"/>
      <c r="VO6" s="52"/>
      <c r="VP6" s="52"/>
      <c r="VQ6" s="52"/>
      <c r="VR6" s="52"/>
      <c r="VS6" s="52"/>
      <c r="VT6" s="52"/>
      <c r="VU6" s="52"/>
      <c r="VV6" s="52"/>
      <c r="VW6" s="52"/>
      <c r="VX6" s="52"/>
      <c r="VY6" s="52"/>
      <c r="VZ6" s="52"/>
      <c r="WA6" s="52"/>
      <c r="WB6" s="52"/>
      <c r="WC6" s="52"/>
      <c r="WD6" s="52"/>
      <c r="WE6" s="52"/>
      <c r="WF6" s="52"/>
      <c r="WG6" s="52"/>
      <c r="WH6" s="52"/>
      <c r="WI6" s="52"/>
      <c r="WJ6" s="52"/>
      <c r="WK6" s="52"/>
      <c r="WL6" s="52"/>
      <c r="WM6" s="52"/>
      <c r="WN6" s="52"/>
      <c r="WO6" s="52"/>
      <c r="WP6" s="52"/>
      <c r="WQ6" s="52"/>
      <c r="WR6" s="52"/>
      <c r="WS6" s="52"/>
      <c r="WT6" s="52"/>
      <c r="WU6" s="52"/>
      <c r="WV6" s="52"/>
      <c r="WW6" s="52"/>
      <c r="WX6" s="52"/>
      <c r="WY6" s="52"/>
      <c r="WZ6" s="52"/>
      <c r="XA6" s="52"/>
      <c r="XB6" s="52"/>
      <c r="XC6" s="52"/>
      <c r="XD6" s="52"/>
      <c r="XE6" s="52"/>
      <c r="XF6" s="52"/>
      <c r="XG6" s="52"/>
      <c r="XH6" s="52"/>
      <c r="XI6" s="52"/>
      <c r="XJ6" s="52"/>
      <c r="XK6" s="52"/>
      <c r="XL6" s="52"/>
      <c r="XM6" s="52"/>
      <c r="XN6" s="52"/>
      <c r="XO6" s="52"/>
      <c r="XP6" s="52"/>
      <c r="XQ6" s="52"/>
      <c r="XR6" s="52"/>
      <c r="XS6" s="52"/>
      <c r="XT6" s="52"/>
      <c r="XU6" s="52"/>
      <c r="XV6" s="52"/>
      <c r="XW6" s="52"/>
      <c r="XX6" s="52"/>
      <c r="XY6" s="52"/>
      <c r="XZ6" s="52"/>
      <c r="YA6" s="52"/>
      <c r="YB6" s="52"/>
      <c r="YC6" s="52"/>
      <c r="YD6" s="52"/>
      <c r="YE6" s="52"/>
      <c r="YF6" s="52"/>
      <c r="YG6" s="52"/>
      <c r="YH6" s="52"/>
      <c r="YI6" s="52"/>
      <c r="YJ6" s="52"/>
      <c r="YK6" s="52"/>
      <c r="YL6" s="52"/>
      <c r="YM6" s="52"/>
      <c r="YN6" s="52"/>
      <c r="YO6" s="52"/>
      <c r="YP6" s="52"/>
      <c r="YQ6" s="52"/>
      <c r="YR6" s="52"/>
      <c r="YS6" s="52"/>
      <c r="YT6" s="52"/>
      <c r="YU6" s="52"/>
      <c r="YV6" s="52"/>
      <c r="YW6" s="52"/>
      <c r="YX6" s="52"/>
      <c r="YY6" s="52"/>
      <c r="YZ6" s="52"/>
      <c r="ZA6" s="52"/>
      <c r="ZB6" s="52"/>
      <c r="ZC6" s="52"/>
      <c r="ZD6" s="52"/>
      <c r="ZE6" s="52"/>
      <c r="ZF6" s="52"/>
      <c r="ZG6" s="52"/>
      <c r="ZH6" s="52"/>
      <c r="ZI6" s="52"/>
      <c r="ZJ6" s="52"/>
      <c r="ZK6" s="52"/>
      <c r="ZL6" s="52"/>
      <c r="ZM6" s="52"/>
      <c r="ZN6" s="52"/>
      <c r="ZO6" s="52"/>
      <c r="ZP6" s="52"/>
      <c r="ZQ6" s="52"/>
      <c r="ZR6" s="52"/>
      <c r="ZS6" s="52"/>
      <c r="ZT6" s="52"/>
      <c r="ZU6" s="52"/>
      <c r="ZV6" s="52"/>
      <c r="ZW6" s="52"/>
      <c r="ZX6" s="52"/>
      <c r="ZY6" s="52"/>
      <c r="ZZ6" s="52"/>
      <c r="AAA6" s="52"/>
      <c r="AAB6" s="52"/>
      <c r="AAC6" s="52"/>
      <c r="AAD6" s="52"/>
      <c r="AAE6" s="52"/>
      <c r="AAF6" s="52"/>
      <c r="AAG6" s="52"/>
      <c r="AAH6" s="52"/>
      <c r="AAI6" s="52"/>
      <c r="AAJ6" s="52"/>
      <c r="AAK6" s="52"/>
      <c r="AAL6" s="52"/>
      <c r="AAM6" s="52"/>
      <c r="AAN6" s="52"/>
      <c r="AAO6" s="52"/>
      <c r="AAP6" s="52"/>
      <c r="AAQ6" s="52"/>
      <c r="AAR6" s="52"/>
      <c r="AAS6" s="52"/>
      <c r="AAT6" s="52"/>
      <c r="AAU6" s="52"/>
      <c r="AAV6" s="52"/>
      <c r="AAW6" s="52"/>
      <c r="AAX6" s="52"/>
      <c r="AAY6" s="52"/>
      <c r="AAZ6" s="52"/>
      <c r="ABA6" s="52"/>
      <c r="ABB6" s="52"/>
      <c r="ABC6" s="52"/>
      <c r="ABD6" s="52"/>
      <c r="ABE6" s="52"/>
      <c r="ABF6" s="52"/>
      <c r="ABG6" s="52"/>
      <c r="ABH6" s="52"/>
      <c r="ABI6" s="52"/>
      <c r="ABJ6" s="52"/>
      <c r="ABK6" s="52"/>
      <c r="ABL6" s="52"/>
      <c r="ABM6" s="52"/>
      <c r="ABN6" s="52"/>
      <c r="ABO6" s="52"/>
      <c r="ABP6" s="52"/>
      <c r="ABQ6" s="52"/>
      <c r="ABR6" s="52"/>
      <c r="ABS6" s="52"/>
      <c r="ABT6" s="52"/>
      <c r="ABU6" s="52"/>
      <c r="ABV6" s="52"/>
      <c r="ABW6" s="52"/>
      <c r="ABX6" s="52"/>
      <c r="ABY6" s="52"/>
      <c r="ABZ6" s="52"/>
      <c r="ACA6" s="52"/>
      <c r="ACB6" s="52"/>
      <c r="ACC6" s="52"/>
      <c r="ACD6" s="52"/>
      <c r="ACE6" s="52"/>
      <c r="ACF6" s="52"/>
      <c r="ACG6" s="52"/>
      <c r="ACH6" s="52"/>
      <c r="ACI6" s="52"/>
      <c r="ACJ6" s="52"/>
      <c r="ACK6" s="52"/>
      <c r="ACL6" s="52"/>
      <c r="ACM6" s="52"/>
      <c r="ACN6" s="52"/>
      <c r="ACO6" s="52"/>
      <c r="ACP6" s="52"/>
      <c r="ACQ6" s="52"/>
      <c r="ACR6" s="52"/>
      <c r="ACS6" s="52"/>
      <c r="ACT6" s="52"/>
      <c r="ACU6" s="52"/>
      <c r="ACV6" s="52"/>
      <c r="ACW6" s="52"/>
      <c r="ACX6" s="52"/>
      <c r="ACY6" s="52"/>
      <c r="ACZ6" s="52"/>
      <c r="ADA6" s="52"/>
      <c r="ADB6" s="52"/>
      <c r="ADC6" s="52"/>
      <c r="ADD6" s="52"/>
      <c r="ADE6" s="52"/>
      <c r="ADF6" s="52"/>
      <c r="ADG6" s="52"/>
      <c r="ADH6" s="52"/>
      <c r="ADI6" s="52"/>
      <c r="ADJ6" s="52"/>
      <c r="ADK6" s="52"/>
      <c r="ADL6" s="52"/>
      <c r="ADM6" s="52"/>
      <c r="ADN6" s="52"/>
      <c r="ADO6" s="52"/>
      <c r="ADP6" s="52"/>
      <c r="ADQ6" s="52"/>
      <c r="ADR6" s="52"/>
      <c r="ADS6" s="52"/>
      <c r="ADT6" s="52"/>
      <c r="ADU6" s="52"/>
      <c r="ADV6" s="52"/>
      <c r="ADW6" s="52"/>
      <c r="ADX6" s="52"/>
      <c r="ADY6" s="52"/>
      <c r="ADZ6" s="52"/>
      <c r="AEA6" s="52"/>
      <c r="AEB6" s="52"/>
      <c r="AEC6" s="52"/>
      <c r="AED6" s="52"/>
      <c r="AEE6" s="52"/>
      <c r="AEF6" s="52"/>
      <c r="AEG6" s="52"/>
      <c r="AEH6" s="52"/>
      <c r="AEI6" s="52"/>
      <c r="AEJ6" s="52"/>
      <c r="AEK6" s="52"/>
      <c r="AEL6" s="52"/>
      <c r="AEM6" s="52"/>
      <c r="AEN6" s="52"/>
      <c r="AEO6" s="52"/>
      <c r="AEP6" s="52"/>
      <c r="AEQ6" s="52"/>
      <c r="AER6" s="52"/>
      <c r="AES6" s="52"/>
      <c r="AET6" s="52"/>
      <c r="AEU6" s="52"/>
      <c r="AEV6" s="52"/>
      <c r="AEW6" s="52"/>
      <c r="AEX6" s="52"/>
      <c r="AEY6" s="52"/>
      <c r="AEZ6" s="52"/>
      <c r="AFA6" s="52"/>
      <c r="AFB6" s="52"/>
      <c r="AFC6" s="52"/>
      <c r="AFD6" s="52"/>
      <c r="AFE6" s="52"/>
      <c r="AFF6" s="52"/>
      <c r="AFG6" s="52"/>
      <c r="AFH6" s="52"/>
      <c r="AFI6" s="52"/>
      <c r="AFJ6" s="52"/>
      <c r="AFK6" s="52"/>
      <c r="AFL6" s="52"/>
      <c r="AFM6" s="52"/>
      <c r="AFN6" s="52"/>
      <c r="AFO6" s="52"/>
      <c r="AFP6" s="52"/>
      <c r="AFQ6" s="52"/>
      <c r="AFR6" s="52"/>
      <c r="AFS6" s="52"/>
      <c r="AFT6" s="52"/>
      <c r="AFU6" s="52"/>
      <c r="AFV6" s="52"/>
      <c r="AFW6" s="52"/>
      <c r="AFX6" s="52"/>
      <c r="AFY6" s="52"/>
      <c r="AFZ6" s="52"/>
      <c r="AGA6" s="52"/>
      <c r="AGB6" s="52"/>
      <c r="AGC6" s="52"/>
      <c r="AGD6" s="52"/>
      <c r="AGE6" s="52"/>
      <c r="AGF6" s="52"/>
      <c r="AGG6" s="52"/>
      <c r="AGH6" s="52"/>
      <c r="AGI6" s="52"/>
      <c r="AGJ6" s="52"/>
      <c r="AGK6" s="52"/>
      <c r="AGL6" s="52"/>
      <c r="AGM6" s="52"/>
      <c r="AGN6" s="52"/>
      <c r="AGO6" s="52"/>
      <c r="AGP6" s="52"/>
      <c r="AGQ6" s="52"/>
      <c r="AGR6" s="52"/>
      <c r="AGS6" s="52"/>
      <c r="AGT6" s="52"/>
      <c r="AGU6" s="52"/>
      <c r="AGV6" s="52"/>
      <c r="AGW6" s="52"/>
      <c r="AGX6" s="52"/>
      <c r="AGY6" s="52"/>
      <c r="AGZ6" s="52"/>
      <c r="AHA6" s="52"/>
      <c r="AHB6" s="52"/>
      <c r="AHC6" s="52"/>
      <c r="AHD6" s="52"/>
      <c r="AHE6" s="52"/>
      <c r="AHF6" s="52"/>
      <c r="AHG6" s="52"/>
      <c r="AHH6" s="52"/>
      <c r="AHI6" s="52"/>
      <c r="AHJ6" s="52"/>
      <c r="AHK6" s="52"/>
      <c r="AHL6" s="52"/>
      <c r="AHM6" s="52"/>
      <c r="AHN6" s="52"/>
      <c r="AHO6" s="52"/>
      <c r="AHP6" s="52"/>
      <c r="AHQ6" s="52"/>
      <c r="AHR6" s="52"/>
      <c r="AHS6" s="52"/>
      <c r="AHT6" s="52"/>
      <c r="AHU6" s="52"/>
      <c r="AHV6" s="52"/>
      <c r="AHW6" s="52"/>
      <c r="AHX6" s="52"/>
      <c r="AHY6" s="52"/>
      <c r="AHZ6" s="52"/>
      <c r="AIA6" s="52"/>
      <c r="AIB6" s="52"/>
      <c r="AIC6" s="52"/>
      <c r="AID6" s="52"/>
      <c r="AIE6" s="52"/>
      <c r="AIF6" s="52"/>
      <c r="AIG6" s="52"/>
      <c r="AIH6" s="52"/>
      <c r="AII6" s="52"/>
      <c r="AIJ6" s="52"/>
      <c r="AIK6" s="52"/>
      <c r="AIL6" s="52"/>
      <c r="AIM6" s="52"/>
      <c r="AIN6" s="52"/>
      <c r="AIO6" s="52"/>
      <c r="AIP6" s="52"/>
      <c r="AIQ6" s="52"/>
      <c r="AIR6" s="52"/>
      <c r="AIS6" s="52"/>
      <c r="AIT6" s="52"/>
      <c r="AIU6" s="52"/>
      <c r="AIV6" s="52"/>
      <c r="AIW6" s="52"/>
      <c r="AIX6" s="52"/>
      <c r="AIY6" s="52"/>
      <c r="AIZ6" s="52"/>
      <c r="AJA6" s="52"/>
      <c r="AJB6" s="52"/>
      <c r="AJC6" s="52"/>
      <c r="AJD6" s="52"/>
      <c r="AJE6" s="52"/>
      <c r="AJF6" s="52"/>
      <c r="AJG6" s="52"/>
      <c r="AJH6" s="52"/>
      <c r="AJI6" s="52"/>
      <c r="AJJ6" s="52"/>
      <c r="AJK6" s="52"/>
      <c r="AJL6" s="52"/>
      <c r="AJM6" s="52"/>
      <c r="AJN6" s="52"/>
      <c r="AJO6" s="52"/>
      <c r="AJP6" s="52"/>
      <c r="AJQ6" s="52"/>
      <c r="AJR6" s="52"/>
      <c r="AJS6" s="52"/>
      <c r="AJT6" s="52"/>
      <c r="AJU6" s="52"/>
      <c r="AJV6" s="52"/>
      <c r="AJW6" s="52"/>
      <c r="AJX6" s="52"/>
      <c r="AJY6" s="52"/>
      <c r="AJZ6" s="52"/>
      <c r="AKA6" s="52"/>
      <c r="AKB6" s="52"/>
      <c r="AKC6" s="52"/>
      <c r="AKD6" s="52"/>
      <c r="AKE6" s="52"/>
      <c r="AKF6" s="52"/>
      <c r="AKG6" s="52"/>
      <c r="AKH6" s="52"/>
      <c r="AKI6" s="52"/>
      <c r="AKJ6" s="52"/>
      <c r="AKK6" s="52"/>
      <c r="AKL6" s="52"/>
      <c r="AKM6" s="52"/>
      <c r="AKN6" s="52"/>
      <c r="AKO6" s="52"/>
      <c r="AKP6" s="52"/>
      <c r="AKQ6" s="52"/>
      <c r="AKR6" s="52"/>
      <c r="AKS6" s="52"/>
      <c r="AKT6" s="52"/>
      <c r="AKU6" s="52"/>
      <c r="AKV6" s="52"/>
      <c r="AKW6" s="52"/>
      <c r="AKX6" s="52"/>
      <c r="AKY6" s="52"/>
      <c r="AKZ6" s="52"/>
      <c r="ALA6" s="52"/>
      <c r="ALB6" s="52"/>
      <c r="ALC6" s="52"/>
      <c r="ALD6" s="52"/>
      <c r="ALE6" s="52"/>
      <c r="ALF6" s="52"/>
      <c r="ALG6" s="52"/>
      <c r="ALH6" s="52"/>
      <c r="ALI6" s="52"/>
      <c r="ALJ6" s="52"/>
      <c r="ALK6" s="52"/>
      <c r="ALL6" s="52"/>
      <c r="ALM6" s="52"/>
      <c r="ALN6" s="52"/>
      <c r="ALO6" s="52"/>
      <c r="ALP6" s="52"/>
      <c r="ALQ6" s="52"/>
      <c r="ALR6" s="52"/>
      <c r="ALS6" s="52"/>
      <c r="ALT6" s="52"/>
      <c r="ALU6" s="52"/>
      <c r="ALV6" s="52"/>
      <c r="ALW6" s="52"/>
      <c r="ALX6" s="52"/>
      <c r="ALY6" s="52"/>
      <c r="ALZ6" s="52"/>
      <c r="AMA6" s="52"/>
      <c r="AMB6" s="52"/>
      <c r="AMC6" s="52"/>
      <c r="AMD6" s="52"/>
      <c r="AME6" s="52"/>
      <c r="AMF6" s="52"/>
      <c r="AMG6" s="52"/>
      <c r="AMH6" s="52"/>
      <c r="AMI6" s="52"/>
      <c r="AMJ6" s="52"/>
    </row>
    <row r="7" spans="1:1024" ht="17.100000000000001" customHeight="1" x14ac:dyDescent="0.15">
      <c r="A7" s="293" t="s">
        <v>100</v>
      </c>
      <c r="B7" s="292">
        <v>46</v>
      </c>
      <c r="C7" s="292">
        <v>2</v>
      </c>
      <c r="D7" s="292">
        <v>4</v>
      </c>
      <c r="E7" s="296">
        <v>0</v>
      </c>
      <c r="F7" s="296">
        <v>1</v>
      </c>
      <c r="G7" s="410">
        <v>20</v>
      </c>
      <c r="H7" s="410">
        <v>39</v>
      </c>
      <c r="I7" s="41"/>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row>
    <row r="8" spans="1:1024" ht="17.100000000000001" customHeight="1" x14ac:dyDescent="0.15">
      <c r="A8" s="293" t="s">
        <v>101</v>
      </c>
      <c r="B8" s="294">
        <v>711</v>
      </c>
      <c r="C8" s="294">
        <v>50</v>
      </c>
      <c r="D8" s="294">
        <v>96</v>
      </c>
      <c r="E8" s="296">
        <v>0</v>
      </c>
      <c r="F8" s="294">
        <v>20</v>
      </c>
      <c r="G8" s="297">
        <v>133</v>
      </c>
      <c r="H8" s="298">
        <v>1592</v>
      </c>
      <c r="I8" s="41"/>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c r="YZ8" s="52"/>
      <c r="ZA8" s="52"/>
      <c r="ZB8" s="52"/>
      <c r="ZC8" s="52"/>
      <c r="ZD8" s="52"/>
      <c r="ZE8" s="52"/>
      <c r="ZF8" s="52"/>
      <c r="ZG8" s="52"/>
      <c r="ZH8" s="52"/>
      <c r="ZI8" s="52"/>
      <c r="ZJ8" s="52"/>
      <c r="ZK8" s="52"/>
      <c r="ZL8" s="52"/>
      <c r="ZM8" s="52"/>
      <c r="ZN8" s="52"/>
      <c r="ZO8" s="52"/>
      <c r="ZP8" s="52"/>
      <c r="ZQ8" s="52"/>
      <c r="ZR8" s="52"/>
      <c r="ZS8" s="52"/>
      <c r="ZT8" s="52"/>
      <c r="ZU8" s="52"/>
      <c r="ZV8" s="52"/>
      <c r="ZW8" s="52"/>
      <c r="ZX8" s="52"/>
      <c r="ZY8" s="52"/>
      <c r="ZZ8" s="52"/>
      <c r="AAA8" s="52"/>
      <c r="AAB8" s="52"/>
      <c r="AAC8" s="52"/>
      <c r="AAD8" s="52"/>
      <c r="AAE8" s="52"/>
      <c r="AAF8" s="52"/>
      <c r="AAG8" s="52"/>
      <c r="AAH8" s="52"/>
      <c r="AAI8" s="52"/>
      <c r="AAJ8" s="52"/>
      <c r="AAK8" s="52"/>
      <c r="AAL8" s="52"/>
      <c r="AAM8" s="52"/>
      <c r="AAN8" s="52"/>
      <c r="AAO8" s="52"/>
      <c r="AAP8" s="52"/>
      <c r="AAQ8" s="52"/>
      <c r="AAR8" s="52"/>
      <c r="AAS8" s="52"/>
      <c r="AAT8" s="52"/>
      <c r="AAU8" s="52"/>
      <c r="AAV8" s="52"/>
      <c r="AAW8" s="52"/>
      <c r="AAX8" s="52"/>
      <c r="AAY8" s="52"/>
      <c r="AAZ8" s="52"/>
      <c r="ABA8" s="52"/>
      <c r="ABB8" s="52"/>
      <c r="ABC8" s="52"/>
      <c r="ABD8" s="52"/>
      <c r="ABE8" s="52"/>
      <c r="ABF8" s="52"/>
      <c r="ABG8" s="52"/>
      <c r="ABH8" s="52"/>
      <c r="ABI8" s="52"/>
      <c r="ABJ8" s="52"/>
      <c r="ABK8" s="52"/>
      <c r="ABL8" s="52"/>
      <c r="ABM8" s="52"/>
      <c r="ABN8" s="52"/>
      <c r="ABO8" s="52"/>
      <c r="ABP8" s="52"/>
      <c r="ABQ8" s="52"/>
      <c r="ABR8" s="52"/>
      <c r="ABS8" s="52"/>
      <c r="ABT8" s="52"/>
      <c r="ABU8" s="52"/>
      <c r="ABV8" s="52"/>
      <c r="ABW8" s="52"/>
      <c r="ABX8" s="52"/>
      <c r="ABY8" s="52"/>
      <c r="ABZ8" s="52"/>
      <c r="ACA8" s="52"/>
      <c r="ACB8" s="52"/>
      <c r="ACC8" s="52"/>
      <c r="ACD8" s="52"/>
      <c r="ACE8" s="52"/>
      <c r="ACF8" s="52"/>
      <c r="ACG8" s="52"/>
      <c r="ACH8" s="52"/>
      <c r="ACI8" s="52"/>
      <c r="ACJ8" s="52"/>
      <c r="ACK8" s="52"/>
      <c r="ACL8" s="52"/>
      <c r="ACM8" s="52"/>
      <c r="ACN8" s="52"/>
      <c r="ACO8" s="52"/>
      <c r="ACP8" s="52"/>
      <c r="ACQ8" s="52"/>
      <c r="ACR8" s="52"/>
      <c r="ACS8" s="52"/>
      <c r="ACT8" s="52"/>
      <c r="ACU8" s="52"/>
      <c r="ACV8" s="52"/>
      <c r="ACW8" s="52"/>
      <c r="ACX8" s="52"/>
      <c r="ACY8" s="52"/>
      <c r="ACZ8" s="52"/>
      <c r="ADA8" s="52"/>
      <c r="ADB8" s="52"/>
      <c r="ADC8" s="52"/>
      <c r="ADD8" s="52"/>
      <c r="ADE8" s="52"/>
      <c r="ADF8" s="52"/>
      <c r="ADG8" s="52"/>
      <c r="ADH8" s="52"/>
      <c r="ADI8" s="52"/>
      <c r="ADJ8" s="52"/>
      <c r="ADK8" s="52"/>
      <c r="ADL8" s="52"/>
      <c r="ADM8" s="52"/>
      <c r="ADN8" s="52"/>
      <c r="ADO8" s="52"/>
      <c r="ADP8" s="52"/>
      <c r="ADQ8" s="52"/>
      <c r="ADR8" s="52"/>
      <c r="ADS8" s="52"/>
      <c r="ADT8" s="52"/>
      <c r="ADU8" s="52"/>
      <c r="ADV8" s="52"/>
      <c r="ADW8" s="52"/>
      <c r="ADX8" s="52"/>
      <c r="ADY8" s="52"/>
      <c r="ADZ8" s="52"/>
      <c r="AEA8" s="52"/>
      <c r="AEB8" s="52"/>
      <c r="AEC8" s="52"/>
      <c r="AED8" s="52"/>
      <c r="AEE8" s="52"/>
      <c r="AEF8" s="52"/>
      <c r="AEG8" s="52"/>
      <c r="AEH8" s="52"/>
      <c r="AEI8" s="52"/>
      <c r="AEJ8" s="52"/>
      <c r="AEK8" s="52"/>
      <c r="AEL8" s="52"/>
      <c r="AEM8" s="52"/>
      <c r="AEN8" s="52"/>
      <c r="AEO8" s="52"/>
      <c r="AEP8" s="52"/>
      <c r="AEQ8" s="52"/>
      <c r="AER8" s="52"/>
      <c r="AES8" s="52"/>
      <c r="AET8" s="52"/>
      <c r="AEU8" s="52"/>
      <c r="AEV8" s="52"/>
      <c r="AEW8" s="52"/>
      <c r="AEX8" s="52"/>
      <c r="AEY8" s="52"/>
      <c r="AEZ8" s="52"/>
      <c r="AFA8" s="52"/>
      <c r="AFB8" s="52"/>
      <c r="AFC8" s="52"/>
      <c r="AFD8" s="52"/>
      <c r="AFE8" s="52"/>
      <c r="AFF8" s="52"/>
      <c r="AFG8" s="52"/>
      <c r="AFH8" s="52"/>
      <c r="AFI8" s="52"/>
      <c r="AFJ8" s="52"/>
      <c r="AFK8" s="52"/>
      <c r="AFL8" s="52"/>
      <c r="AFM8" s="52"/>
      <c r="AFN8" s="52"/>
      <c r="AFO8" s="52"/>
      <c r="AFP8" s="52"/>
      <c r="AFQ8" s="52"/>
      <c r="AFR8" s="52"/>
      <c r="AFS8" s="52"/>
      <c r="AFT8" s="52"/>
      <c r="AFU8" s="52"/>
      <c r="AFV8" s="52"/>
      <c r="AFW8" s="52"/>
      <c r="AFX8" s="52"/>
      <c r="AFY8" s="52"/>
      <c r="AFZ8" s="52"/>
      <c r="AGA8" s="52"/>
      <c r="AGB8" s="52"/>
      <c r="AGC8" s="52"/>
      <c r="AGD8" s="52"/>
      <c r="AGE8" s="52"/>
      <c r="AGF8" s="52"/>
      <c r="AGG8" s="52"/>
      <c r="AGH8" s="52"/>
      <c r="AGI8" s="52"/>
      <c r="AGJ8" s="52"/>
      <c r="AGK8" s="52"/>
      <c r="AGL8" s="52"/>
      <c r="AGM8" s="52"/>
      <c r="AGN8" s="52"/>
      <c r="AGO8" s="52"/>
      <c r="AGP8" s="52"/>
      <c r="AGQ8" s="52"/>
      <c r="AGR8" s="52"/>
      <c r="AGS8" s="52"/>
      <c r="AGT8" s="52"/>
      <c r="AGU8" s="52"/>
      <c r="AGV8" s="52"/>
      <c r="AGW8" s="52"/>
      <c r="AGX8" s="52"/>
      <c r="AGY8" s="52"/>
      <c r="AGZ8" s="52"/>
      <c r="AHA8" s="52"/>
      <c r="AHB8" s="52"/>
      <c r="AHC8" s="52"/>
      <c r="AHD8" s="52"/>
      <c r="AHE8" s="52"/>
      <c r="AHF8" s="52"/>
      <c r="AHG8" s="52"/>
      <c r="AHH8" s="52"/>
      <c r="AHI8" s="52"/>
      <c r="AHJ8" s="52"/>
      <c r="AHK8" s="52"/>
      <c r="AHL8" s="52"/>
      <c r="AHM8" s="52"/>
      <c r="AHN8" s="52"/>
      <c r="AHO8" s="52"/>
      <c r="AHP8" s="52"/>
      <c r="AHQ8" s="52"/>
      <c r="AHR8" s="52"/>
      <c r="AHS8" s="52"/>
      <c r="AHT8" s="52"/>
      <c r="AHU8" s="52"/>
      <c r="AHV8" s="52"/>
      <c r="AHW8" s="52"/>
      <c r="AHX8" s="52"/>
      <c r="AHY8" s="52"/>
      <c r="AHZ8" s="52"/>
      <c r="AIA8" s="52"/>
      <c r="AIB8" s="52"/>
      <c r="AIC8" s="52"/>
      <c r="AID8" s="52"/>
      <c r="AIE8" s="52"/>
      <c r="AIF8" s="52"/>
      <c r="AIG8" s="52"/>
      <c r="AIH8" s="52"/>
      <c r="AII8" s="52"/>
      <c r="AIJ8" s="52"/>
      <c r="AIK8" s="52"/>
      <c r="AIL8" s="52"/>
      <c r="AIM8" s="52"/>
      <c r="AIN8" s="52"/>
      <c r="AIO8" s="52"/>
      <c r="AIP8" s="52"/>
      <c r="AIQ8" s="52"/>
      <c r="AIR8" s="52"/>
      <c r="AIS8" s="52"/>
      <c r="AIT8" s="52"/>
      <c r="AIU8" s="52"/>
      <c r="AIV8" s="52"/>
      <c r="AIW8" s="52"/>
      <c r="AIX8" s="52"/>
      <c r="AIY8" s="52"/>
      <c r="AIZ8" s="52"/>
      <c r="AJA8" s="52"/>
      <c r="AJB8" s="52"/>
      <c r="AJC8" s="52"/>
      <c r="AJD8" s="52"/>
      <c r="AJE8" s="52"/>
      <c r="AJF8" s="52"/>
      <c r="AJG8" s="52"/>
      <c r="AJH8" s="52"/>
      <c r="AJI8" s="52"/>
      <c r="AJJ8" s="52"/>
      <c r="AJK8" s="52"/>
      <c r="AJL8" s="52"/>
      <c r="AJM8" s="52"/>
      <c r="AJN8" s="52"/>
      <c r="AJO8" s="52"/>
      <c r="AJP8" s="52"/>
      <c r="AJQ8" s="52"/>
      <c r="AJR8" s="52"/>
      <c r="AJS8" s="52"/>
      <c r="AJT8" s="52"/>
      <c r="AJU8" s="52"/>
      <c r="AJV8" s="52"/>
      <c r="AJW8" s="52"/>
      <c r="AJX8" s="52"/>
      <c r="AJY8" s="52"/>
      <c r="AJZ8" s="52"/>
      <c r="AKA8" s="52"/>
      <c r="AKB8" s="52"/>
      <c r="AKC8" s="52"/>
      <c r="AKD8" s="52"/>
      <c r="AKE8" s="52"/>
      <c r="AKF8" s="52"/>
      <c r="AKG8" s="52"/>
      <c r="AKH8" s="52"/>
      <c r="AKI8" s="52"/>
      <c r="AKJ8" s="52"/>
      <c r="AKK8" s="52"/>
      <c r="AKL8" s="52"/>
      <c r="AKM8" s="52"/>
      <c r="AKN8" s="52"/>
      <c r="AKO8" s="52"/>
      <c r="AKP8" s="52"/>
      <c r="AKQ8" s="52"/>
      <c r="AKR8" s="52"/>
      <c r="AKS8" s="52"/>
      <c r="AKT8" s="52"/>
      <c r="AKU8" s="52"/>
      <c r="AKV8" s="52"/>
      <c r="AKW8" s="52"/>
      <c r="AKX8" s="52"/>
      <c r="AKY8" s="52"/>
      <c r="AKZ8" s="52"/>
      <c r="ALA8" s="52"/>
      <c r="ALB8" s="52"/>
      <c r="ALC8" s="52"/>
      <c r="ALD8" s="52"/>
      <c r="ALE8" s="52"/>
      <c r="ALF8" s="52"/>
      <c r="ALG8" s="52"/>
      <c r="ALH8" s="52"/>
      <c r="ALI8" s="52"/>
      <c r="ALJ8" s="52"/>
      <c r="ALK8" s="52"/>
      <c r="ALL8" s="52"/>
      <c r="ALM8" s="52"/>
      <c r="ALN8" s="52"/>
      <c r="ALO8" s="52"/>
      <c r="ALP8" s="52"/>
      <c r="ALQ8" s="52"/>
      <c r="ALR8" s="52"/>
      <c r="ALS8" s="52"/>
      <c r="ALT8" s="52"/>
      <c r="ALU8" s="52"/>
      <c r="ALV8" s="52"/>
      <c r="ALW8" s="52"/>
      <c r="ALX8" s="52"/>
      <c r="ALY8" s="52"/>
      <c r="ALZ8" s="52"/>
      <c r="AMA8" s="52"/>
      <c r="AMB8" s="52"/>
      <c r="AMC8" s="52"/>
      <c r="AMD8" s="52"/>
      <c r="AME8" s="52"/>
      <c r="AMF8" s="52"/>
      <c r="AMG8" s="52"/>
      <c r="AMH8" s="52"/>
      <c r="AMI8" s="52"/>
      <c r="AMJ8" s="52"/>
    </row>
    <row r="9" spans="1:1024" ht="17.100000000000001" customHeight="1" x14ac:dyDescent="0.15">
      <c r="A9" s="293" t="s">
        <v>102</v>
      </c>
      <c r="B9" s="409">
        <v>10538</v>
      </c>
      <c r="C9" s="409">
        <v>16670</v>
      </c>
      <c r="D9" s="409">
        <v>12822</v>
      </c>
      <c r="E9" s="296">
        <v>0</v>
      </c>
      <c r="F9" s="409">
        <v>2090</v>
      </c>
      <c r="G9" s="410"/>
      <c r="H9" s="410"/>
      <c r="I9" s="41"/>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c r="ABJ9" s="52"/>
      <c r="ABK9" s="52"/>
      <c r="ABL9" s="52"/>
      <c r="ABM9" s="52"/>
      <c r="ABN9" s="52"/>
      <c r="ABO9" s="52"/>
      <c r="ABP9" s="52"/>
      <c r="ABQ9" s="52"/>
      <c r="ABR9" s="52"/>
      <c r="ABS9" s="52"/>
      <c r="ABT9" s="52"/>
      <c r="ABU9" s="52"/>
      <c r="ABV9" s="52"/>
      <c r="ABW9" s="52"/>
      <c r="ABX9" s="52"/>
      <c r="ABY9" s="52"/>
      <c r="ABZ9" s="52"/>
      <c r="ACA9" s="52"/>
      <c r="ACB9" s="52"/>
      <c r="ACC9" s="52"/>
      <c r="ACD9" s="52"/>
      <c r="ACE9" s="52"/>
      <c r="ACF9" s="52"/>
      <c r="ACG9" s="52"/>
      <c r="ACH9" s="52"/>
      <c r="ACI9" s="52"/>
      <c r="ACJ9" s="52"/>
      <c r="ACK9" s="52"/>
      <c r="ACL9" s="52"/>
      <c r="ACM9" s="52"/>
      <c r="ACN9" s="52"/>
      <c r="ACO9" s="52"/>
      <c r="ACP9" s="52"/>
      <c r="ACQ9" s="52"/>
      <c r="ACR9" s="52"/>
      <c r="ACS9" s="52"/>
      <c r="ACT9" s="52"/>
      <c r="ACU9" s="52"/>
      <c r="ACV9" s="52"/>
      <c r="ACW9" s="52"/>
      <c r="ACX9" s="52"/>
      <c r="ACY9" s="52"/>
      <c r="ACZ9" s="52"/>
      <c r="ADA9" s="52"/>
      <c r="ADB9" s="52"/>
      <c r="ADC9" s="52"/>
      <c r="ADD9" s="52"/>
      <c r="ADE9" s="52"/>
      <c r="ADF9" s="52"/>
      <c r="ADG9" s="52"/>
      <c r="ADH9" s="52"/>
      <c r="ADI9" s="52"/>
      <c r="ADJ9" s="52"/>
      <c r="ADK9" s="52"/>
      <c r="ADL9" s="52"/>
      <c r="ADM9" s="52"/>
      <c r="ADN9" s="52"/>
      <c r="ADO9" s="52"/>
      <c r="ADP9" s="52"/>
      <c r="ADQ9" s="52"/>
      <c r="ADR9" s="52"/>
      <c r="ADS9" s="52"/>
      <c r="ADT9" s="52"/>
      <c r="ADU9" s="52"/>
      <c r="ADV9" s="52"/>
      <c r="ADW9" s="52"/>
      <c r="ADX9" s="52"/>
      <c r="ADY9" s="52"/>
      <c r="ADZ9" s="52"/>
      <c r="AEA9" s="52"/>
      <c r="AEB9" s="52"/>
      <c r="AEC9" s="52"/>
      <c r="AED9" s="52"/>
      <c r="AEE9" s="52"/>
      <c r="AEF9" s="52"/>
      <c r="AEG9" s="52"/>
      <c r="AEH9" s="52"/>
      <c r="AEI9" s="52"/>
      <c r="AEJ9" s="52"/>
      <c r="AEK9" s="52"/>
      <c r="AEL9" s="52"/>
      <c r="AEM9" s="52"/>
      <c r="AEN9" s="52"/>
      <c r="AEO9" s="52"/>
      <c r="AEP9" s="52"/>
      <c r="AEQ9" s="52"/>
      <c r="AER9" s="52"/>
      <c r="AES9" s="52"/>
      <c r="AET9" s="52"/>
      <c r="AEU9" s="52"/>
      <c r="AEV9" s="52"/>
      <c r="AEW9" s="52"/>
      <c r="AEX9" s="52"/>
      <c r="AEY9" s="52"/>
      <c r="AEZ9" s="52"/>
      <c r="AFA9" s="52"/>
      <c r="AFB9" s="52"/>
      <c r="AFC9" s="52"/>
      <c r="AFD9" s="52"/>
      <c r="AFE9" s="52"/>
      <c r="AFF9" s="52"/>
      <c r="AFG9" s="52"/>
      <c r="AFH9" s="52"/>
      <c r="AFI9" s="52"/>
      <c r="AFJ9" s="52"/>
      <c r="AFK9" s="52"/>
      <c r="AFL9" s="52"/>
      <c r="AFM9" s="52"/>
      <c r="AFN9" s="52"/>
      <c r="AFO9" s="52"/>
      <c r="AFP9" s="52"/>
      <c r="AFQ9" s="52"/>
      <c r="AFR9" s="52"/>
      <c r="AFS9" s="52"/>
      <c r="AFT9" s="52"/>
      <c r="AFU9" s="52"/>
      <c r="AFV9" s="52"/>
      <c r="AFW9" s="52"/>
      <c r="AFX9" s="52"/>
      <c r="AFY9" s="52"/>
      <c r="AFZ9" s="52"/>
      <c r="AGA9" s="52"/>
      <c r="AGB9" s="52"/>
      <c r="AGC9" s="52"/>
      <c r="AGD9" s="52"/>
      <c r="AGE9" s="52"/>
      <c r="AGF9" s="52"/>
      <c r="AGG9" s="52"/>
      <c r="AGH9" s="52"/>
      <c r="AGI9" s="52"/>
      <c r="AGJ9" s="52"/>
      <c r="AGK9" s="52"/>
      <c r="AGL9" s="52"/>
      <c r="AGM9" s="52"/>
      <c r="AGN9" s="52"/>
      <c r="AGO9" s="52"/>
      <c r="AGP9" s="52"/>
      <c r="AGQ9" s="52"/>
      <c r="AGR9" s="52"/>
      <c r="AGS9" s="52"/>
      <c r="AGT9" s="52"/>
      <c r="AGU9" s="52"/>
      <c r="AGV9" s="52"/>
      <c r="AGW9" s="52"/>
      <c r="AGX9" s="52"/>
      <c r="AGY9" s="52"/>
      <c r="AGZ9" s="52"/>
      <c r="AHA9" s="52"/>
      <c r="AHB9" s="52"/>
      <c r="AHC9" s="52"/>
      <c r="AHD9" s="52"/>
      <c r="AHE9" s="52"/>
      <c r="AHF9" s="52"/>
      <c r="AHG9" s="52"/>
      <c r="AHH9" s="52"/>
      <c r="AHI9" s="52"/>
      <c r="AHJ9" s="52"/>
      <c r="AHK9" s="52"/>
      <c r="AHL9" s="52"/>
      <c r="AHM9" s="52"/>
      <c r="AHN9" s="52"/>
      <c r="AHO9" s="52"/>
      <c r="AHP9" s="52"/>
      <c r="AHQ9" s="52"/>
      <c r="AHR9" s="52"/>
      <c r="AHS9" s="52"/>
      <c r="AHT9" s="52"/>
      <c r="AHU9" s="52"/>
      <c r="AHV9" s="52"/>
      <c r="AHW9" s="52"/>
      <c r="AHX9" s="52"/>
      <c r="AHY9" s="52"/>
      <c r="AHZ9" s="52"/>
      <c r="AIA9" s="52"/>
      <c r="AIB9" s="52"/>
      <c r="AIC9" s="52"/>
      <c r="AID9" s="52"/>
      <c r="AIE9" s="52"/>
      <c r="AIF9" s="52"/>
      <c r="AIG9" s="52"/>
      <c r="AIH9" s="52"/>
      <c r="AII9" s="52"/>
      <c r="AIJ9" s="52"/>
      <c r="AIK9" s="52"/>
      <c r="AIL9" s="52"/>
      <c r="AIM9" s="52"/>
      <c r="AIN9" s="52"/>
      <c r="AIO9" s="52"/>
      <c r="AIP9" s="52"/>
      <c r="AIQ9" s="52"/>
      <c r="AIR9" s="52"/>
      <c r="AIS9" s="52"/>
      <c r="AIT9" s="52"/>
      <c r="AIU9" s="52"/>
      <c r="AIV9" s="52"/>
      <c r="AIW9" s="52"/>
      <c r="AIX9" s="52"/>
      <c r="AIY9" s="52"/>
      <c r="AIZ9" s="52"/>
      <c r="AJA9" s="52"/>
      <c r="AJB9" s="52"/>
      <c r="AJC9" s="52"/>
      <c r="AJD9" s="52"/>
      <c r="AJE9" s="52"/>
      <c r="AJF9" s="52"/>
      <c r="AJG9" s="52"/>
      <c r="AJH9" s="52"/>
      <c r="AJI9" s="52"/>
      <c r="AJJ9" s="52"/>
      <c r="AJK9" s="52"/>
      <c r="AJL9" s="52"/>
      <c r="AJM9" s="52"/>
      <c r="AJN9" s="52"/>
      <c r="AJO9" s="52"/>
      <c r="AJP9" s="52"/>
      <c r="AJQ9" s="52"/>
      <c r="AJR9" s="52"/>
      <c r="AJS9" s="52"/>
      <c r="AJT9" s="52"/>
      <c r="AJU9" s="52"/>
      <c r="AJV9" s="52"/>
      <c r="AJW9" s="52"/>
      <c r="AJX9" s="52"/>
      <c r="AJY9" s="52"/>
      <c r="AJZ9" s="52"/>
      <c r="AKA9" s="52"/>
      <c r="AKB9" s="52"/>
      <c r="AKC9" s="52"/>
      <c r="AKD9" s="52"/>
      <c r="AKE9" s="52"/>
      <c r="AKF9" s="52"/>
      <c r="AKG9" s="52"/>
      <c r="AKH9" s="52"/>
      <c r="AKI9" s="52"/>
      <c r="AKJ9" s="52"/>
      <c r="AKK9" s="52"/>
      <c r="AKL9" s="52"/>
      <c r="AKM9" s="52"/>
      <c r="AKN9" s="52"/>
      <c r="AKO9" s="52"/>
      <c r="AKP9" s="52"/>
      <c r="AKQ9" s="52"/>
      <c r="AKR9" s="52"/>
      <c r="AKS9" s="52"/>
      <c r="AKT9" s="52"/>
      <c r="AKU9" s="52"/>
      <c r="AKV9" s="52"/>
      <c r="AKW9" s="52"/>
      <c r="AKX9" s="52"/>
      <c r="AKY9" s="52"/>
      <c r="AKZ9" s="52"/>
      <c r="ALA9" s="52"/>
      <c r="ALB9" s="52"/>
      <c r="ALC9" s="52"/>
      <c r="ALD9" s="52"/>
      <c r="ALE9" s="52"/>
      <c r="ALF9" s="52"/>
      <c r="ALG9" s="52"/>
      <c r="ALH9" s="52"/>
      <c r="ALI9" s="52"/>
      <c r="ALJ9" s="52"/>
      <c r="ALK9" s="52"/>
      <c r="ALL9" s="52"/>
      <c r="ALM9" s="52"/>
      <c r="ALN9" s="52"/>
      <c r="ALO9" s="52"/>
      <c r="ALP9" s="52"/>
      <c r="ALQ9" s="52"/>
      <c r="ALR9" s="52"/>
      <c r="ALS9" s="52"/>
      <c r="ALT9" s="52"/>
      <c r="ALU9" s="52"/>
      <c r="ALV9" s="52"/>
      <c r="ALW9" s="52"/>
      <c r="ALX9" s="52"/>
      <c r="ALY9" s="52"/>
      <c r="ALZ9" s="52"/>
      <c r="AMA9" s="52"/>
      <c r="AMB9" s="52"/>
      <c r="AMC9" s="52"/>
      <c r="AMD9" s="52"/>
      <c r="AME9" s="52"/>
      <c r="AMF9" s="52"/>
      <c r="AMG9" s="52"/>
      <c r="AMH9" s="52"/>
      <c r="AMI9" s="52"/>
      <c r="AMJ9" s="52"/>
    </row>
    <row r="10" spans="1:1024" ht="17.100000000000001" customHeight="1" x14ac:dyDescent="0.15">
      <c r="A10" s="293" t="s">
        <v>456</v>
      </c>
      <c r="B10" s="295">
        <v>2181</v>
      </c>
      <c r="C10" s="295">
        <v>452</v>
      </c>
      <c r="D10" s="295">
        <v>864</v>
      </c>
      <c r="E10" s="296">
        <v>0</v>
      </c>
      <c r="F10" s="296">
        <v>27</v>
      </c>
      <c r="G10" s="411">
        <v>23798</v>
      </c>
      <c r="H10" s="295">
        <v>23920</v>
      </c>
      <c r="I10" s="41"/>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row>
    <row r="11" spans="1:1024" ht="17.100000000000001" customHeight="1" thickBot="1" x14ac:dyDescent="0.2">
      <c r="A11" s="299" t="s">
        <v>457</v>
      </c>
      <c r="B11" s="412">
        <v>0.56024927367958666</v>
      </c>
      <c r="C11" s="412">
        <v>0.60216085155136356</v>
      </c>
      <c r="D11" s="412">
        <v>0.88487418195225365</v>
      </c>
      <c r="E11" s="413">
        <v>0</v>
      </c>
      <c r="F11" s="413">
        <v>0.20673813169984687</v>
      </c>
      <c r="G11" s="412">
        <v>2.2620640883305705</v>
      </c>
      <c r="H11" s="412">
        <v>92.113370301910052</v>
      </c>
      <c r="I11" s="41"/>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2"/>
      <c r="ABV11" s="52"/>
      <c r="ABW11" s="52"/>
      <c r="ABX11" s="52"/>
      <c r="ABY11" s="52"/>
      <c r="ABZ11" s="52"/>
      <c r="ACA11" s="52"/>
      <c r="ACB11" s="52"/>
      <c r="ACC11" s="52"/>
      <c r="ACD11" s="52"/>
      <c r="ACE11" s="52"/>
      <c r="ACF11" s="52"/>
      <c r="ACG11" s="52"/>
      <c r="ACH11" s="52"/>
      <c r="ACI11" s="52"/>
      <c r="ACJ11" s="52"/>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2"/>
      <c r="ADL11" s="52"/>
      <c r="ADM11" s="52"/>
      <c r="ADN11" s="52"/>
      <c r="ADO11" s="52"/>
      <c r="ADP11" s="52"/>
      <c r="ADQ11" s="52"/>
      <c r="ADR11" s="52"/>
      <c r="ADS11" s="52"/>
      <c r="ADT11" s="52"/>
      <c r="ADU11" s="52"/>
      <c r="ADV11" s="52"/>
      <c r="ADW11" s="52"/>
      <c r="ADX11" s="52"/>
      <c r="ADY11" s="52"/>
      <c r="ADZ11" s="52"/>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2"/>
      <c r="AFB11" s="52"/>
      <c r="AFC11" s="52"/>
      <c r="AFD11" s="52"/>
      <c r="AFE11" s="52"/>
      <c r="AFF11" s="52"/>
      <c r="AFG11" s="52"/>
      <c r="AFH11" s="52"/>
      <c r="AFI11" s="52"/>
      <c r="AFJ11" s="52"/>
      <c r="AFK11" s="52"/>
      <c r="AFL11" s="52"/>
      <c r="AFM11" s="52"/>
      <c r="AFN11" s="52"/>
      <c r="AFO11" s="52"/>
      <c r="AFP11" s="52"/>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2"/>
      <c r="AGR11" s="52"/>
      <c r="AGS11" s="52"/>
      <c r="AGT11" s="52"/>
      <c r="AGU11" s="52"/>
      <c r="AGV11" s="52"/>
      <c r="AGW11" s="52"/>
      <c r="AGX11" s="52"/>
      <c r="AGY11" s="52"/>
      <c r="AGZ11" s="52"/>
      <c r="AHA11" s="52"/>
      <c r="AHB11" s="52"/>
      <c r="AHC11" s="52"/>
      <c r="AHD11" s="52"/>
      <c r="AHE11" s="52"/>
      <c r="AHF11" s="52"/>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2"/>
      <c r="AIH11" s="52"/>
      <c r="AII11" s="52"/>
      <c r="AIJ11" s="52"/>
      <c r="AIK11" s="52"/>
      <c r="AIL11" s="52"/>
      <c r="AIM11" s="52"/>
      <c r="AIN11" s="52"/>
      <c r="AIO11" s="52"/>
      <c r="AIP11" s="52"/>
      <c r="AIQ11" s="52"/>
      <c r="AIR11" s="52"/>
      <c r="AIS11" s="52"/>
      <c r="AIT11" s="52"/>
      <c r="AIU11" s="52"/>
      <c r="AIV11" s="52"/>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2"/>
      <c r="AJX11" s="52"/>
      <c r="AJY11" s="52"/>
      <c r="AJZ11" s="52"/>
      <c r="AKA11" s="52"/>
      <c r="AKB11" s="52"/>
      <c r="AKC11" s="52"/>
      <c r="AKD11" s="52"/>
      <c r="AKE11" s="52"/>
      <c r="AKF11" s="52"/>
      <c r="AKG11" s="52"/>
      <c r="AKH11" s="52"/>
      <c r="AKI11" s="52"/>
      <c r="AKJ11" s="52"/>
      <c r="AKK11" s="52"/>
      <c r="AKL11" s="52"/>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2"/>
      <c r="ALN11" s="52"/>
      <c r="ALO11" s="52"/>
      <c r="ALP11" s="52"/>
      <c r="ALQ11" s="52"/>
      <c r="ALR11" s="52"/>
      <c r="ALS11" s="52"/>
      <c r="ALT11" s="52"/>
      <c r="ALU11" s="52"/>
      <c r="ALV11" s="52"/>
      <c r="ALW11" s="52"/>
      <c r="ALX11" s="52"/>
      <c r="ALY11" s="52"/>
      <c r="ALZ11" s="52"/>
      <c r="AMA11" s="52"/>
      <c r="AMB11" s="52"/>
      <c r="AMC11" s="52"/>
      <c r="AMD11" s="52"/>
      <c r="AME11" s="52"/>
      <c r="AMF11" s="52"/>
      <c r="AMG11" s="52"/>
      <c r="AMH11" s="52"/>
      <c r="AMI11" s="52"/>
      <c r="AMJ11" s="52"/>
    </row>
    <row r="12" spans="1:1024" ht="26.25" customHeight="1" thickBot="1" x14ac:dyDescent="0.2">
      <c r="A12" s="207"/>
      <c r="B12" s="300"/>
      <c r="C12" s="300"/>
      <c r="D12" s="300"/>
      <c r="E12" s="300"/>
      <c r="F12" s="300"/>
      <c r="G12" s="300"/>
      <c r="H12" s="300"/>
      <c r="I12" s="68"/>
      <c r="J12" s="68"/>
      <c r="K12" s="68"/>
      <c r="L12" s="68"/>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row>
    <row r="13" spans="1:1024" s="67" customFormat="1" ht="15.95" customHeight="1" x14ac:dyDescent="0.15">
      <c r="A13" s="516" t="s">
        <v>362</v>
      </c>
      <c r="B13" s="518" t="s">
        <v>103</v>
      </c>
      <c r="C13" s="519"/>
      <c r="D13" s="520"/>
      <c r="E13" s="518" t="s">
        <v>104</v>
      </c>
      <c r="F13" s="520"/>
      <c r="G13" s="518" t="s">
        <v>105</v>
      </c>
      <c r="H13" s="519"/>
    </row>
    <row r="14" spans="1:1024" ht="27" x14ac:dyDescent="0.15">
      <c r="A14" s="517"/>
      <c r="B14" s="301" t="s">
        <v>365</v>
      </c>
      <c r="C14" s="302" t="s">
        <v>41</v>
      </c>
      <c r="D14" s="289" t="s">
        <v>422</v>
      </c>
      <c r="E14" s="289" t="s">
        <v>106</v>
      </c>
      <c r="F14" s="289" t="s">
        <v>107</v>
      </c>
      <c r="G14" s="289" t="s">
        <v>108</v>
      </c>
      <c r="H14" s="290" t="s">
        <v>109</v>
      </c>
    </row>
    <row r="15" spans="1:1024" ht="17.100000000000001" customHeight="1" x14ac:dyDescent="0.15">
      <c r="A15" s="291" t="s">
        <v>98</v>
      </c>
      <c r="B15" s="303">
        <v>2</v>
      </c>
      <c r="C15" s="303">
        <v>4</v>
      </c>
      <c r="D15" s="303">
        <v>1</v>
      </c>
      <c r="E15" s="414">
        <v>4</v>
      </c>
      <c r="F15" s="414">
        <v>135</v>
      </c>
      <c r="G15" s="303">
        <v>4530</v>
      </c>
      <c r="H15" s="37">
        <v>228</v>
      </c>
    </row>
    <row r="16" spans="1:1024" ht="17.100000000000001" customHeight="1" x14ac:dyDescent="0.15">
      <c r="A16" s="293" t="s">
        <v>99</v>
      </c>
      <c r="B16" s="304">
        <v>12</v>
      </c>
      <c r="C16" s="294">
        <v>71</v>
      </c>
      <c r="D16" s="294">
        <v>19</v>
      </c>
      <c r="E16" s="415">
        <v>9</v>
      </c>
      <c r="F16" s="415">
        <v>528</v>
      </c>
      <c r="G16" s="305">
        <v>7886</v>
      </c>
      <c r="H16" s="416">
        <v>250</v>
      </c>
    </row>
    <row r="17" spans="1:8" ht="17.100000000000001" customHeight="1" x14ac:dyDescent="0.15">
      <c r="A17" s="293" t="s">
        <v>455</v>
      </c>
      <c r="B17" s="295">
        <v>779</v>
      </c>
      <c r="C17" s="295">
        <v>110</v>
      </c>
      <c r="D17" s="295">
        <v>37</v>
      </c>
      <c r="E17" s="411">
        <v>47329</v>
      </c>
      <c r="F17" s="411">
        <v>352981</v>
      </c>
      <c r="G17" s="295">
        <v>83470360</v>
      </c>
      <c r="H17" s="417">
        <v>302020</v>
      </c>
    </row>
    <row r="18" spans="1:8" ht="17.100000000000001" customHeight="1" x14ac:dyDescent="0.15">
      <c r="A18" s="293" t="s">
        <v>100</v>
      </c>
      <c r="B18" s="296">
        <v>0</v>
      </c>
      <c r="C18" s="296">
        <v>0</v>
      </c>
      <c r="D18" s="296">
        <v>1</v>
      </c>
      <c r="E18" s="296">
        <v>0</v>
      </c>
      <c r="F18" s="292">
        <v>17</v>
      </c>
      <c r="G18" s="292">
        <v>35</v>
      </c>
      <c r="H18" s="418">
        <v>1</v>
      </c>
    </row>
    <row r="19" spans="1:8" ht="17.100000000000001" customHeight="1" x14ac:dyDescent="0.15">
      <c r="A19" s="293" t="s">
        <v>101</v>
      </c>
      <c r="B19" s="296">
        <v>0</v>
      </c>
      <c r="C19" s="296">
        <v>0</v>
      </c>
      <c r="D19" s="296">
        <v>19</v>
      </c>
      <c r="E19" s="296">
        <v>0</v>
      </c>
      <c r="F19" s="305">
        <v>25</v>
      </c>
      <c r="G19" s="305">
        <v>40</v>
      </c>
      <c r="H19" s="296">
        <v>1</v>
      </c>
    </row>
    <row r="20" spans="1:8" ht="17.100000000000001" customHeight="1" x14ac:dyDescent="0.15">
      <c r="A20" s="293" t="s">
        <v>102</v>
      </c>
      <c r="B20" s="296">
        <v>0</v>
      </c>
      <c r="C20" s="296">
        <v>0</v>
      </c>
      <c r="D20" s="409">
        <v>110</v>
      </c>
      <c r="E20" s="410"/>
      <c r="F20" s="410"/>
      <c r="G20" s="410"/>
      <c r="H20" s="37"/>
    </row>
    <row r="21" spans="1:8" ht="17.100000000000001" customHeight="1" x14ac:dyDescent="0.15">
      <c r="A21" s="293" t="s">
        <v>456</v>
      </c>
      <c r="B21" s="296">
        <v>0</v>
      </c>
      <c r="C21" s="296">
        <v>0</v>
      </c>
      <c r="D21" s="292">
        <v>31</v>
      </c>
      <c r="E21" s="296">
        <v>0</v>
      </c>
      <c r="F21" s="295">
        <v>1028</v>
      </c>
      <c r="G21" s="295">
        <v>5649</v>
      </c>
      <c r="H21" s="296">
        <v>132</v>
      </c>
    </row>
    <row r="22" spans="1:8" ht="17.100000000000001" customHeight="1" thickBot="1" x14ac:dyDescent="0.2">
      <c r="A22" s="299" t="s">
        <v>457</v>
      </c>
      <c r="B22" s="419">
        <v>0</v>
      </c>
      <c r="C22" s="419">
        <v>0</v>
      </c>
      <c r="D22" s="419">
        <v>83.78378378378379</v>
      </c>
      <c r="E22" s="419">
        <v>0</v>
      </c>
      <c r="F22" s="420">
        <v>0.2912338057855805</v>
      </c>
      <c r="G22" s="419">
        <v>6.767671781935527E-3</v>
      </c>
      <c r="H22" s="421">
        <v>4.3705714853320976E-2</v>
      </c>
    </row>
    <row r="23" spans="1:8" ht="15.95" customHeight="1" x14ac:dyDescent="0.15">
      <c r="A23" s="207" t="s">
        <v>366</v>
      </c>
      <c r="B23" s="207"/>
      <c r="C23" s="207"/>
      <c r="D23" s="207"/>
      <c r="E23" s="207"/>
      <c r="F23" s="207"/>
      <c r="G23" s="71" t="s">
        <v>367</v>
      </c>
      <c r="H23" s="207"/>
    </row>
    <row r="24" spans="1:8" x14ac:dyDescent="0.15">
      <c r="A24" s="108"/>
      <c r="B24" s="109"/>
      <c r="C24" s="109"/>
      <c r="D24" s="109"/>
      <c r="E24" s="109"/>
      <c r="F24" s="109"/>
      <c r="G24" s="109"/>
      <c r="H24" s="109"/>
    </row>
  </sheetData>
  <mergeCells count="7">
    <mergeCell ref="A13:A14"/>
    <mergeCell ref="B13:D13"/>
    <mergeCell ref="E13:F13"/>
    <mergeCell ref="G13:H13"/>
    <mergeCell ref="A2:A3"/>
    <mergeCell ref="C2:F2"/>
    <mergeCell ref="G2:H2"/>
  </mergeCells>
  <phoneticPr fontId="21"/>
  <hyperlinks>
    <hyperlink ref="J1" location="目次!A1" display="目次"/>
  </hyperlinks>
  <printOptions horizontalCentered="1"/>
  <pageMargins left="0.86614173228346458" right="0.86614173228346458" top="0.98425196850393704" bottom="0.98425196850393704" header="0.51181102362204722" footer="0.51181102362204722"/>
  <pageSetup paperSize="9" scale="94"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Normal="100" workbookViewId="0">
      <selection activeCell="C4" sqref="C4:E4"/>
    </sheetView>
  </sheetViews>
  <sheetFormatPr defaultRowHeight="13.5" x14ac:dyDescent="0.15"/>
  <cols>
    <col min="1" max="1" width="16.25" customWidth="1"/>
    <col min="2" max="2" width="10.125" customWidth="1"/>
    <col min="3" max="10" width="6.75" customWidth="1"/>
  </cols>
  <sheetData>
    <row r="1" spans="1:12" ht="15.75" customHeight="1" x14ac:dyDescent="0.15">
      <c r="A1" s="61" t="s">
        <v>278</v>
      </c>
      <c r="B1" s="61"/>
      <c r="C1" s="61"/>
      <c r="D1" s="61"/>
      <c r="E1" s="61"/>
      <c r="F1" s="61"/>
      <c r="G1" s="61"/>
      <c r="H1" s="61"/>
      <c r="I1" s="61"/>
      <c r="J1" s="61"/>
      <c r="L1" s="65" t="s">
        <v>431</v>
      </c>
    </row>
    <row r="2" spans="1:12" ht="14.25" thickBot="1" x14ac:dyDescent="0.2">
      <c r="A2" s="61"/>
      <c r="B2" s="61"/>
      <c r="C2" s="61"/>
      <c r="D2" s="61"/>
      <c r="E2" s="61"/>
      <c r="F2" s="61"/>
      <c r="G2" s="61"/>
      <c r="H2" s="61"/>
      <c r="I2" s="61"/>
      <c r="J2" s="61"/>
    </row>
    <row r="3" spans="1:12" x14ac:dyDescent="0.15">
      <c r="A3" s="521" t="s">
        <v>279</v>
      </c>
      <c r="B3" s="521"/>
      <c r="C3" s="522">
        <v>7</v>
      </c>
      <c r="D3" s="522"/>
      <c r="E3" s="522"/>
      <c r="F3" s="275"/>
      <c r="G3" s="275"/>
      <c r="H3" s="275"/>
      <c r="I3" s="275"/>
      <c r="J3" s="275"/>
    </row>
    <row r="4" spans="1:12" ht="14.25" thickBot="1" x14ac:dyDescent="0.2">
      <c r="A4" s="523" t="s">
        <v>280</v>
      </c>
      <c r="B4" s="523"/>
      <c r="C4" s="524">
        <v>15</v>
      </c>
      <c r="D4" s="524"/>
      <c r="E4" s="524"/>
      <c r="F4" s="275"/>
      <c r="G4" s="275"/>
      <c r="H4" s="275"/>
      <c r="I4" s="275"/>
      <c r="J4" s="372" t="s">
        <v>461</v>
      </c>
    </row>
    <row r="5" spans="1:12" ht="13.5" customHeight="1" x14ac:dyDescent="0.15">
      <c r="A5" s="525" t="s">
        <v>281</v>
      </c>
      <c r="B5" s="526"/>
      <c r="C5" s="366" t="s">
        <v>282</v>
      </c>
      <c r="D5" s="366"/>
      <c r="E5" s="366"/>
      <c r="F5" s="366"/>
      <c r="G5" s="366"/>
      <c r="H5" s="366"/>
      <c r="I5" s="367"/>
      <c r="J5" s="373">
        <v>5</v>
      </c>
      <c r="K5" s="62"/>
      <c r="L5" s="62"/>
    </row>
    <row r="6" spans="1:12" x14ac:dyDescent="0.15">
      <c r="A6" s="527"/>
      <c r="B6" s="528"/>
      <c r="C6" s="276" t="s">
        <v>283</v>
      </c>
      <c r="D6" s="276"/>
      <c r="E6" s="276"/>
      <c r="F6" s="276"/>
      <c r="G6" s="276"/>
      <c r="H6" s="276"/>
      <c r="I6" s="368"/>
      <c r="J6" s="374">
        <v>6</v>
      </c>
      <c r="K6" s="62"/>
      <c r="L6" s="62"/>
    </row>
    <row r="7" spans="1:12" x14ac:dyDescent="0.15">
      <c r="A7" s="527"/>
      <c r="B7" s="528"/>
      <c r="C7" s="276" t="s">
        <v>284</v>
      </c>
      <c r="D7" s="276"/>
      <c r="E7" s="276"/>
      <c r="F7" s="276"/>
      <c r="G7" s="276"/>
      <c r="H7" s="276"/>
      <c r="I7" s="368"/>
      <c r="J7" s="374">
        <v>1</v>
      </c>
      <c r="K7" s="62"/>
      <c r="L7" s="62"/>
    </row>
    <row r="8" spans="1:12" x14ac:dyDescent="0.15">
      <c r="A8" s="529"/>
      <c r="B8" s="530"/>
      <c r="C8" s="531" t="s">
        <v>285</v>
      </c>
      <c r="D8" s="532"/>
      <c r="E8" s="276"/>
      <c r="F8" s="276"/>
      <c r="G8" s="276"/>
      <c r="H8" s="276"/>
      <c r="I8" s="368"/>
      <c r="J8" s="374">
        <v>3</v>
      </c>
      <c r="K8" s="62"/>
      <c r="L8" s="62"/>
    </row>
    <row r="9" spans="1:12" ht="13.5" customHeight="1" x14ac:dyDescent="0.15">
      <c r="A9" s="538" t="s">
        <v>286</v>
      </c>
      <c r="B9" s="539"/>
      <c r="C9" s="541" t="s">
        <v>287</v>
      </c>
      <c r="D9" s="534"/>
      <c r="E9" s="541" t="s">
        <v>288</v>
      </c>
      <c r="F9" s="534"/>
      <c r="G9" s="541" t="s">
        <v>289</v>
      </c>
      <c r="H9" s="534"/>
      <c r="I9" s="541" t="s">
        <v>290</v>
      </c>
      <c r="J9" s="534"/>
      <c r="K9" s="62"/>
      <c r="L9" s="62"/>
    </row>
    <row r="10" spans="1:12" x14ac:dyDescent="0.15">
      <c r="A10" s="540"/>
      <c r="B10" s="530"/>
      <c r="C10" s="542">
        <v>0</v>
      </c>
      <c r="D10" s="543"/>
      <c r="E10" s="542">
        <v>0</v>
      </c>
      <c r="F10" s="543"/>
      <c r="G10" s="542">
        <v>15</v>
      </c>
      <c r="H10" s="543"/>
      <c r="I10" s="542">
        <v>0</v>
      </c>
      <c r="J10" s="543"/>
      <c r="K10" s="62"/>
      <c r="L10" s="62"/>
    </row>
    <row r="11" spans="1:12" x14ac:dyDescent="0.15">
      <c r="A11" s="533" t="s">
        <v>291</v>
      </c>
      <c r="B11" s="534"/>
      <c r="C11" s="535" t="s">
        <v>292</v>
      </c>
      <c r="D11" s="536"/>
      <c r="E11" s="537">
        <v>0.86699999999999999</v>
      </c>
      <c r="F11" s="537"/>
      <c r="G11" s="536" t="s">
        <v>293</v>
      </c>
      <c r="H11" s="536"/>
      <c r="I11" s="537">
        <v>0.13300000000000001</v>
      </c>
      <c r="J11" s="537"/>
      <c r="K11" s="544"/>
      <c r="L11" s="544"/>
    </row>
    <row r="12" spans="1:12" x14ac:dyDescent="0.15">
      <c r="A12" s="551" t="s">
        <v>294</v>
      </c>
      <c r="B12" s="369" t="s">
        <v>295</v>
      </c>
      <c r="C12" s="554">
        <v>0.154</v>
      </c>
      <c r="D12" s="555"/>
      <c r="E12" s="555"/>
      <c r="F12" s="555"/>
      <c r="G12" s="555">
        <v>0</v>
      </c>
      <c r="H12" s="555"/>
      <c r="I12" s="555"/>
      <c r="J12" s="555"/>
      <c r="K12" s="544"/>
      <c r="L12" s="544"/>
    </row>
    <row r="13" spans="1:12" x14ac:dyDescent="0.15">
      <c r="A13" s="552"/>
      <c r="B13" s="370" t="s">
        <v>296</v>
      </c>
      <c r="C13" s="545">
        <v>0</v>
      </c>
      <c r="D13" s="546"/>
      <c r="E13" s="546"/>
      <c r="F13" s="546"/>
      <c r="G13" s="546">
        <v>0</v>
      </c>
      <c r="H13" s="546"/>
      <c r="I13" s="546"/>
      <c r="J13" s="546"/>
      <c r="K13" s="544"/>
      <c r="L13" s="544"/>
    </row>
    <row r="14" spans="1:12" x14ac:dyDescent="0.15">
      <c r="A14" s="552"/>
      <c r="B14" s="370" t="s">
        <v>297</v>
      </c>
      <c r="C14" s="545">
        <v>0</v>
      </c>
      <c r="D14" s="546"/>
      <c r="E14" s="546"/>
      <c r="F14" s="546"/>
      <c r="G14" s="546">
        <v>0</v>
      </c>
      <c r="H14" s="546"/>
      <c r="I14" s="546"/>
      <c r="J14" s="546"/>
      <c r="K14" s="544"/>
      <c r="L14" s="544"/>
    </row>
    <row r="15" spans="1:12" x14ac:dyDescent="0.15">
      <c r="A15" s="552"/>
      <c r="B15" s="370" t="s">
        <v>298</v>
      </c>
      <c r="C15" s="545">
        <v>0</v>
      </c>
      <c r="D15" s="546"/>
      <c r="E15" s="546"/>
      <c r="F15" s="546"/>
      <c r="G15" s="546">
        <v>0</v>
      </c>
      <c r="H15" s="546"/>
      <c r="I15" s="546"/>
      <c r="J15" s="546"/>
      <c r="K15" s="544"/>
      <c r="L15" s="544"/>
    </row>
    <row r="16" spans="1:12" x14ac:dyDescent="0.15">
      <c r="A16" s="552"/>
      <c r="B16" s="370" t="s">
        <v>299</v>
      </c>
      <c r="C16" s="545">
        <v>0.154</v>
      </c>
      <c r="D16" s="546"/>
      <c r="E16" s="546"/>
      <c r="F16" s="546"/>
      <c r="G16" s="546">
        <v>0.5</v>
      </c>
      <c r="H16" s="546"/>
      <c r="I16" s="546"/>
      <c r="J16" s="546"/>
      <c r="K16" s="544"/>
      <c r="L16" s="544"/>
    </row>
    <row r="17" spans="1:12" ht="14.25" thickBot="1" x14ac:dyDescent="0.2">
      <c r="A17" s="553"/>
      <c r="B17" s="371" t="s">
        <v>300</v>
      </c>
      <c r="C17" s="561">
        <v>0.69199999999999995</v>
      </c>
      <c r="D17" s="562"/>
      <c r="E17" s="562"/>
      <c r="F17" s="562"/>
      <c r="G17" s="562">
        <v>0.5</v>
      </c>
      <c r="H17" s="562"/>
      <c r="I17" s="562"/>
      <c r="J17" s="562"/>
      <c r="K17" s="547"/>
      <c r="L17" s="548"/>
    </row>
    <row r="18" spans="1:12" x14ac:dyDescent="0.15">
      <c r="A18" s="61"/>
      <c r="B18" s="61"/>
      <c r="C18" s="61"/>
      <c r="D18" s="277"/>
      <c r="E18" s="61"/>
      <c r="F18" s="61"/>
      <c r="G18" s="61"/>
      <c r="H18" s="61"/>
      <c r="I18" s="61"/>
      <c r="J18" s="61"/>
    </row>
    <row r="19" spans="1:12" ht="14.25" thickBot="1" x14ac:dyDescent="0.2">
      <c r="A19" s="61"/>
      <c r="B19" s="61"/>
      <c r="C19" s="61"/>
      <c r="D19" s="61"/>
      <c r="E19" s="61"/>
      <c r="F19" s="61"/>
      <c r="G19" s="61"/>
      <c r="H19" s="61"/>
      <c r="I19" s="61"/>
      <c r="J19" s="61"/>
    </row>
    <row r="20" spans="1:12" x14ac:dyDescent="0.15">
      <c r="A20" s="521" t="s">
        <v>301</v>
      </c>
      <c r="B20" s="549"/>
      <c r="C20" s="550" t="s">
        <v>302</v>
      </c>
      <c r="D20" s="521"/>
      <c r="E20" s="521"/>
      <c r="F20" s="521"/>
      <c r="G20" s="521" t="s">
        <v>303</v>
      </c>
      <c r="H20" s="521"/>
      <c r="I20" s="521"/>
      <c r="J20" s="521"/>
    </row>
    <row r="21" spans="1:12" x14ac:dyDescent="0.15">
      <c r="A21" s="556">
        <v>29</v>
      </c>
      <c r="B21" s="557"/>
      <c r="C21" s="558">
        <v>360</v>
      </c>
      <c r="D21" s="559"/>
      <c r="E21" s="559"/>
      <c r="F21" s="559"/>
      <c r="G21" s="560">
        <v>1572</v>
      </c>
      <c r="H21" s="560"/>
      <c r="I21" s="560"/>
      <c r="J21" s="560"/>
    </row>
    <row r="22" spans="1:12" x14ac:dyDescent="0.15">
      <c r="A22" s="556">
        <v>30</v>
      </c>
      <c r="B22" s="557"/>
      <c r="C22" s="558" t="s">
        <v>423</v>
      </c>
      <c r="D22" s="559"/>
      <c r="E22" s="559"/>
      <c r="F22" s="559"/>
      <c r="G22" s="560" t="s">
        <v>424</v>
      </c>
      <c r="H22" s="560"/>
      <c r="I22" s="560"/>
      <c r="J22" s="560"/>
    </row>
    <row r="23" spans="1:12" x14ac:dyDescent="0.15">
      <c r="A23" s="556" t="s">
        <v>425</v>
      </c>
      <c r="B23" s="557"/>
      <c r="C23" s="558">
        <v>268</v>
      </c>
      <c r="D23" s="559"/>
      <c r="E23" s="559"/>
      <c r="F23" s="559"/>
      <c r="G23" s="560">
        <v>1191</v>
      </c>
      <c r="H23" s="560"/>
      <c r="I23" s="560"/>
      <c r="J23" s="560"/>
    </row>
    <row r="24" spans="1:12" x14ac:dyDescent="0.15">
      <c r="A24" s="556">
        <v>2</v>
      </c>
      <c r="B24" s="557"/>
      <c r="C24" s="558" t="s">
        <v>449</v>
      </c>
      <c r="D24" s="559"/>
      <c r="E24" s="559"/>
      <c r="F24" s="559"/>
      <c r="G24" s="560" t="s">
        <v>450</v>
      </c>
      <c r="H24" s="560"/>
      <c r="I24" s="560"/>
      <c r="J24" s="560"/>
    </row>
    <row r="25" spans="1:12" ht="14.25" thickBot="1" x14ac:dyDescent="0.2">
      <c r="A25" s="563">
        <v>3</v>
      </c>
      <c r="B25" s="564"/>
      <c r="C25" s="565">
        <v>15</v>
      </c>
      <c r="D25" s="566"/>
      <c r="E25" s="566"/>
      <c r="F25" s="566"/>
      <c r="G25" s="567">
        <v>64</v>
      </c>
      <c r="H25" s="567"/>
      <c r="I25" s="567"/>
      <c r="J25" s="567"/>
    </row>
    <row r="26" spans="1:12" x14ac:dyDescent="0.15">
      <c r="I26" t="s">
        <v>462</v>
      </c>
    </row>
  </sheetData>
  <mergeCells count="58">
    <mergeCell ref="A25:B25"/>
    <mergeCell ref="C25:F25"/>
    <mergeCell ref="G25:J25"/>
    <mergeCell ref="A24:B24"/>
    <mergeCell ref="C24:F24"/>
    <mergeCell ref="G24:J24"/>
    <mergeCell ref="A22:B22"/>
    <mergeCell ref="C22:F22"/>
    <mergeCell ref="G22:J22"/>
    <mergeCell ref="A23:B23"/>
    <mergeCell ref="C23:F23"/>
    <mergeCell ref="G23:J23"/>
    <mergeCell ref="A21:B21"/>
    <mergeCell ref="C21:F21"/>
    <mergeCell ref="G21:J21"/>
    <mergeCell ref="C17:F17"/>
    <mergeCell ref="G17:J17"/>
    <mergeCell ref="K17:L17"/>
    <mergeCell ref="A20:B20"/>
    <mergeCell ref="C20:F20"/>
    <mergeCell ref="G20:J20"/>
    <mergeCell ref="A12:A17"/>
    <mergeCell ref="C12:F12"/>
    <mergeCell ref="G12:J12"/>
    <mergeCell ref="K12:L12"/>
    <mergeCell ref="C13:F13"/>
    <mergeCell ref="G13:J13"/>
    <mergeCell ref="K13:L13"/>
    <mergeCell ref="C14:F14"/>
    <mergeCell ref="G14:J14"/>
    <mergeCell ref="K14:L14"/>
    <mergeCell ref="C15:F15"/>
    <mergeCell ref="G15:J15"/>
    <mergeCell ref="K15:L15"/>
    <mergeCell ref="C16:F16"/>
    <mergeCell ref="G16:J16"/>
    <mergeCell ref="K16:L16"/>
    <mergeCell ref="K11:L11"/>
    <mergeCell ref="A9:B10"/>
    <mergeCell ref="C9:D9"/>
    <mergeCell ref="E9:F9"/>
    <mergeCell ref="G9:H9"/>
    <mergeCell ref="I9:J9"/>
    <mergeCell ref="C10:D10"/>
    <mergeCell ref="E10:F10"/>
    <mergeCell ref="G10:H10"/>
    <mergeCell ref="I10:J10"/>
    <mergeCell ref="A11:B11"/>
    <mergeCell ref="C11:D11"/>
    <mergeCell ref="E11:F11"/>
    <mergeCell ref="G11:H11"/>
    <mergeCell ref="I11:J11"/>
    <mergeCell ref="A3:B3"/>
    <mergeCell ref="C3:E3"/>
    <mergeCell ref="A4:B4"/>
    <mergeCell ref="C4:E4"/>
    <mergeCell ref="A5:B8"/>
    <mergeCell ref="C8:D8"/>
  </mergeCells>
  <phoneticPr fontId="1"/>
  <hyperlinks>
    <hyperlink ref="L1" location="目次!A1" display="目次"/>
  </hyperlinks>
  <pageMargins left="0.7" right="0.7" top="0.75" bottom="0.75" header="0.3" footer="0.3"/>
  <pageSetup paperSize="9" orientation="portrait" horizontalDpi="1200" verticalDpi="1200"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election activeCell="D4" sqref="D4"/>
    </sheetView>
  </sheetViews>
  <sheetFormatPr defaultRowHeight="13.5" x14ac:dyDescent="0.15"/>
  <cols>
    <col min="1" max="1" width="13.875" style="24" customWidth="1"/>
    <col min="2" max="6" width="13.125" style="24" customWidth="1"/>
    <col min="7" max="16384" width="9" style="24"/>
  </cols>
  <sheetData>
    <row r="1" spans="1:8" ht="15.95" customHeight="1" thickBot="1" x14ac:dyDescent="0.2">
      <c r="A1" s="23" t="s">
        <v>304</v>
      </c>
      <c r="B1" s="25"/>
      <c r="F1" s="71" t="s">
        <v>464</v>
      </c>
      <c r="H1" s="64" t="s">
        <v>431</v>
      </c>
    </row>
    <row r="2" spans="1:8" s="28" customFormat="1" x14ac:dyDescent="0.15">
      <c r="A2" s="568" t="s">
        <v>305</v>
      </c>
      <c r="B2" s="110" t="s">
        <v>306</v>
      </c>
      <c r="C2" s="110"/>
      <c r="D2" s="110"/>
      <c r="E2" s="110"/>
      <c r="F2" s="111"/>
    </row>
    <row r="3" spans="1:8" s="28" customFormat="1" ht="25.5" x14ac:dyDescent="0.15">
      <c r="A3" s="569"/>
      <c r="B3" s="90" t="s">
        <v>307</v>
      </c>
      <c r="C3" s="90" t="s">
        <v>308</v>
      </c>
      <c r="D3" s="90" t="s">
        <v>309</v>
      </c>
      <c r="E3" s="112" t="s">
        <v>310</v>
      </c>
      <c r="F3" s="92" t="s">
        <v>311</v>
      </c>
    </row>
    <row r="4" spans="1:8" ht="27" customHeight="1" thickBot="1" x14ac:dyDescent="0.2">
      <c r="A4" s="113" t="s">
        <v>448</v>
      </c>
      <c r="B4" s="114">
        <f>SUM(C4:F4)</f>
        <v>40333</v>
      </c>
      <c r="C4" s="115">
        <v>20568</v>
      </c>
      <c r="D4" s="115">
        <v>18456</v>
      </c>
      <c r="E4" s="115">
        <v>192</v>
      </c>
      <c r="F4" s="115">
        <v>1117</v>
      </c>
      <c r="H4" s="43"/>
    </row>
    <row r="5" spans="1:8" ht="15.95" customHeight="1" x14ac:dyDescent="0.15">
      <c r="F5" s="78" t="s">
        <v>312</v>
      </c>
    </row>
    <row r="6" spans="1:8" ht="15.95" customHeight="1" x14ac:dyDescent="0.15">
      <c r="F6" s="78" t="s">
        <v>368</v>
      </c>
    </row>
    <row r="7" spans="1:8" ht="15.95" customHeight="1" x14ac:dyDescent="0.15"/>
    <row r="8" spans="1:8" ht="15.95" customHeight="1" x14ac:dyDescent="0.15"/>
    <row r="9" spans="1:8" ht="15.95" customHeight="1" x14ac:dyDescent="0.15">
      <c r="D9" s="42"/>
    </row>
    <row r="10" spans="1:8" ht="15.95" customHeight="1" x14ac:dyDescent="0.15"/>
    <row r="11" spans="1:8" ht="15.95" customHeight="1" x14ac:dyDescent="0.15"/>
    <row r="12" spans="1:8" ht="15.95" customHeight="1" x14ac:dyDescent="0.15"/>
    <row r="13" spans="1:8" ht="15.95" customHeight="1" x14ac:dyDescent="0.15"/>
    <row r="14" spans="1:8" ht="15.95" customHeight="1" x14ac:dyDescent="0.15"/>
    <row r="15" spans="1:8" ht="15.95" customHeight="1" x14ac:dyDescent="0.15"/>
    <row r="16" spans="1: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sheetData>
  <mergeCells count="1">
    <mergeCell ref="A2:A3"/>
  </mergeCells>
  <phoneticPr fontId="21"/>
  <hyperlinks>
    <hyperlink ref="H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zoomScaleNormal="100" workbookViewId="0">
      <selection activeCell="O24" sqref="O24"/>
    </sheetView>
  </sheetViews>
  <sheetFormatPr defaultRowHeight="13.5" x14ac:dyDescent="0.15"/>
  <cols>
    <col min="1" max="1" width="7" style="24" customWidth="1"/>
    <col min="2" max="2" width="4.625" style="24" customWidth="1"/>
    <col min="3" max="3" width="6.25" style="24" customWidth="1"/>
    <col min="4" max="4" width="2.75" style="24" bestFit="1" customWidth="1"/>
    <col min="5" max="5" width="4.625" style="24" customWidth="1"/>
    <col min="6" max="6" width="6.25" style="24" customWidth="1"/>
    <col min="7" max="7" width="2.75" style="24" bestFit="1" customWidth="1"/>
    <col min="8" max="8" width="4.625" style="24" customWidth="1"/>
    <col min="9" max="9" width="5.25" style="24" customWidth="1"/>
    <col min="10" max="10" width="2.75" style="24" bestFit="1" customWidth="1"/>
    <col min="11" max="11" width="4.625" style="24" customWidth="1"/>
    <col min="12" max="12" width="5.25" style="24" customWidth="1"/>
    <col min="13" max="13" width="2.75" style="24" bestFit="1" customWidth="1"/>
    <col min="14" max="14" width="4.625" style="24" customWidth="1"/>
    <col min="15" max="15" width="5.25" style="24" customWidth="1"/>
    <col min="16" max="16" width="2.75" style="24" bestFit="1" customWidth="1"/>
    <col min="17" max="17" width="4.625" style="24" customWidth="1"/>
    <col min="18" max="18" width="5.25" style="24" customWidth="1"/>
    <col min="19" max="19" width="2.75" style="24" bestFit="1" customWidth="1"/>
    <col min="20" max="16384" width="9" style="24"/>
  </cols>
  <sheetData>
    <row r="1" spans="1:21" ht="15.95" customHeight="1" thickBot="1" x14ac:dyDescent="0.2">
      <c r="A1" s="23" t="s">
        <v>110</v>
      </c>
      <c r="S1" s="26" t="s">
        <v>111</v>
      </c>
      <c r="U1" s="74" t="s">
        <v>432</v>
      </c>
    </row>
    <row r="2" spans="1:21" s="28" customFormat="1" ht="18" customHeight="1" x14ac:dyDescent="0.15">
      <c r="A2" s="512" t="s">
        <v>112</v>
      </c>
      <c r="B2" s="514" t="s">
        <v>2</v>
      </c>
      <c r="C2" s="514"/>
      <c r="D2" s="514"/>
      <c r="E2" s="514" t="s">
        <v>113</v>
      </c>
      <c r="F2" s="514"/>
      <c r="G2" s="514"/>
      <c r="H2" s="514"/>
      <c r="I2" s="514"/>
      <c r="J2" s="514"/>
      <c r="K2" s="514"/>
      <c r="L2" s="514"/>
      <c r="M2" s="514"/>
      <c r="N2" s="514" t="s">
        <v>114</v>
      </c>
      <c r="O2" s="514"/>
      <c r="P2" s="514"/>
      <c r="Q2" s="514" t="s">
        <v>115</v>
      </c>
      <c r="R2" s="570"/>
      <c r="S2" s="571"/>
    </row>
    <row r="3" spans="1:21" s="28" customFormat="1" ht="18" customHeight="1" x14ac:dyDescent="0.15">
      <c r="A3" s="513"/>
      <c r="B3" s="515"/>
      <c r="C3" s="515"/>
      <c r="D3" s="515"/>
      <c r="E3" s="515" t="s">
        <v>116</v>
      </c>
      <c r="F3" s="515"/>
      <c r="G3" s="515"/>
      <c r="H3" s="515" t="s">
        <v>117</v>
      </c>
      <c r="I3" s="515"/>
      <c r="J3" s="515"/>
      <c r="K3" s="515" t="s">
        <v>118</v>
      </c>
      <c r="L3" s="515"/>
      <c r="M3" s="515"/>
      <c r="N3" s="515"/>
      <c r="O3" s="515"/>
      <c r="P3" s="515"/>
      <c r="Q3" s="572"/>
      <c r="R3" s="572"/>
      <c r="S3" s="573"/>
    </row>
    <row r="4" spans="1:21" s="28" customFormat="1" ht="19.5" customHeight="1" x14ac:dyDescent="0.15">
      <c r="A4" s="513"/>
      <c r="B4" s="90" t="s">
        <v>119</v>
      </c>
      <c r="C4" s="515" t="s">
        <v>8</v>
      </c>
      <c r="D4" s="515"/>
      <c r="E4" s="90" t="s">
        <v>119</v>
      </c>
      <c r="F4" s="515" t="s">
        <v>8</v>
      </c>
      <c r="G4" s="515"/>
      <c r="H4" s="90" t="s">
        <v>119</v>
      </c>
      <c r="I4" s="515" t="s">
        <v>8</v>
      </c>
      <c r="J4" s="515"/>
      <c r="K4" s="90" t="s">
        <v>119</v>
      </c>
      <c r="L4" s="515" t="s">
        <v>8</v>
      </c>
      <c r="M4" s="515"/>
      <c r="N4" s="90" t="s">
        <v>119</v>
      </c>
      <c r="O4" s="515" t="s">
        <v>8</v>
      </c>
      <c r="P4" s="515"/>
      <c r="Q4" s="90" t="s">
        <v>119</v>
      </c>
      <c r="R4" s="515" t="s">
        <v>8</v>
      </c>
      <c r="S4" s="573"/>
    </row>
    <row r="5" spans="1:21" ht="15.95" customHeight="1" x14ac:dyDescent="0.15">
      <c r="A5" s="93" t="s">
        <v>120</v>
      </c>
      <c r="B5" s="80">
        <v>271</v>
      </c>
      <c r="C5" s="80">
        <v>1439</v>
      </c>
      <c r="D5" s="80" t="s">
        <v>121</v>
      </c>
      <c r="E5" s="80">
        <v>184</v>
      </c>
      <c r="F5" s="80">
        <v>921</v>
      </c>
      <c r="G5" s="80" t="s">
        <v>121</v>
      </c>
      <c r="H5" s="80">
        <v>79</v>
      </c>
      <c r="I5" s="80">
        <v>354</v>
      </c>
      <c r="J5" s="80" t="s">
        <v>121</v>
      </c>
      <c r="K5" s="80">
        <v>5</v>
      </c>
      <c r="L5" s="80">
        <v>4</v>
      </c>
      <c r="M5" s="80" t="s">
        <v>121</v>
      </c>
      <c r="N5" s="94">
        <v>3</v>
      </c>
      <c r="O5" s="94">
        <v>160</v>
      </c>
      <c r="P5" s="80" t="s">
        <v>121</v>
      </c>
      <c r="Q5" s="117">
        <v>0</v>
      </c>
      <c r="R5" s="117">
        <v>0</v>
      </c>
      <c r="S5" s="80"/>
    </row>
    <row r="6" spans="1:21" ht="15.95" customHeight="1" x14ac:dyDescent="0.15">
      <c r="A6" s="93">
        <v>10</v>
      </c>
      <c r="B6" s="80">
        <v>272</v>
      </c>
      <c r="C6" s="80">
        <v>1876</v>
      </c>
      <c r="D6" s="80" t="s">
        <v>121</v>
      </c>
      <c r="E6" s="80">
        <v>158</v>
      </c>
      <c r="F6" s="80">
        <v>1522</v>
      </c>
      <c r="G6" s="80" t="s">
        <v>121</v>
      </c>
      <c r="H6" s="80">
        <v>54</v>
      </c>
      <c r="I6" s="80">
        <v>338</v>
      </c>
      <c r="J6" s="80" t="s">
        <v>121</v>
      </c>
      <c r="K6" s="80">
        <v>60</v>
      </c>
      <c r="L6" s="80">
        <v>16</v>
      </c>
      <c r="M6" s="80" t="s">
        <v>121</v>
      </c>
      <c r="N6" s="94">
        <v>0</v>
      </c>
      <c r="O6" s="94">
        <v>0</v>
      </c>
      <c r="P6" s="80"/>
      <c r="Q6" s="117">
        <v>0</v>
      </c>
      <c r="R6" s="117">
        <v>0</v>
      </c>
      <c r="S6" s="80"/>
    </row>
    <row r="7" spans="1:21" ht="15.95" customHeight="1" x14ac:dyDescent="0.15">
      <c r="A7" s="93">
        <v>15</v>
      </c>
      <c r="B7" s="80">
        <v>222</v>
      </c>
      <c r="C7" s="80">
        <v>633</v>
      </c>
      <c r="D7" s="80" t="s">
        <v>121</v>
      </c>
      <c r="E7" s="80">
        <v>169</v>
      </c>
      <c r="F7" s="80">
        <v>539</v>
      </c>
      <c r="G7" s="80" t="s">
        <v>121</v>
      </c>
      <c r="H7" s="80">
        <v>41</v>
      </c>
      <c r="I7" s="80">
        <v>64</v>
      </c>
      <c r="J7" s="80" t="s">
        <v>121</v>
      </c>
      <c r="K7" s="80">
        <v>12</v>
      </c>
      <c r="L7" s="80">
        <v>30</v>
      </c>
      <c r="M7" s="80" t="s">
        <v>121</v>
      </c>
      <c r="N7" s="94">
        <v>0</v>
      </c>
      <c r="O7" s="94">
        <v>0</v>
      </c>
      <c r="P7" s="80"/>
      <c r="Q7" s="117">
        <v>0</v>
      </c>
      <c r="R7" s="117">
        <v>0</v>
      </c>
      <c r="S7" s="80"/>
    </row>
    <row r="8" spans="1:21" ht="15.95" customHeight="1" x14ac:dyDescent="0.15">
      <c r="A8" s="93">
        <v>20</v>
      </c>
      <c r="B8" s="80">
        <v>226</v>
      </c>
      <c r="C8" s="80">
        <v>1378</v>
      </c>
      <c r="D8" s="80" t="s">
        <v>121</v>
      </c>
      <c r="E8" s="80">
        <v>137</v>
      </c>
      <c r="F8" s="80">
        <v>413</v>
      </c>
      <c r="G8" s="80" t="s">
        <v>121</v>
      </c>
      <c r="H8" s="80">
        <v>88</v>
      </c>
      <c r="I8" s="80">
        <v>164</v>
      </c>
      <c r="J8" s="80" t="s">
        <v>121</v>
      </c>
      <c r="K8" s="94">
        <v>0</v>
      </c>
      <c r="L8" s="94">
        <v>0</v>
      </c>
      <c r="M8" s="80" t="s">
        <v>121</v>
      </c>
      <c r="N8" s="117">
        <v>1</v>
      </c>
      <c r="O8" s="117">
        <v>800</v>
      </c>
      <c r="P8" s="86"/>
      <c r="Q8" s="117">
        <v>0</v>
      </c>
      <c r="R8" s="117">
        <v>0</v>
      </c>
      <c r="S8" s="80"/>
    </row>
    <row r="9" spans="1:21" ht="15.95" customHeight="1" x14ac:dyDescent="0.15">
      <c r="A9" s="93">
        <v>25</v>
      </c>
      <c r="B9" s="80">
        <v>177</v>
      </c>
      <c r="C9" s="80">
        <v>440</v>
      </c>
      <c r="D9" s="80" t="s">
        <v>121</v>
      </c>
      <c r="E9" s="118"/>
      <c r="F9" s="80">
        <v>210</v>
      </c>
      <c r="G9" s="80" t="s">
        <v>121</v>
      </c>
      <c r="H9" s="118"/>
      <c r="I9" s="80">
        <v>159</v>
      </c>
      <c r="J9" s="80" t="s">
        <v>121</v>
      </c>
      <c r="K9" s="119"/>
      <c r="L9" s="94">
        <v>42</v>
      </c>
      <c r="M9" s="80" t="s">
        <v>121</v>
      </c>
      <c r="N9" s="120"/>
      <c r="O9" s="117">
        <v>275</v>
      </c>
      <c r="P9" s="86"/>
      <c r="Q9" s="120"/>
      <c r="R9" s="117">
        <v>0</v>
      </c>
      <c r="S9" s="80"/>
    </row>
    <row r="10" spans="1:21" ht="15.95" customHeight="1" thickBot="1" x14ac:dyDescent="0.2">
      <c r="A10" s="95">
        <v>30</v>
      </c>
      <c r="B10" s="81">
        <v>175</v>
      </c>
      <c r="C10" s="81">
        <v>409</v>
      </c>
      <c r="D10" s="81" t="s">
        <v>121</v>
      </c>
      <c r="E10" s="121"/>
      <c r="F10" s="81">
        <v>219</v>
      </c>
      <c r="G10" s="81" t="s">
        <v>121</v>
      </c>
      <c r="H10" s="121"/>
      <c r="I10" s="81">
        <v>163</v>
      </c>
      <c r="J10" s="81" t="s">
        <v>121</v>
      </c>
      <c r="K10" s="122"/>
      <c r="L10" s="123">
        <v>28</v>
      </c>
      <c r="M10" s="81" t="s">
        <v>121</v>
      </c>
      <c r="N10" s="124"/>
      <c r="O10" s="84">
        <v>0</v>
      </c>
      <c r="P10" s="125"/>
      <c r="Q10" s="124"/>
      <c r="R10" s="84">
        <v>0</v>
      </c>
      <c r="S10" s="81"/>
    </row>
    <row r="11" spans="1:21" x14ac:dyDescent="0.15">
      <c r="S11" s="78" t="s">
        <v>122</v>
      </c>
    </row>
    <row r="12" spans="1:21" x14ac:dyDescent="0.15">
      <c r="A12" s="55" t="s">
        <v>428</v>
      </c>
    </row>
  </sheetData>
  <mergeCells count="14">
    <mergeCell ref="A2:A4"/>
    <mergeCell ref="B2:D3"/>
    <mergeCell ref="E2:M2"/>
    <mergeCell ref="N2:P3"/>
    <mergeCell ref="Q2:S3"/>
    <mergeCell ref="E3:G3"/>
    <mergeCell ref="H3:J3"/>
    <mergeCell ref="K3:M3"/>
    <mergeCell ref="C4:D4"/>
    <mergeCell ref="F4:G4"/>
    <mergeCell ref="I4:J4"/>
    <mergeCell ref="L4:M4"/>
    <mergeCell ref="O4:P4"/>
    <mergeCell ref="R4:S4"/>
  </mergeCells>
  <phoneticPr fontId="1"/>
  <hyperlinks>
    <hyperlink ref="U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Normal="100" workbookViewId="0">
      <selection activeCell="F7" sqref="F7"/>
    </sheetView>
  </sheetViews>
  <sheetFormatPr defaultRowHeight="13.5" x14ac:dyDescent="0.15"/>
  <cols>
    <col min="1" max="1" width="6.625" style="24" customWidth="1"/>
    <col min="2" max="13" width="6.5" style="24" customWidth="1"/>
    <col min="14" max="16384" width="9" style="24"/>
  </cols>
  <sheetData>
    <row r="1" spans="1:15" ht="15.95" customHeight="1" thickBot="1" x14ac:dyDescent="0.2">
      <c r="A1" s="23" t="s">
        <v>123</v>
      </c>
      <c r="O1" s="116" t="s">
        <v>432</v>
      </c>
    </row>
    <row r="2" spans="1:15" s="28" customFormat="1" ht="15.95" customHeight="1" x14ac:dyDescent="0.15">
      <c r="A2" s="574" t="s">
        <v>36</v>
      </c>
      <c r="B2" s="576" t="s">
        <v>124</v>
      </c>
      <c r="C2" s="577"/>
      <c r="D2" s="577"/>
      <c r="E2" s="577"/>
      <c r="F2" s="578"/>
      <c r="G2" s="576" t="s">
        <v>125</v>
      </c>
      <c r="H2" s="577"/>
      <c r="I2" s="578"/>
      <c r="J2" s="576" t="s">
        <v>126</v>
      </c>
      <c r="K2" s="574"/>
      <c r="L2" s="574"/>
      <c r="M2" s="574"/>
    </row>
    <row r="3" spans="1:15" s="28" customFormat="1" ht="15.75" customHeight="1" x14ac:dyDescent="0.15">
      <c r="A3" s="575"/>
      <c r="B3" s="97" t="s">
        <v>2</v>
      </c>
      <c r="C3" s="97" t="s">
        <v>127</v>
      </c>
      <c r="D3" s="97" t="s">
        <v>128</v>
      </c>
      <c r="E3" s="97" t="s">
        <v>129</v>
      </c>
      <c r="F3" s="97" t="s">
        <v>32</v>
      </c>
      <c r="G3" s="97" t="s">
        <v>2</v>
      </c>
      <c r="H3" s="97" t="s">
        <v>127</v>
      </c>
      <c r="I3" s="97" t="s">
        <v>130</v>
      </c>
      <c r="J3" s="97" t="s">
        <v>2</v>
      </c>
      <c r="K3" s="97" t="s">
        <v>131</v>
      </c>
      <c r="L3" s="97" t="s">
        <v>132</v>
      </c>
      <c r="M3" s="97" t="s">
        <v>32</v>
      </c>
    </row>
    <row r="4" spans="1:15" ht="15.95" customHeight="1" x14ac:dyDescent="0.15">
      <c r="A4" s="126" t="s">
        <v>133</v>
      </c>
      <c r="B4" s="78">
        <v>30</v>
      </c>
      <c r="C4" s="78">
        <v>25</v>
      </c>
      <c r="D4" s="78">
        <v>2</v>
      </c>
      <c r="E4" s="78">
        <v>1</v>
      </c>
      <c r="F4" s="78">
        <v>6</v>
      </c>
      <c r="G4" s="78">
        <v>13</v>
      </c>
      <c r="H4" s="78">
        <v>12</v>
      </c>
      <c r="I4" s="78">
        <v>1</v>
      </c>
      <c r="J4" s="78">
        <v>12</v>
      </c>
      <c r="K4" s="78">
        <v>2</v>
      </c>
      <c r="L4" s="78">
        <v>12</v>
      </c>
      <c r="M4" s="78" t="s">
        <v>134</v>
      </c>
    </row>
    <row r="5" spans="1:15" ht="15.95" customHeight="1" x14ac:dyDescent="0.15">
      <c r="A5" s="126">
        <v>10</v>
      </c>
      <c r="B5" s="78">
        <v>19</v>
      </c>
      <c r="C5" s="78">
        <v>15</v>
      </c>
      <c r="D5" s="78">
        <v>1</v>
      </c>
      <c r="E5" s="78">
        <v>3</v>
      </c>
      <c r="F5" s="78">
        <v>6</v>
      </c>
      <c r="G5" s="78">
        <v>2</v>
      </c>
      <c r="H5" s="78">
        <v>1</v>
      </c>
      <c r="I5" s="78">
        <v>1</v>
      </c>
      <c r="J5" s="78">
        <v>11</v>
      </c>
      <c r="K5" s="78">
        <v>3</v>
      </c>
      <c r="L5" s="78">
        <v>9</v>
      </c>
      <c r="M5" s="78" t="s">
        <v>134</v>
      </c>
    </row>
    <row r="6" spans="1:15" ht="15.95" customHeight="1" x14ac:dyDescent="0.15">
      <c r="A6" s="126">
        <v>15</v>
      </c>
      <c r="B6" s="78">
        <v>9</v>
      </c>
      <c r="C6" s="78">
        <v>6</v>
      </c>
      <c r="D6" s="78">
        <v>1</v>
      </c>
      <c r="E6" s="78">
        <v>3</v>
      </c>
      <c r="F6" s="78">
        <v>5</v>
      </c>
      <c r="G6" s="78">
        <v>3</v>
      </c>
      <c r="H6" s="78">
        <v>2</v>
      </c>
      <c r="I6" s="78">
        <v>1</v>
      </c>
      <c r="J6" s="78">
        <v>6</v>
      </c>
      <c r="K6" s="78">
        <v>1</v>
      </c>
      <c r="L6" s="78">
        <v>5</v>
      </c>
      <c r="M6" s="78" t="s">
        <v>134</v>
      </c>
    </row>
    <row r="7" spans="1:15" ht="15.95" customHeight="1" x14ac:dyDescent="0.15">
      <c r="A7" s="126">
        <v>20</v>
      </c>
      <c r="B7" s="127">
        <v>8</v>
      </c>
      <c r="C7" s="56">
        <v>2</v>
      </c>
      <c r="D7" s="56">
        <v>1</v>
      </c>
      <c r="E7" s="56">
        <v>3</v>
      </c>
      <c r="F7" s="56">
        <v>8</v>
      </c>
      <c r="G7" s="56" t="s">
        <v>46</v>
      </c>
      <c r="H7" s="56" t="s">
        <v>46</v>
      </c>
      <c r="I7" s="56" t="s">
        <v>46</v>
      </c>
      <c r="J7" s="56">
        <v>5</v>
      </c>
      <c r="K7" s="56">
        <v>1</v>
      </c>
      <c r="L7" s="56">
        <v>4</v>
      </c>
      <c r="M7" s="56" t="s">
        <v>46</v>
      </c>
    </row>
    <row r="8" spans="1:15" ht="15.95" customHeight="1" x14ac:dyDescent="0.15">
      <c r="A8" s="126">
        <v>25</v>
      </c>
      <c r="B8" s="127">
        <v>10</v>
      </c>
      <c r="C8" s="56">
        <v>2</v>
      </c>
      <c r="D8" s="56">
        <v>1</v>
      </c>
      <c r="E8" s="56">
        <v>1</v>
      </c>
      <c r="F8" s="56">
        <v>8</v>
      </c>
      <c r="G8" s="56">
        <v>1</v>
      </c>
      <c r="H8" s="56" t="s">
        <v>46</v>
      </c>
      <c r="I8" s="56">
        <v>1</v>
      </c>
      <c r="J8" s="56">
        <v>3</v>
      </c>
      <c r="K8" s="56">
        <v>1</v>
      </c>
      <c r="L8" s="56">
        <v>2</v>
      </c>
      <c r="M8" s="56" t="s">
        <v>46</v>
      </c>
    </row>
    <row r="9" spans="1:15" ht="15.95" customHeight="1" thickBot="1" x14ac:dyDescent="0.2">
      <c r="A9" s="128">
        <v>30</v>
      </c>
      <c r="B9" s="129">
        <v>8</v>
      </c>
      <c r="C9" s="88">
        <v>1</v>
      </c>
      <c r="D9" s="88" t="s">
        <v>46</v>
      </c>
      <c r="E9" s="88">
        <v>2</v>
      </c>
      <c r="F9" s="88">
        <v>7</v>
      </c>
      <c r="G9" s="88">
        <v>1</v>
      </c>
      <c r="H9" s="88" t="s">
        <v>46</v>
      </c>
      <c r="I9" s="88" t="s">
        <v>46</v>
      </c>
      <c r="J9" s="88">
        <v>2</v>
      </c>
      <c r="K9" s="88" t="s">
        <v>46</v>
      </c>
      <c r="L9" s="124"/>
      <c r="M9" s="88">
        <v>2</v>
      </c>
    </row>
    <row r="10" spans="1:15" x14ac:dyDescent="0.15">
      <c r="M10" s="78" t="s">
        <v>136</v>
      </c>
    </row>
    <row r="11" spans="1:15" x14ac:dyDescent="0.15">
      <c r="A11" s="55" t="s">
        <v>135</v>
      </c>
    </row>
    <row r="14" spans="1:15" x14ac:dyDescent="0.15">
      <c r="A14" s="36"/>
      <c r="B14" s="44"/>
      <c r="C14" s="44"/>
      <c r="D14" s="44"/>
      <c r="E14" s="44"/>
      <c r="F14" s="44"/>
      <c r="G14" s="44"/>
      <c r="H14" s="44"/>
      <c r="I14" s="44"/>
      <c r="J14" s="44"/>
      <c r="K14" s="44"/>
      <c r="L14" s="44"/>
      <c r="M14" s="44"/>
      <c r="N14" s="36"/>
    </row>
    <row r="15" spans="1:15" x14ac:dyDescent="0.15">
      <c r="A15" s="29"/>
      <c r="B15" s="31"/>
      <c r="C15" s="31"/>
      <c r="D15" s="31"/>
      <c r="E15" s="31"/>
      <c r="F15" s="31"/>
      <c r="G15" s="31"/>
      <c r="H15" s="31"/>
      <c r="I15" s="31"/>
      <c r="J15" s="31"/>
      <c r="K15" s="31"/>
      <c r="L15" s="31"/>
      <c r="M15" s="31"/>
      <c r="N15" s="36"/>
    </row>
    <row r="16" spans="1:15" x14ac:dyDescent="0.15">
      <c r="A16" s="29"/>
      <c r="B16" s="31"/>
      <c r="C16" s="31"/>
      <c r="D16" s="31"/>
      <c r="E16" s="31"/>
      <c r="F16" s="31"/>
      <c r="G16" s="31"/>
      <c r="H16" s="31"/>
      <c r="I16" s="31"/>
      <c r="J16" s="31"/>
      <c r="K16" s="31"/>
      <c r="L16" s="31"/>
      <c r="M16" s="31"/>
      <c r="N16" s="36"/>
    </row>
    <row r="17" spans="1:14" x14ac:dyDescent="0.15">
      <c r="A17" s="45"/>
      <c r="B17" s="46"/>
      <c r="C17" s="46"/>
      <c r="D17" s="46"/>
      <c r="E17" s="46"/>
      <c r="F17" s="46"/>
      <c r="G17" s="46"/>
      <c r="H17" s="46"/>
      <c r="I17" s="46"/>
      <c r="J17" s="46"/>
      <c r="K17" s="46"/>
      <c r="L17" s="46"/>
      <c r="M17" s="46"/>
      <c r="N17" s="36"/>
    </row>
  </sheetData>
  <mergeCells count="4">
    <mergeCell ref="A2:A3"/>
    <mergeCell ref="B2:F2"/>
    <mergeCell ref="G2:I2"/>
    <mergeCell ref="J2:M2"/>
  </mergeCells>
  <phoneticPr fontId="1"/>
  <hyperlinks>
    <hyperlink ref="O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Normal="100" zoomScaleSheetLayoutView="100" workbookViewId="0">
      <selection activeCell="C8" sqref="C8"/>
    </sheetView>
  </sheetViews>
  <sheetFormatPr defaultRowHeight="12.75" x14ac:dyDescent="0.15"/>
  <cols>
    <col min="1" max="1" width="7" style="47" customWidth="1"/>
    <col min="2" max="2" width="7.125" style="47" bestFit="1" customWidth="1"/>
    <col min="3" max="3" width="9.75" style="47" bestFit="1" customWidth="1"/>
    <col min="4" max="4" width="6.125" style="47" customWidth="1"/>
    <col min="5" max="5" width="9.75" style="47" bestFit="1" customWidth="1"/>
    <col min="6" max="6" width="6.125" style="47" customWidth="1"/>
    <col min="7" max="7" width="9.75" style="47" bestFit="1" customWidth="1"/>
    <col min="8" max="8" width="6.125" style="47" customWidth="1"/>
    <col min="9" max="9" width="9.75" style="47" bestFit="1" customWidth="1"/>
    <col min="10" max="10" width="6.125" style="47" customWidth="1"/>
    <col min="11" max="11" width="8.75" style="47" customWidth="1"/>
    <col min="12" max="16384" width="9" style="47"/>
  </cols>
  <sheetData>
    <row r="1" spans="1:13" ht="15.75" customHeight="1" thickBot="1" x14ac:dyDescent="0.2">
      <c r="A1" s="206" t="s">
        <v>137</v>
      </c>
      <c r="B1" s="334"/>
      <c r="C1" s="334"/>
      <c r="D1" s="335"/>
      <c r="E1" s="335"/>
      <c r="F1" s="334"/>
      <c r="G1" s="334"/>
      <c r="H1" s="335"/>
      <c r="I1" s="335"/>
      <c r="J1" s="334"/>
      <c r="K1" s="334" t="s">
        <v>138</v>
      </c>
      <c r="M1" s="64" t="s">
        <v>431</v>
      </c>
    </row>
    <row r="2" spans="1:13" s="48" customFormat="1" ht="16.5" customHeight="1" x14ac:dyDescent="0.15">
      <c r="A2" s="579" t="s">
        <v>139</v>
      </c>
      <c r="B2" s="340" t="s">
        <v>140</v>
      </c>
      <c r="C2" s="341"/>
      <c r="D2" s="342" t="s">
        <v>141</v>
      </c>
      <c r="E2" s="343"/>
      <c r="F2" s="343"/>
      <c r="G2" s="343"/>
      <c r="H2" s="340" t="s">
        <v>142</v>
      </c>
      <c r="I2" s="341"/>
      <c r="J2" s="340" t="s">
        <v>143</v>
      </c>
      <c r="K2" s="341"/>
    </row>
    <row r="3" spans="1:13" s="48" customFormat="1" ht="15" customHeight="1" x14ac:dyDescent="0.15">
      <c r="A3" s="580"/>
      <c r="B3" s="344"/>
      <c r="C3" s="345"/>
      <c r="D3" s="346" t="s">
        <v>144</v>
      </c>
      <c r="E3" s="347"/>
      <c r="F3" s="346" t="s">
        <v>145</v>
      </c>
      <c r="G3" s="347"/>
      <c r="H3" s="348"/>
      <c r="I3" s="349"/>
      <c r="J3" s="348"/>
      <c r="K3" s="349"/>
    </row>
    <row r="4" spans="1:13" s="48" customFormat="1" ht="18" customHeight="1" x14ac:dyDescent="0.15">
      <c r="A4" s="581"/>
      <c r="B4" s="333" t="s">
        <v>146</v>
      </c>
      <c r="C4" s="333" t="s">
        <v>147</v>
      </c>
      <c r="D4" s="333" t="s">
        <v>146</v>
      </c>
      <c r="E4" s="333" t="s">
        <v>147</v>
      </c>
      <c r="F4" s="333" t="s">
        <v>146</v>
      </c>
      <c r="G4" s="333" t="s">
        <v>147</v>
      </c>
      <c r="H4" s="333" t="s">
        <v>146</v>
      </c>
      <c r="I4" s="333" t="s">
        <v>147</v>
      </c>
      <c r="J4" s="333" t="s">
        <v>146</v>
      </c>
      <c r="K4" s="333" t="s">
        <v>147</v>
      </c>
    </row>
    <row r="5" spans="1:13" ht="19.5" customHeight="1" x14ac:dyDescent="0.15">
      <c r="A5" s="365">
        <v>29</v>
      </c>
      <c r="B5" s="352">
        <v>19647</v>
      </c>
      <c r="C5" s="352">
        <v>8526888</v>
      </c>
      <c r="D5" s="352">
        <v>9089</v>
      </c>
      <c r="E5" s="352">
        <v>2407716</v>
      </c>
      <c r="F5" s="352">
        <v>4476</v>
      </c>
      <c r="G5" s="352">
        <v>1600914</v>
      </c>
      <c r="H5" s="352">
        <v>6082</v>
      </c>
      <c r="I5" s="352">
        <v>4518258</v>
      </c>
      <c r="J5" s="350" t="s">
        <v>148</v>
      </c>
      <c r="K5" s="351" t="s">
        <v>148</v>
      </c>
    </row>
    <row r="6" spans="1:13" ht="19.5" customHeight="1" x14ac:dyDescent="0.15">
      <c r="A6" s="365">
        <v>30</v>
      </c>
      <c r="B6" s="352">
        <v>19112</v>
      </c>
      <c r="C6" s="352">
        <v>8271836</v>
      </c>
      <c r="D6" s="352">
        <v>9120</v>
      </c>
      <c r="E6" s="352">
        <v>2319802</v>
      </c>
      <c r="F6" s="352">
        <v>4229</v>
      </c>
      <c r="G6" s="352">
        <v>1583414</v>
      </c>
      <c r="H6" s="352">
        <v>5763</v>
      </c>
      <c r="I6" s="352">
        <v>4368620</v>
      </c>
      <c r="J6" s="353" t="s">
        <v>148</v>
      </c>
      <c r="K6" s="353" t="s">
        <v>148</v>
      </c>
    </row>
    <row r="7" spans="1:13" ht="19.5" customHeight="1" x14ac:dyDescent="0.15">
      <c r="A7" s="365" t="s">
        <v>458</v>
      </c>
      <c r="B7" s="352">
        <v>18000</v>
      </c>
      <c r="C7" s="352">
        <v>7830039</v>
      </c>
      <c r="D7" s="352">
        <v>8415</v>
      </c>
      <c r="E7" s="352">
        <v>2086741</v>
      </c>
      <c r="F7" s="352">
        <v>3869</v>
      </c>
      <c r="G7" s="352">
        <v>1581904</v>
      </c>
      <c r="H7" s="352">
        <v>5716</v>
      </c>
      <c r="I7" s="352">
        <v>4161394</v>
      </c>
      <c r="J7" s="353" t="s">
        <v>148</v>
      </c>
      <c r="K7" s="353" t="s">
        <v>148</v>
      </c>
    </row>
    <row r="8" spans="1:13" ht="19.5" customHeight="1" x14ac:dyDescent="0.15">
      <c r="A8" s="365">
        <v>2</v>
      </c>
      <c r="B8" s="352">
        <v>16737</v>
      </c>
      <c r="C8" s="352">
        <v>7535464</v>
      </c>
      <c r="D8" s="352">
        <v>7905</v>
      </c>
      <c r="E8" s="352">
        <v>2111292</v>
      </c>
      <c r="F8" s="352">
        <v>3730</v>
      </c>
      <c r="G8" s="352">
        <v>1580130</v>
      </c>
      <c r="H8" s="352">
        <v>5102</v>
      </c>
      <c r="I8" s="352">
        <v>3844042</v>
      </c>
      <c r="J8" s="353" t="s">
        <v>148</v>
      </c>
      <c r="K8" s="353" t="s">
        <v>148</v>
      </c>
    </row>
    <row r="9" spans="1:13" s="49" customFormat="1" ht="25.5" customHeight="1" x14ac:dyDescent="0.15">
      <c r="A9" s="354">
        <v>3</v>
      </c>
      <c r="B9" s="355">
        <f>SUM(B11:B22)</f>
        <v>20149</v>
      </c>
      <c r="C9" s="356">
        <f t="shared" ref="C9:I9" si="0">SUM(C11:C22)</f>
        <v>7498908</v>
      </c>
      <c r="D9" s="356">
        <f t="shared" si="0"/>
        <v>7429</v>
      </c>
      <c r="E9" s="356">
        <f t="shared" si="0"/>
        <v>1987596</v>
      </c>
      <c r="F9" s="356">
        <f t="shared" si="0"/>
        <v>3860</v>
      </c>
      <c r="G9" s="356">
        <f t="shared" si="0"/>
        <v>1730781</v>
      </c>
      <c r="H9" s="356">
        <f t="shared" si="0"/>
        <v>8860</v>
      </c>
      <c r="I9" s="356">
        <f t="shared" si="0"/>
        <v>3780531</v>
      </c>
      <c r="J9" s="357" t="s">
        <v>313</v>
      </c>
      <c r="K9" s="357" t="s">
        <v>313</v>
      </c>
    </row>
    <row r="10" spans="1:13" ht="9" customHeight="1" x14ac:dyDescent="0.15">
      <c r="A10" s="306"/>
      <c r="B10" s="72"/>
      <c r="C10" s="73"/>
      <c r="D10" s="73"/>
      <c r="E10" s="73"/>
      <c r="F10" s="73"/>
      <c r="G10" s="73"/>
      <c r="H10" s="73"/>
      <c r="I10" s="73"/>
      <c r="J10" s="336"/>
      <c r="K10" s="73"/>
    </row>
    <row r="11" spans="1:13" s="50" customFormat="1" ht="19.5" customHeight="1" x14ac:dyDescent="0.15">
      <c r="A11" s="358" t="s">
        <v>149</v>
      </c>
      <c r="B11" s="375">
        <f>D11+F11+H11</f>
        <v>1712</v>
      </c>
      <c r="C11" s="376">
        <f>E11+G11+I11</f>
        <v>583016</v>
      </c>
      <c r="D11" s="376">
        <v>784</v>
      </c>
      <c r="E11" s="376">
        <v>195495</v>
      </c>
      <c r="F11" s="376">
        <v>177</v>
      </c>
      <c r="G11" s="376">
        <v>83480</v>
      </c>
      <c r="H11" s="376">
        <v>751</v>
      </c>
      <c r="I11" s="376">
        <v>304041</v>
      </c>
      <c r="J11" s="336" t="s">
        <v>148</v>
      </c>
      <c r="K11" s="336" t="s">
        <v>148</v>
      </c>
    </row>
    <row r="12" spans="1:13" s="50" customFormat="1" ht="19.5" customHeight="1" x14ac:dyDescent="0.15">
      <c r="A12" s="358" t="s">
        <v>150</v>
      </c>
      <c r="B12" s="375">
        <f t="shared" ref="B12:C22" si="1">D12+F12+H12</f>
        <v>1679</v>
      </c>
      <c r="C12" s="376">
        <f t="shared" si="1"/>
        <v>580729</v>
      </c>
      <c r="D12" s="376">
        <v>779</v>
      </c>
      <c r="E12" s="376">
        <v>198201</v>
      </c>
      <c r="F12" s="376">
        <v>169</v>
      </c>
      <c r="G12" s="376">
        <v>75421</v>
      </c>
      <c r="H12" s="376">
        <v>731</v>
      </c>
      <c r="I12" s="376">
        <v>307107</v>
      </c>
      <c r="J12" s="336" t="s">
        <v>148</v>
      </c>
      <c r="K12" s="336" t="s">
        <v>148</v>
      </c>
    </row>
    <row r="13" spans="1:13" s="50" customFormat="1" ht="19.5" customHeight="1" x14ac:dyDescent="0.15">
      <c r="A13" s="358" t="s">
        <v>151</v>
      </c>
      <c r="B13" s="375">
        <f t="shared" si="1"/>
        <v>1544</v>
      </c>
      <c r="C13" s="376">
        <f t="shared" si="1"/>
        <v>546851</v>
      </c>
      <c r="D13" s="376">
        <v>653</v>
      </c>
      <c r="E13" s="376">
        <v>175302</v>
      </c>
      <c r="F13" s="376">
        <v>165</v>
      </c>
      <c r="G13" s="376">
        <v>73633</v>
      </c>
      <c r="H13" s="376">
        <v>726</v>
      </c>
      <c r="I13" s="376">
        <v>297916</v>
      </c>
      <c r="J13" s="336" t="s">
        <v>148</v>
      </c>
      <c r="K13" s="336" t="s">
        <v>148</v>
      </c>
    </row>
    <row r="14" spans="1:13" s="50" customFormat="1" ht="19.5" customHeight="1" x14ac:dyDescent="0.15">
      <c r="A14" s="358" t="s">
        <v>152</v>
      </c>
      <c r="B14" s="375">
        <f t="shared" si="1"/>
        <v>1566</v>
      </c>
      <c r="C14" s="376">
        <f t="shared" si="1"/>
        <v>552613</v>
      </c>
      <c r="D14" s="376">
        <v>600</v>
      </c>
      <c r="E14" s="376">
        <v>138516</v>
      </c>
      <c r="F14" s="376">
        <v>237</v>
      </c>
      <c r="G14" s="376">
        <v>95303</v>
      </c>
      <c r="H14" s="376">
        <v>729</v>
      </c>
      <c r="I14" s="376">
        <v>318794</v>
      </c>
      <c r="J14" s="336" t="s">
        <v>148</v>
      </c>
      <c r="K14" s="336" t="s">
        <v>148</v>
      </c>
    </row>
    <row r="15" spans="1:13" s="50" customFormat="1" ht="19.5" customHeight="1" x14ac:dyDescent="0.15">
      <c r="A15" s="358" t="s">
        <v>153</v>
      </c>
      <c r="B15" s="375">
        <f t="shared" si="1"/>
        <v>1751</v>
      </c>
      <c r="C15" s="376">
        <f t="shared" si="1"/>
        <v>623061</v>
      </c>
      <c r="D15" s="376">
        <v>605</v>
      </c>
      <c r="E15" s="376">
        <v>159810</v>
      </c>
      <c r="F15" s="376">
        <v>409</v>
      </c>
      <c r="G15" s="376">
        <v>143429</v>
      </c>
      <c r="H15" s="376">
        <v>737</v>
      </c>
      <c r="I15" s="376">
        <v>319822</v>
      </c>
      <c r="J15" s="336" t="s">
        <v>148</v>
      </c>
      <c r="K15" s="336" t="s">
        <v>148</v>
      </c>
    </row>
    <row r="16" spans="1:13" s="50" customFormat="1" ht="19.5" customHeight="1" x14ac:dyDescent="0.15">
      <c r="A16" s="358" t="s">
        <v>154</v>
      </c>
      <c r="B16" s="375">
        <f t="shared" si="1"/>
        <v>1835</v>
      </c>
      <c r="C16" s="376">
        <f t="shared" si="1"/>
        <v>709789</v>
      </c>
      <c r="D16" s="376">
        <v>651</v>
      </c>
      <c r="E16" s="376">
        <v>240597</v>
      </c>
      <c r="F16" s="376">
        <v>477</v>
      </c>
      <c r="G16" s="376">
        <v>184759</v>
      </c>
      <c r="H16" s="376">
        <v>707</v>
      </c>
      <c r="I16" s="376">
        <v>284433</v>
      </c>
      <c r="J16" s="336" t="s">
        <v>148</v>
      </c>
      <c r="K16" s="336" t="s">
        <v>148</v>
      </c>
    </row>
    <row r="17" spans="1:11" s="50" customFormat="1" ht="19.5" customHeight="1" x14ac:dyDescent="0.15">
      <c r="A17" s="358" t="s">
        <v>155</v>
      </c>
      <c r="B17" s="375">
        <f t="shared" si="1"/>
        <v>1911</v>
      </c>
      <c r="C17" s="376">
        <f t="shared" si="1"/>
        <v>644993</v>
      </c>
      <c r="D17" s="376">
        <v>752</v>
      </c>
      <c r="E17" s="376">
        <v>200442</v>
      </c>
      <c r="F17" s="376">
        <v>415</v>
      </c>
      <c r="G17" s="376">
        <v>147332</v>
      </c>
      <c r="H17" s="376">
        <v>744</v>
      </c>
      <c r="I17" s="376">
        <v>297219</v>
      </c>
      <c r="J17" s="336" t="s">
        <v>148</v>
      </c>
      <c r="K17" s="336" t="s">
        <v>148</v>
      </c>
    </row>
    <row r="18" spans="1:11" s="50" customFormat="1" ht="19.5" customHeight="1" x14ac:dyDescent="0.15">
      <c r="A18" s="358" t="s">
        <v>156</v>
      </c>
      <c r="B18" s="375">
        <f t="shared" si="1"/>
        <v>1914</v>
      </c>
      <c r="C18" s="376">
        <f t="shared" si="1"/>
        <v>634135</v>
      </c>
      <c r="D18" s="376">
        <v>600</v>
      </c>
      <c r="E18" s="376">
        <v>142195</v>
      </c>
      <c r="F18" s="376">
        <v>553</v>
      </c>
      <c r="G18" s="376">
        <v>186718</v>
      </c>
      <c r="H18" s="376">
        <v>761</v>
      </c>
      <c r="I18" s="376">
        <v>305222</v>
      </c>
      <c r="J18" s="336" t="s">
        <v>148</v>
      </c>
      <c r="K18" s="336" t="s">
        <v>148</v>
      </c>
    </row>
    <row r="19" spans="1:11" s="50" customFormat="1" ht="19.5" customHeight="1" x14ac:dyDescent="0.15">
      <c r="A19" s="358" t="s">
        <v>157</v>
      </c>
      <c r="B19" s="375">
        <f t="shared" si="1"/>
        <v>2159</v>
      </c>
      <c r="C19" s="376">
        <f t="shared" si="1"/>
        <v>1046100</v>
      </c>
      <c r="D19" s="376">
        <v>573</v>
      </c>
      <c r="E19" s="376">
        <v>145170</v>
      </c>
      <c r="F19" s="376">
        <v>624</v>
      </c>
      <c r="G19" s="376">
        <v>392501</v>
      </c>
      <c r="H19" s="376">
        <v>962</v>
      </c>
      <c r="I19" s="376">
        <v>508429</v>
      </c>
      <c r="J19" s="336" t="s">
        <v>148</v>
      </c>
      <c r="K19" s="336" t="s">
        <v>148</v>
      </c>
    </row>
    <row r="20" spans="1:11" s="50" customFormat="1" ht="19.5" customHeight="1" x14ac:dyDescent="0.15">
      <c r="A20" s="358" t="s">
        <v>158</v>
      </c>
      <c r="B20" s="375">
        <f t="shared" si="1"/>
        <v>1376</v>
      </c>
      <c r="C20" s="376">
        <f t="shared" si="1"/>
        <v>524977</v>
      </c>
      <c r="D20" s="376">
        <v>461</v>
      </c>
      <c r="E20" s="376">
        <v>118237</v>
      </c>
      <c r="F20" s="376">
        <v>260</v>
      </c>
      <c r="G20" s="376">
        <v>135378</v>
      </c>
      <c r="H20" s="376">
        <v>655</v>
      </c>
      <c r="I20" s="376">
        <v>271362</v>
      </c>
      <c r="J20" s="336" t="s">
        <v>148</v>
      </c>
      <c r="K20" s="336" t="s">
        <v>148</v>
      </c>
    </row>
    <row r="21" spans="1:11" s="50" customFormat="1" ht="19.5" customHeight="1" x14ac:dyDescent="0.15">
      <c r="A21" s="358" t="s">
        <v>159</v>
      </c>
      <c r="B21" s="375">
        <f t="shared" si="1"/>
        <v>1294</v>
      </c>
      <c r="C21" s="376">
        <f t="shared" si="1"/>
        <v>498713</v>
      </c>
      <c r="D21" s="376">
        <v>463</v>
      </c>
      <c r="E21" s="376">
        <v>127527</v>
      </c>
      <c r="F21" s="376">
        <v>186</v>
      </c>
      <c r="G21" s="376">
        <v>104549</v>
      </c>
      <c r="H21" s="376">
        <v>645</v>
      </c>
      <c r="I21" s="376">
        <v>266637</v>
      </c>
      <c r="J21" s="336" t="s">
        <v>148</v>
      </c>
      <c r="K21" s="336" t="s">
        <v>148</v>
      </c>
    </row>
    <row r="22" spans="1:11" s="50" customFormat="1" ht="19.5" customHeight="1" thickBot="1" x14ac:dyDescent="0.2">
      <c r="A22" s="359" t="s">
        <v>160</v>
      </c>
      <c r="B22" s="377">
        <f t="shared" si="1"/>
        <v>1408</v>
      </c>
      <c r="C22" s="378">
        <f t="shared" si="1"/>
        <v>553931</v>
      </c>
      <c r="D22" s="378">
        <v>508</v>
      </c>
      <c r="E22" s="378">
        <v>146104</v>
      </c>
      <c r="F22" s="378">
        <v>188</v>
      </c>
      <c r="G22" s="378">
        <v>108278</v>
      </c>
      <c r="H22" s="378">
        <v>712</v>
      </c>
      <c r="I22" s="378">
        <v>299549</v>
      </c>
      <c r="J22" s="337" t="s">
        <v>148</v>
      </c>
      <c r="K22" s="337" t="s">
        <v>148</v>
      </c>
    </row>
    <row r="23" spans="1:11" ht="16.5" customHeight="1" x14ac:dyDescent="0.15">
      <c r="A23" s="207"/>
      <c r="B23" s="207"/>
      <c r="C23" s="71"/>
      <c r="D23" s="207"/>
      <c r="E23" s="207"/>
      <c r="F23" s="207"/>
      <c r="G23" s="207"/>
      <c r="H23" s="207"/>
      <c r="I23" s="207"/>
      <c r="J23" s="207"/>
      <c r="K23" s="71" t="s">
        <v>460</v>
      </c>
    </row>
    <row r="24" spans="1:11" ht="15.95" customHeight="1" x14ac:dyDescent="0.15">
      <c r="B24" s="51"/>
      <c r="C24" s="51"/>
    </row>
    <row r="25" spans="1:11" ht="15.95" customHeight="1" x14ac:dyDescent="0.15"/>
    <row r="26" spans="1:11" ht="15.95" customHeight="1" x14ac:dyDescent="0.15"/>
    <row r="27" spans="1:11" ht="15.95" customHeight="1" x14ac:dyDescent="0.15"/>
    <row r="28" spans="1:11" ht="15.95" customHeight="1" x14ac:dyDescent="0.15"/>
    <row r="29" spans="1:11" ht="15.95" customHeight="1" x14ac:dyDescent="0.15"/>
  </sheetData>
  <mergeCells count="1">
    <mergeCell ref="A2:A4"/>
  </mergeCells>
  <phoneticPr fontId="21"/>
  <hyperlinks>
    <hyperlink ref="M1" location="目次!A1" display="目次"/>
  </hyperlinks>
  <pageMargins left="0.78740157480314965" right="0.59055118110236227" top="0.86614173228346458" bottom="0.39370078740157483" header="0.51181102362204722" footer="0.39370078740157483"/>
  <pageSetup paperSize="9" scale="9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opLeftCell="A26" zoomScaleNormal="100" zoomScaleSheetLayoutView="130" workbookViewId="0">
      <selection activeCell="J28" sqref="J28"/>
    </sheetView>
  </sheetViews>
  <sheetFormatPr defaultRowHeight="13.5" x14ac:dyDescent="0.15"/>
  <cols>
    <col min="1" max="1" width="5" style="24" customWidth="1"/>
    <col min="2" max="2" width="23.375" style="24" customWidth="1"/>
    <col min="3" max="9" width="8.25" style="24" customWidth="1"/>
    <col min="10" max="10" width="8" style="24" bestFit="1" customWidth="1"/>
    <col min="11" max="11" width="8.25" style="24" customWidth="1"/>
    <col min="12" max="12" width="8" style="24" customWidth="1"/>
    <col min="13" max="15" width="22.875" style="24" bestFit="1" customWidth="1"/>
    <col min="16" max="16" width="25.125" style="24" bestFit="1" customWidth="1"/>
    <col min="17" max="17" width="10.875" style="24" bestFit="1" customWidth="1"/>
    <col min="18" max="16384" width="9" style="24"/>
  </cols>
  <sheetData>
    <row r="1" spans="1:13" ht="15.75" customHeight="1" thickBot="1" x14ac:dyDescent="0.2">
      <c r="A1" s="23" t="s">
        <v>393</v>
      </c>
      <c r="M1" s="64" t="s">
        <v>431</v>
      </c>
    </row>
    <row r="2" spans="1:13" s="28" customFormat="1" ht="15.95" customHeight="1" x14ac:dyDescent="0.15">
      <c r="A2" s="583" t="s">
        <v>161</v>
      </c>
      <c r="B2" s="584"/>
      <c r="C2" s="587">
        <v>16</v>
      </c>
      <c r="D2" s="576"/>
      <c r="E2" s="111">
        <v>18</v>
      </c>
      <c r="F2" s="130"/>
    </row>
    <row r="3" spans="1:13" s="28" customFormat="1" ht="15.95" customHeight="1" x14ac:dyDescent="0.15">
      <c r="A3" s="585"/>
      <c r="B3" s="586"/>
      <c r="C3" s="97" t="s">
        <v>162</v>
      </c>
      <c r="D3" s="98" t="s">
        <v>163</v>
      </c>
      <c r="E3" s="98" t="s">
        <v>336</v>
      </c>
      <c r="F3" s="98" t="s">
        <v>337</v>
      </c>
    </row>
    <row r="4" spans="1:13" s="28" customFormat="1" ht="9.75" customHeight="1" x14ac:dyDescent="0.15">
      <c r="A4" s="131"/>
      <c r="B4" s="132"/>
      <c r="C4" s="133"/>
      <c r="D4" s="133"/>
      <c r="E4" s="133"/>
      <c r="F4" s="133"/>
    </row>
    <row r="5" spans="1:13" ht="17.25" customHeight="1" x14ac:dyDescent="0.15">
      <c r="A5" s="134"/>
      <c r="B5" s="106" t="s">
        <v>2</v>
      </c>
      <c r="C5" s="135">
        <v>6476</v>
      </c>
      <c r="D5" s="135">
        <v>50098</v>
      </c>
      <c r="E5" s="135">
        <v>6616</v>
      </c>
      <c r="F5" s="135">
        <v>50055</v>
      </c>
    </row>
    <row r="6" spans="1:13" ht="9.75" customHeight="1" x14ac:dyDescent="0.15">
      <c r="A6" s="134"/>
      <c r="B6" s="106"/>
      <c r="C6" s="135"/>
      <c r="D6" s="135"/>
      <c r="E6" s="135"/>
      <c r="F6" s="135"/>
    </row>
    <row r="7" spans="1:13" ht="17.25" customHeight="1" x14ac:dyDescent="0.15">
      <c r="A7" s="134" t="s">
        <v>394</v>
      </c>
      <c r="B7" s="106" t="s">
        <v>164</v>
      </c>
      <c r="C7" s="135">
        <v>28</v>
      </c>
      <c r="D7" s="135">
        <v>231</v>
      </c>
      <c r="E7" s="135">
        <v>33</v>
      </c>
      <c r="F7" s="135">
        <v>415</v>
      </c>
    </row>
    <row r="8" spans="1:13" ht="17.25" customHeight="1" x14ac:dyDescent="0.15">
      <c r="A8" s="134" t="s">
        <v>395</v>
      </c>
      <c r="B8" s="106" t="s">
        <v>165</v>
      </c>
      <c r="C8" s="135">
        <v>5</v>
      </c>
      <c r="D8" s="135">
        <v>26</v>
      </c>
      <c r="E8" s="135">
        <v>6</v>
      </c>
      <c r="F8" s="135">
        <v>42</v>
      </c>
    </row>
    <row r="9" spans="1:13" ht="17.25" customHeight="1" x14ac:dyDescent="0.15">
      <c r="A9" s="134" t="s">
        <v>396</v>
      </c>
      <c r="B9" s="106" t="s">
        <v>166</v>
      </c>
      <c r="C9" s="135">
        <v>786</v>
      </c>
      <c r="D9" s="135">
        <v>5646</v>
      </c>
      <c r="E9" s="135">
        <v>791</v>
      </c>
      <c r="F9" s="135">
        <v>5249</v>
      </c>
    </row>
    <row r="10" spans="1:13" ht="17.25" customHeight="1" x14ac:dyDescent="0.15">
      <c r="A10" s="134" t="s">
        <v>397</v>
      </c>
      <c r="B10" s="106" t="s">
        <v>167</v>
      </c>
      <c r="C10" s="135">
        <v>791</v>
      </c>
      <c r="D10" s="135">
        <v>13345</v>
      </c>
      <c r="E10" s="135">
        <v>772</v>
      </c>
      <c r="F10" s="135">
        <v>12349</v>
      </c>
    </row>
    <row r="11" spans="1:13" ht="17.25" customHeight="1" x14ac:dyDescent="0.15">
      <c r="A11" s="134" t="s">
        <v>398</v>
      </c>
      <c r="B11" s="106" t="s">
        <v>168</v>
      </c>
      <c r="C11" s="135">
        <v>6</v>
      </c>
      <c r="D11" s="135">
        <v>419</v>
      </c>
      <c r="E11" s="135">
        <v>5</v>
      </c>
      <c r="F11" s="135">
        <v>291</v>
      </c>
    </row>
    <row r="12" spans="1:13" ht="9.75" customHeight="1" x14ac:dyDescent="0.15">
      <c r="A12" s="134"/>
      <c r="B12" s="106"/>
      <c r="C12" s="135"/>
      <c r="D12" s="135"/>
      <c r="E12" s="135"/>
      <c r="F12" s="135"/>
    </row>
    <row r="13" spans="1:13" ht="17.25" customHeight="1" x14ac:dyDescent="0.15">
      <c r="A13" s="134" t="s">
        <v>399</v>
      </c>
      <c r="B13" s="106" t="s">
        <v>338</v>
      </c>
      <c r="C13" s="135">
        <v>44</v>
      </c>
      <c r="D13" s="135">
        <v>313</v>
      </c>
      <c r="E13" s="135">
        <v>44</v>
      </c>
      <c r="F13" s="135">
        <v>351</v>
      </c>
    </row>
    <row r="14" spans="1:13" ht="17.25" customHeight="1" x14ac:dyDescent="0.15">
      <c r="A14" s="134" t="s">
        <v>400</v>
      </c>
      <c r="B14" s="106" t="s">
        <v>401</v>
      </c>
      <c r="C14" s="135">
        <v>88</v>
      </c>
      <c r="D14" s="135">
        <v>2026</v>
      </c>
      <c r="E14" s="135">
        <v>89</v>
      </c>
      <c r="F14" s="135">
        <v>1998</v>
      </c>
    </row>
    <row r="15" spans="1:13" ht="17.25" customHeight="1" x14ac:dyDescent="0.15">
      <c r="A15" s="134" t="s">
        <v>402</v>
      </c>
      <c r="B15" s="106" t="s">
        <v>403</v>
      </c>
      <c r="C15" s="135">
        <v>1650</v>
      </c>
      <c r="D15" s="135">
        <v>10640</v>
      </c>
      <c r="E15" s="135">
        <v>1669</v>
      </c>
      <c r="F15" s="135">
        <v>10778</v>
      </c>
    </row>
    <row r="16" spans="1:13" ht="17.25" customHeight="1" x14ac:dyDescent="0.15">
      <c r="A16" s="134" t="s">
        <v>404</v>
      </c>
      <c r="B16" s="106" t="s">
        <v>169</v>
      </c>
      <c r="C16" s="135">
        <v>108</v>
      </c>
      <c r="D16" s="135">
        <v>1083</v>
      </c>
      <c r="E16" s="135">
        <v>107</v>
      </c>
      <c r="F16" s="135">
        <v>1094</v>
      </c>
    </row>
    <row r="17" spans="1:12" ht="17.25" customHeight="1" x14ac:dyDescent="0.15">
      <c r="A17" s="134" t="s">
        <v>405</v>
      </c>
      <c r="B17" s="106" t="s">
        <v>170</v>
      </c>
      <c r="C17" s="135">
        <v>426</v>
      </c>
      <c r="D17" s="135">
        <v>705</v>
      </c>
      <c r="E17" s="135">
        <v>444</v>
      </c>
      <c r="F17" s="135">
        <v>789</v>
      </c>
    </row>
    <row r="18" spans="1:12" ht="9.75" customHeight="1" x14ac:dyDescent="0.15">
      <c r="A18" s="134"/>
      <c r="B18" s="106"/>
      <c r="C18" s="135"/>
      <c r="D18" s="135"/>
      <c r="E18" s="135"/>
      <c r="F18" s="135"/>
    </row>
    <row r="19" spans="1:12" ht="21.75" customHeight="1" x14ac:dyDescent="0.15">
      <c r="A19" s="134" t="s">
        <v>406</v>
      </c>
      <c r="B19" s="106" t="s">
        <v>339</v>
      </c>
      <c r="C19" s="135">
        <v>912</v>
      </c>
      <c r="D19" s="135">
        <v>4288</v>
      </c>
      <c r="E19" s="135">
        <v>917</v>
      </c>
      <c r="F19" s="135">
        <v>4273</v>
      </c>
    </row>
    <row r="20" spans="1:12" ht="17.25" customHeight="1" x14ac:dyDescent="0.15">
      <c r="A20" s="134" t="s">
        <v>407</v>
      </c>
      <c r="B20" s="106" t="s">
        <v>340</v>
      </c>
      <c r="C20" s="135">
        <v>282</v>
      </c>
      <c r="D20" s="135">
        <v>3643</v>
      </c>
      <c r="E20" s="135">
        <v>316</v>
      </c>
      <c r="F20" s="135">
        <v>4199</v>
      </c>
    </row>
    <row r="21" spans="1:12" ht="17.25" customHeight="1" x14ac:dyDescent="0.15">
      <c r="A21" s="134" t="s">
        <v>408</v>
      </c>
      <c r="B21" s="106" t="s">
        <v>341</v>
      </c>
      <c r="C21" s="135">
        <v>152</v>
      </c>
      <c r="D21" s="135">
        <v>823</v>
      </c>
      <c r="E21" s="135">
        <v>153</v>
      </c>
      <c r="F21" s="135">
        <v>811</v>
      </c>
    </row>
    <row r="22" spans="1:12" ht="17.25" customHeight="1" x14ac:dyDescent="0.15">
      <c r="A22" s="134" t="s">
        <v>409</v>
      </c>
      <c r="B22" s="106" t="s">
        <v>342</v>
      </c>
      <c r="C22" s="135">
        <v>43</v>
      </c>
      <c r="D22" s="135">
        <v>826</v>
      </c>
      <c r="E22" s="135">
        <v>61</v>
      </c>
      <c r="F22" s="135">
        <v>961</v>
      </c>
    </row>
    <row r="23" spans="1:12" ht="17.25" customHeight="1" thickBot="1" x14ac:dyDescent="0.2">
      <c r="A23" s="136" t="s">
        <v>410</v>
      </c>
      <c r="B23" s="107" t="s">
        <v>171</v>
      </c>
      <c r="C23" s="137">
        <v>1155</v>
      </c>
      <c r="D23" s="137">
        <v>6084</v>
      </c>
      <c r="E23" s="137">
        <v>1209</v>
      </c>
      <c r="F23" s="137">
        <v>6455</v>
      </c>
    </row>
    <row r="24" spans="1:12" ht="15.95" customHeight="1" x14ac:dyDescent="0.15">
      <c r="F24" s="78" t="s">
        <v>411</v>
      </c>
      <c r="H24" s="26"/>
    </row>
    <row r="25" spans="1:12" x14ac:dyDescent="0.15">
      <c r="A25" s="41"/>
    </row>
    <row r="26" spans="1:12" ht="15" thickBot="1" x14ac:dyDescent="0.2">
      <c r="A26" s="23" t="s">
        <v>412</v>
      </c>
    </row>
    <row r="27" spans="1:12" x14ac:dyDescent="0.15">
      <c r="A27" s="583" t="s">
        <v>161</v>
      </c>
      <c r="B27" s="584"/>
      <c r="C27" s="576">
        <v>24</v>
      </c>
      <c r="D27" s="568"/>
      <c r="E27" s="576">
        <v>26</v>
      </c>
      <c r="F27" s="568"/>
      <c r="G27" s="576">
        <v>28</v>
      </c>
      <c r="H27" s="568"/>
      <c r="I27" s="576" t="s">
        <v>496</v>
      </c>
      <c r="J27" s="568"/>
      <c r="K27" s="582" t="s">
        <v>497</v>
      </c>
      <c r="L27" s="577"/>
    </row>
    <row r="28" spans="1:12" x14ac:dyDescent="0.15">
      <c r="A28" s="585"/>
      <c r="B28" s="586"/>
      <c r="C28" s="97" t="s">
        <v>162</v>
      </c>
      <c r="D28" s="98" t="s">
        <v>163</v>
      </c>
      <c r="E28" s="97" t="s">
        <v>162</v>
      </c>
      <c r="F28" s="98" t="s">
        <v>163</v>
      </c>
      <c r="G28" s="97" t="s">
        <v>162</v>
      </c>
      <c r="H28" s="98" t="s">
        <v>163</v>
      </c>
      <c r="I28" s="97" t="s">
        <v>162</v>
      </c>
      <c r="J28" s="98" t="s">
        <v>163</v>
      </c>
      <c r="K28" s="147" t="s">
        <v>162</v>
      </c>
      <c r="L28" s="148" t="s">
        <v>163</v>
      </c>
    </row>
    <row r="29" spans="1:12" x14ac:dyDescent="0.15">
      <c r="A29" s="131"/>
      <c r="B29" s="132"/>
      <c r="C29" s="139"/>
      <c r="D29" s="139"/>
      <c r="E29" s="139"/>
      <c r="F29" s="139"/>
      <c r="G29" s="149"/>
      <c r="H29" s="149"/>
      <c r="I29" s="149"/>
      <c r="J29" s="149"/>
      <c r="K29" s="422"/>
      <c r="L29" s="422"/>
    </row>
    <row r="30" spans="1:12" x14ac:dyDescent="0.15">
      <c r="A30" s="134"/>
      <c r="B30" s="106" t="s">
        <v>2</v>
      </c>
      <c r="C30" s="140">
        <f>SUM(C32:C52)</f>
        <v>6287</v>
      </c>
      <c r="D30" s="140">
        <f>SUM(D32:D52)</f>
        <v>50841</v>
      </c>
      <c r="E30" s="140">
        <f>SUM(E32:E52)</f>
        <v>6252</v>
      </c>
      <c r="F30" s="140">
        <f>SUM(F32:F52)</f>
        <v>49925</v>
      </c>
      <c r="G30" s="140">
        <v>6036</v>
      </c>
      <c r="H30" s="140">
        <v>48569</v>
      </c>
      <c r="I30" s="140">
        <v>6036</v>
      </c>
      <c r="J30" s="140">
        <v>48569</v>
      </c>
      <c r="K30" s="423">
        <v>5618</v>
      </c>
      <c r="L30" s="423">
        <v>47177</v>
      </c>
    </row>
    <row r="31" spans="1:12" x14ac:dyDescent="0.15">
      <c r="A31" s="134"/>
      <c r="B31" s="106"/>
      <c r="C31" s="140"/>
      <c r="D31" s="140"/>
      <c r="E31" s="140"/>
      <c r="F31" s="140"/>
      <c r="G31" s="140"/>
      <c r="H31" s="140"/>
      <c r="I31" s="140"/>
      <c r="J31" s="140"/>
      <c r="K31" s="422"/>
      <c r="L31" s="422"/>
    </row>
    <row r="32" spans="1:12" x14ac:dyDescent="0.15">
      <c r="A32" s="134" t="s">
        <v>413</v>
      </c>
      <c r="B32" s="106" t="s">
        <v>343</v>
      </c>
      <c r="C32" s="140">
        <v>48</v>
      </c>
      <c r="D32" s="140">
        <v>455</v>
      </c>
      <c r="E32" s="140">
        <v>48</v>
      </c>
      <c r="F32" s="140">
        <v>444</v>
      </c>
      <c r="G32" s="140">
        <v>46</v>
      </c>
      <c r="H32" s="140">
        <v>459</v>
      </c>
      <c r="I32" s="140"/>
      <c r="J32" s="140"/>
      <c r="K32" s="424">
        <v>53</v>
      </c>
      <c r="L32" s="424">
        <v>458</v>
      </c>
    </row>
    <row r="33" spans="1:12" x14ac:dyDescent="0.15">
      <c r="A33" s="134" t="s">
        <v>414</v>
      </c>
      <c r="B33" s="106" t="s">
        <v>344</v>
      </c>
      <c r="C33" s="140">
        <v>2</v>
      </c>
      <c r="D33" s="140">
        <v>46</v>
      </c>
      <c r="E33" s="140">
        <v>2</v>
      </c>
      <c r="F33" s="140">
        <v>36</v>
      </c>
      <c r="G33" s="144">
        <v>2</v>
      </c>
      <c r="H33" s="144">
        <v>35</v>
      </c>
      <c r="I33" s="144"/>
      <c r="J33" s="144"/>
      <c r="K33" s="424">
        <v>1</v>
      </c>
      <c r="L33" s="424">
        <v>12</v>
      </c>
    </row>
    <row r="34" spans="1:12" x14ac:dyDescent="0.15">
      <c r="A34" s="134" t="s">
        <v>415</v>
      </c>
      <c r="B34" s="106" t="s">
        <v>345</v>
      </c>
      <c r="C34" s="140">
        <v>4</v>
      </c>
      <c r="D34" s="140">
        <v>21</v>
      </c>
      <c r="E34" s="140">
        <v>3</v>
      </c>
      <c r="F34" s="140">
        <v>12</v>
      </c>
      <c r="G34" s="140">
        <v>3</v>
      </c>
      <c r="H34" s="140">
        <v>23</v>
      </c>
      <c r="I34" s="140"/>
      <c r="J34" s="140"/>
      <c r="K34" s="422">
        <v>4</v>
      </c>
      <c r="L34" s="422">
        <v>26</v>
      </c>
    </row>
    <row r="35" spans="1:12" x14ac:dyDescent="0.15">
      <c r="A35" s="134" t="s">
        <v>395</v>
      </c>
      <c r="B35" s="106" t="s">
        <v>416</v>
      </c>
      <c r="C35" s="140">
        <v>675</v>
      </c>
      <c r="D35" s="140">
        <v>4945</v>
      </c>
      <c r="E35" s="140">
        <v>653</v>
      </c>
      <c r="F35" s="140">
        <v>4624</v>
      </c>
      <c r="G35" s="140">
        <v>621</v>
      </c>
      <c r="H35" s="140">
        <v>4646</v>
      </c>
      <c r="I35" s="140"/>
      <c r="J35" s="140"/>
      <c r="K35" s="422">
        <v>559</v>
      </c>
      <c r="L35" s="423">
        <v>4455</v>
      </c>
    </row>
    <row r="36" spans="1:12" x14ac:dyDescent="0.15">
      <c r="A36" s="134" t="s">
        <v>396</v>
      </c>
      <c r="B36" s="106" t="s">
        <v>417</v>
      </c>
      <c r="C36" s="140">
        <v>681</v>
      </c>
      <c r="D36" s="140">
        <v>11675</v>
      </c>
      <c r="E36" s="140">
        <v>658</v>
      </c>
      <c r="F36" s="140">
        <v>10033</v>
      </c>
      <c r="G36" s="140">
        <v>633</v>
      </c>
      <c r="H36" s="140">
        <v>10437</v>
      </c>
      <c r="I36" s="140">
        <v>285</v>
      </c>
      <c r="J36" s="140">
        <v>9261</v>
      </c>
      <c r="K36" s="422">
        <v>547</v>
      </c>
      <c r="L36" s="423">
        <v>10080</v>
      </c>
    </row>
    <row r="37" spans="1:12" x14ac:dyDescent="0.15">
      <c r="A37" s="134"/>
      <c r="B37" s="106"/>
      <c r="C37" s="140"/>
      <c r="D37" s="140"/>
      <c r="E37" s="140"/>
      <c r="F37" s="140"/>
      <c r="G37" s="140"/>
      <c r="H37" s="140"/>
      <c r="I37" s="140"/>
      <c r="J37" s="140"/>
      <c r="K37" s="422"/>
    </row>
    <row r="38" spans="1:12" x14ac:dyDescent="0.15">
      <c r="A38" s="134" t="s">
        <v>397</v>
      </c>
      <c r="B38" s="106" t="s">
        <v>418</v>
      </c>
      <c r="C38" s="140">
        <v>7</v>
      </c>
      <c r="D38" s="140">
        <v>261</v>
      </c>
      <c r="E38" s="140">
        <v>12</v>
      </c>
      <c r="F38" s="140">
        <v>307</v>
      </c>
      <c r="G38" s="140">
        <v>13</v>
      </c>
      <c r="H38" s="140">
        <v>283</v>
      </c>
      <c r="I38" s="140"/>
      <c r="J38" s="140"/>
      <c r="K38" s="422">
        <v>28</v>
      </c>
      <c r="L38" s="422">
        <v>403</v>
      </c>
    </row>
    <row r="39" spans="1:12" x14ac:dyDescent="0.15">
      <c r="A39" s="134" t="s">
        <v>398</v>
      </c>
      <c r="B39" s="106" t="s">
        <v>346</v>
      </c>
      <c r="C39" s="140">
        <v>46</v>
      </c>
      <c r="D39" s="140">
        <v>269</v>
      </c>
      <c r="E39" s="140">
        <v>47</v>
      </c>
      <c r="F39" s="140">
        <v>258</v>
      </c>
      <c r="G39" s="140">
        <v>41</v>
      </c>
      <c r="H39" s="140">
        <v>267</v>
      </c>
      <c r="I39" s="140"/>
      <c r="J39" s="140"/>
      <c r="K39" s="422">
        <v>45</v>
      </c>
      <c r="L39" s="422">
        <v>277</v>
      </c>
    </row>
    <row r="40" spans="1:12" x14ac:dyDescent="0.15">
      <c r="A40" s="134" t="s">
        <v>399</v>
      </c>
      <c r="B40" s="106" t="s">
        <v>347</v>
      </c>
      <c r="C40" s="140">
        <v>106</v>
      </c>
      <c r="D40" s="140">
        <v>2043</v>
      </c>
      <c r="E40" s="140">
        <v>96</v>
      </c>
      <c r="F40" s="140">
        <v>2257</v>
      </c>
      <c r="G40" s="140">
        <v>94</v>
      </c>
      <c r="H40" s="140">
        <v>2230</v>
      </c>
      <c r="I40" s="140"/>
      <c r="J40" s="140"/>
      <c r="K40" s="422">
        <v>86</v>
      </c>
      <c r="L40" s="423">
        <v>2238</v>
      </c>
    </row>
    <row r="41" spans="1:12" x14ac:dyDescent="0.15">
      <c r="A41" s="134" t="s">
        <v>400</v>
      </c>
      <c r="B41" s="106" t="s">
        <v>348</v>
      </c>
      <c r="C41" s="141">
        <v>1476</v>
      </c>
      <c r="D41" s="141">
        <v>9838</v>
      </c>
      <c r="E41" s="141">
        <v>1443</v>
      </c>
      <c r="F41" s="141">
        <v>10007</v>
      </c>
      <c r="G41" s="141">
        <v>1379</v>
      </c>
      <c r="H41" s="141">
        <v>9151</v>
      </c>
      <c r="I41" s="141"/>
      <c r="J41" s="141"/>
      <c r="K41" s="423">
        <v>1238</v>
      </c>
      <c r="L41" s="423">
        <v>9173</v>
      </c>
    </row>
    <row r="42" spans="1:12" x14ac:dyDescent="0.15">
      <c r="A42" s="134" t="s">
        <v>402</v>
      </c>
      <c r="B42" s="106" t="s">
        <v>349</v>
      </c>
      <c r="C42" s="140">
        <v>111</v>
      </c>
      <c r="D42" s="140">
        <v>1229</v>
      </c>
      <c r="E42" s="140">
        <v>105</v>
      </c>
      <c r="F42" s="140">
        <v>1170</v>
      </c>
      <c r="G42" s="140">
        <v>103</v>
      </c>
      <c r="H42" s="140">
        <v>1108</v>
      </c>
      <c r="I42" s="140"/>
      <c r="J42" s="140"/>
      <c r="K42" s="422">
        <v>94</v>
      </c>
      <c r="L42" s="423">
        <v>1081</v>
      </c>
    </row>
    <row r="43" spans="1:12" x14ac:dyDescent="0.15">
      <c r="A43" s="134"/>
      <c r="B43" s="106"/>
      <c r="C43" s="140"/>
      <c r="D43" s="140"/>
      <c r="E43" s="140"/>
      <c r="F43" s="140"/>
      <c r="G43" s="140"/>
      <c r="H43" s="140"/>
      <c r="I43" s="140"/>
      <c r="J43" s="140"/>
      <c r="K43" s="422"/>
    </row>
    <row r="44" spans="1:12" x14ac:dyDescent="0.15">
      <c r="A44" s="134" t="s">
        <v>404</v>
      </c>
      <c r="B44" s="106" t="s">
        <v>350</v>
      </c>
      <c r="C44" s="140">
        <v>490</v>
      </c>
      <c r="D44" s="140">
        <v>1128</v>
      </c>
      <c r="E44" s="140">
        <v>502</v>
      </c>
      <c r="F44" s="140">
        <v>1227</v>
      </c>
      <c r="G44" s="140">
        <v>486</v>
      </c>
      <c r="H44" s="140">
        <v>1198</v>
      </c>
      <c r="I44" s="140"/>
      <c r="J44" s="140"/>
      <c r="K44" s="422">
        <v>478</v>
      </c>
      <c r="L44" s="423">
        <v>1319</v>
      </c>
    </row>
    <row r="45" spans="1:12" x14ac:dyDescent="0.15">
      <c r="A45" s="134" t="s">
        <v>405</v>
      </c>
      <c r="B45" s="441" t="s">
        <v>351</v>
      </c>
      <c r="C45" s="140">
        <v>264</v>
      </c>
      <c r="D45" s="140">
        <v>1282</v>
      </c>
      <c r="E45" s="140">
        <v>270</v>
      </c>
      <c r="F45" s="140">
        <v>1744</v>
      </c>
      <c r="G45" s="140">
        <v>267</v>
      </c>
      <c r="H45" s="140">
        <v>1392</v>
      </c>
      <c r="I45" s="140"/>
      <c r="J45" s="140"/>
      <c r="K45" s="424">
        <v>257</v>
      </c>
      <c r="L45" s="426">
        <v>1369</v>
      </c>
    </row>
    <row r="46" spans="1:12" x14ac:dyDescent="0.15">
      <c r="A46" s="134" t="s">
        <v>406</v>
      </c>
      <c r="B46" s="106" t="s">
        <v>352</v>
      </c>
      <c r="C46" s="142">
        <v>848</v>
      </c>
      <c r="D46" s="143">
        <v>4656</v>
      </c>
      <c r="E46" s="142">
        <v>848</v>
      </c>
      <c r="F46" s="143">
        <v>4645</v>
      </c>
      <c r="G46" s="142">
        <v>824</v>
      </c>
      <c r="H46" s="143">
        <v>4578</v>
      </c>
      <c r="I46" s="142"/>
      <c r="J46" s="143"/>
      <c r="K46" s="422">
        <v>726</v>
      </c>
      <c r="L46" s="423">
        <v>3556</v>
      </c>
    </row>
    <row r="47" spans="1:12" x14ac:dyDescent="0.15">
      <c r="A47" s="134" t="s">
        <v>407</v>
      </c>
      <c r="B47" s="442" t="s">
        <v>353</v>
      </c>
      <c r="C47" s="140">
        <v>542</v>
      </c>
      <c r="D47" s="140">
        <v>2163</v>
      </c>
      <c r="E47" s="140">
        <v>557</v>
      </c>
      <c r="F47" s="140">
        <v>2187</v>
      </c>
      <c r="G47" s="140">
        <v>537</v>
      </c>
      <c r="H47" s="140">
        <v>2304</v>
      </c>
      <c r="I47" s="140"/>
      <c r="J47" s="140"/>
      <c r="K47" s="422">
        <v>499</v>
      </c>
      <c r="L47" s="423">
        <v>1834</v>
      </c>
    </row>
    <row r="48" spans="1:12" x14ac:dyDescent="0.15">
      <c r="A48" s="134" t="s">
        <v>408</v>
      </c>
      <c r="B48" s="106" t="s">
        <v>341</v>
      </c>
      <c r="C48" s="140">
        <v>152</v>
      </c>
      <c r="D48" s="140">
        <v>863</v>
      </c>
      <c r="E48" s="140">
        <v>147</v>
      </c>
      <c r="F48" s="140">
        <v>876</v>
      </c>
      <c r="G48" s="140">
        <v>138</v>
      </c>
      <c r="H48" s="140">
        <v>792</v>
      </c>
      <c r="I48" s="140"/>
      <c r="J48" s="140"/>
      <c r="K48" s="422">
        <v>128</v>
      </c>
      <c r="L48" s="422">
        <v>707</v>
      </c>
    </row>
    <row r="49" spans="1:12" x14ac:dyDescent="0.15">
      <c r="A49" s="134"/>
      <c r="B49" s="106"/>
      <c r="C49" s="140"/>
      <c r="D49" s="140"/>
      <c r="E49" s="140"/>
      <c r="F49" s="140"/>
      <c r="G49" s="140"/>
      <c r="H49" s="140"/>
      <c r="I49" s="140"/>
      <c r="J49" s="140"/>
      <c r="K49" s="422"/>
      <c r="L49" s="422"/>
    </row>
    <row r="50" spans="1:12" x14ac:dyDescent="0.15">
      <c r="A50" s="134" t="s">
        <v>409</v>
      </c>
      <c r="B50" s="106" t="s">
        <v>354</v>
      </c>
      <c r="C50" s="140">
        <v>384</v>
      </c>
      <c r="D50" s="140">
        <v>6265</v>
      </c>
      <c r="E50" s="140">
        <v>427</v>
      </c>
      <c r="F50" s="140">
        <v>6907</v>
      </c>
      <c r="G50" s="140">
        <v>429</v>
      </c>
      <c r="H50" s="140">
        <v>6342</v>
      </c>
      <c r="I50" s="140"/>
      <c r="J50" s="140"/>
      <c r="K50" s="422">
        <v>436</v>
      </c>
      <c r="L50" s="423">
        <v>6632</v>
      </c>
    </row>
    <row r="51" spans="1:12" x14ac:dyDescent="0.15">
      <c r="A51" s="134" t="s">
        <v>419</v>
      </c>
      <c r="B51" s="106" t="s">
        <v>342</v>
      </c>
      <c r="C51" s="144">
        <v>46</v>
      </c>
      <c r="D51" s="144">
        <v>453</v>
      </c>
      <c r="E51" s="144">
        <v>43</v>
      </c>
      <c r="F51" s="144">
        <v>414</v>
      </c>
      <c r="G51" s="144">
        <v>43</v>
      </c>
      <c r="H51" s="144">
        <v>484</v>
      </c>
      <c r="I51" s="144"/>
      <c r="J51" s="144"/>
      <c r="K51" s="422">
        <v>41</v>
      </c>
      <c r="L51" s="422">
        <v>507</v>
      </c>
    </row>
    <row r="52" spans="1:12" ht="26.25" thickBot="1" x14ac:dyDescent="0.2">
      <c r="A52" s="136" t="s">
        <v>420</v>
      </c>
      <c r="B52" s="145" t="s">
        <v>355</v>
      </c>
      <c r="C52" s="146">
        <v>405</v>
      </c>
      <c r="D52" s="146">
        <v>3249</v>
      </c>
      <c r="E52" s="146">
        <v>391</v>
      </c>
      <c r="F52" s="146">
        <v>2777</v>
      </c>
      <c r="G52" s="146">
        <v>377</v>
      </c>
      <c r="H52" s="146">
        <v>2840</v>
      </c>
      <c r="I52" s="146"/>
      <c r="J52" s="146"/>
      <c r="K52" s="425">
        <v>398</v>
      </c>
      <c r="L52" s="427">
        <v>3050</v>
      </c>
    </row>
    <row r="53" spans="1:12" x14ac:dyDescent="0.15">
      <c r="A53" s="41"/>
      <c r="D53" s="26"/>
      <c r="J53" s="78"/>
      <c r="L53" s="26" t="s">
        <v>498</v>
      </c>
    </row>
    <row r="54" spans="1:12" x14ac:dyDescent="0.15">
      <c r="A54" s="55" t="s">
        <v>426</v>
      </c>
    </row>
  </sheetData>
  <mergeCells count="8">
    <mergeCell ref="K27:L27"/>
    <mergeCell ref="I27:J27"/>
    <mergeCell ref="A2:B3"/>
    <mergeCell ref="C2:D2"/>
    <mergeCell ref="A27:B28"/>
    <mergeCell ref="C27:D27"/>
    <mergeCell ref="E27:F27"/>
    <mergeCell ref="G27:H27"/>
  </mergeCells>
  <phoneticPr fontId="21"/>
  <hyperlinks>
    <hyperlink ref="M1" location="目次!A1" display="目次"/>
  </hyperlinks>
  <pageMargins left="0.86614173228346458" right="0.86614173228346458" top="0.98425196850393704" bottom="0.98425196850393704" header="0.51181102362204722" footer="0.51181102362204722"/>
  <pageSetup paperSize="9" scale="7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Normal="100" workbookViewId="0">
      <selection activeCell="D15" sqref="D15"/>
    </sheetView>
  </sheetViews>
  <sheetFormatPr defaultRowHeight="13.5" x14ac:dyDescent="0.15"/>
  <cols>
    <col min="1" max="1" width="5" style="4" customWidth="1"/>
    <col min="2" max="7" width="8" style="4" customWidth="1"/>
    <col min="8" max="10" width="10.625" style="4" customWidth="1"/>
    <col min="11" max="16384" width="9" style="4"/>
  </cols>
  <sheetData>
    <row r="1" spans="1:12" ht="15.95" customHeight="1" thickBot="1" x14ac:dyDescent="0.2">
      <c r="A1" s="39" t="s">
        <v>390</v>
      </c>
      <c r="L1" s="70" t="s">
        <v>431</v>
      </c>
    </row>
    <row r="2" spans="1:12" s="18" customFormat="1" ht="15.95" customHeight="1" x14ac:dyDescent="0.15">
      <c r="A2" s="588" t="s">
        <v>236</v>
      </c>
      <c r="B2" s="590" t="s">
        <v>336</v>
      </c>
      <c r="C2" s="590"/>
      <c r="D2" s="590"/>
      <c r="E2" s="591" t="s">
        <v>337</v>
      </c>
      <c r="F2" s="590"/>
      <c r="G2" s="588"/>
      <c r="H2" s="590" t="s">
        <v>391</v>
      </c>
      <c r="I2" s="590"/>
      <c r="J2" s="590"/>
    </row>
    <row r="3" spans="1:12" s="18" customFormat="1" ht="15.95" customHeight="1" x14ac:dyDescent="0.15">
      <c r="A3" s="589"/>
      <c r="B3" s="150" t="s">
        <v>380</v>
      </c>
      <c r="C3" s="150" t="s">
        <v>392</v>
      </c>
      <c r="D3" s="150" t="s">
        <v>387</v>
      </c>
      <c r="E3" s="150" t="s">
        <v>380</v>
      </c>
      <c r="F3" s="150" t="s">
        <v>392</v>
      </c>
      <c r="G3" s="150" t="s">
        <v>387</v>
      </c>
      <c r="H3" s="150" t="s">
        <v>380</v>
      </c>
      <c r="I3" s="150" t="s">
        <v>392</v>
      </c>
      <c r="J3" s="151" t="s">
        <v>387</v>
      </c>
    </row>
    <row r="4" spans="1:12" ht="15.95" customHeight="1" x14ac:dyDescent="0.15">
      <c r="A4" s="93">
        <v>16</v>
      </c>
      <c r="B4" s="80">
        <v>1636</v>
      </c>
      <c r="C4" s="80">
        <v>311</v>
      </c>
      <c r="D4" s="80">
        <v>1325</v>
      </c>
      <c r="E4" s="80">
        <v>10320</v>
      </c>
      <c r="F4" s="80">
        <v>2604</v>
      </c>
      <c r="G4" s="80">
        <v>7716</v>
      </c>
      <c r="H4" s="80">
        <v>266184.81</v>
      </c>
      <c r="I4" s="80">
        <v>125923.44</v>
      </c>
      <c r="J4" s="80">
        <v>140261.37</v>
      </c>
    </row>
    <row r="5" spans="1:12" ht="15.95" customHeight="1" x14ac:dyDescent="0.15">
      <c r="A5" s="93">
        <v>19</v>
      </c>
      <c r="B5" s="80">
        <v>1588</v>
      </c>
      <c r="C5" s="80">
        <v>320</v>
      </c>
      <c r="D5" s="80">
        <v>1268</v>
      </c>
      <c r="E5" s="80">
        <v>10225</v>
      </c>
      <c r="F5" s="80">
        <v>2636</v>
      </c>
      <c r="G5" s="80">
        <v>7589</v>
      </c>
      <c r="H5" s="80">
        <v>255786.06</v>
      </c>
      <c r="I5" s="80">
        <v>121039.78</v>
      </c>
      <c r="J5" s="80">
        <v>134746.28</v>
      </c>
    </row>
    <row r="6" spans="1:12" ht="15.95" customHeight="1" x14ac:dyDescent="0.15">
      <c r="A6" s="93">
        <v>26</v>
      </c>
      <c r="B6" s="80">
        <v>1176</v>
      </c>
      <c r="C6" s="80">
        <v>246</v>
      </c>
      <c r="D6" s="80">
        <v>930</v>
      </c>
      <c r="E6" s="80">
        <v>8035</v>
      </c>
      <c r="F6" s="80">
        <v>2068</v>
      </c>
      <c r="G6" s="80">
        <v>5967</v>
      </c>
      <c r="H6" s="80">
        <v>221123</v>
      </c>
      <c r="I6" s="91">
        <v>99046</v>
      </c>
      <c r="J6" s="91">
        <v>122077</v>
      </c>
    </row>
    <row r="7" spans="1:12" ht="15.95" customHeight="1" x14ac:dyDescent="0.15">
      <c r="A7" s="93">
        <v>28</v>
      </c>
      <c r="B7" s="80">
        <v>1199</v>
      </c>
      <c r="C7" s="80">
        <v>245</v>
      </c>
      <c r="D7" s="80">
        <v>954</v>
      </c>
      <c r="E7" s="80">
        <v>7947</v>
      </c>
      <c r="F7" s="80">
        <v>2110</v>
      </c>
      <c r="G7" s="80">
        <v>5837</v>
      </c>
      <c r="H7" s="80">
        <v>246049</v>
      </c>
      <c r="I7" s="91">
        <v>120656</v>
      </c>
      <c r="J7" s="91">
        <v>125393</v>
      </c>
    </row>
    <row r="8" spans="1:12" ht="15.95" customHeight="1" thickBot="1" x14ac:dyDescent="0.2">
      <c r="A8" s="95">
        <v>3</v>
      </c>
      <c r="B8" s="81">
        <f>SUM(C8:D8)</f>
        <v>1115</v>
      </c>
      <c r="C8" s="81">
        <v>246</v>
      </c>
      <c r="D8" s="81">
        <v>869</v>
      </c>
      <c r="E8" s="81">
        <f>SUM(F8:G8)</f>
        <v>8001</v>
      </c>
      <c r="F8" s="81">
        <v>2087</v>
      </c>
      <c r="G8" s="81">
        <v>5914</v>
      </c>
      <c r="H8" s="81">
        <f>SUM(I8:J8)</f>
        <v>240962</v>
      </c>
      <c r="I8" s="152">
        <v>115475</v>
      </c>
      <c r="J8" s="152">
        <v>125487</v>
      </c>
    </row>
    <row r="9" spans="1:12" ht="15.95" customHeight="1" x14ac:dyDescent="0.15">
      <c r="J9" s="77" t="s">
        <v>501</v>
      </c>
    </row>
  </sheetData>
  <mergeCells count="4">
    <mergeCell ref="A2:A3"/>
    <mergeCell ref="B2:D2"/>
    <mergeCell ref="E2:G2"/>
    <mergeCell ref="H2:J2"/>
  </mergeCells>
  <phoneticPr fontId="21"/>
  <hyperlinks>
    <hyperlink ref="L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workbookViewId="0">
      <selection activeCell="E14" sqref="E14"/>
    </sheetView>
  </sheetViews>
  <sheetFormatPr defaultRowHeight="13.5" x14ac:dyDescent="0.15"/>
  <cols>
    <col min="1" max="1" width="1.875" style="52" customWidth="1"/>
    <col min="2" max="2" width="25.5" style="52" customWidth="1"/>
    <col min="3" max="3" width="8.625" style="52" customWidth="1"/>
    <col min="4" max="4" width="9.75" style="52" customWidth="1"/>
    <col min="5" max="5" width="8.75" style="52" customWidth="1"/>
    <col min="6" max="6" width="9.75" style="52" customWidth="1"/>
    <col min="7" max="7" width="10.625" style="52" customWidth="1"/>
    <col min="8" max="8" width="9.75" style="52" customWidth="1"/>
    <col min="9" max="16384" width="9" style="52"/>
  </cols>
  <sheetData>
    <row r="1" spans="1:10" ht="15.75" customHeight="1" thickBot="1" x14ac:dyDescent="0.2">
      <c r="A1" s="23" t="s">
        <v>375</v>
      </c>
      <c r="J1" s="64" t="s">
        <v>431</v>
      </c>
    </row>
    <row r="2" spans="1:10" s="53" customFormat="1" ht="18" customHeight="1" x14ac:dyDescent="0.15">
      <c r="A2" s="153"/>
      <c r="B2" s="153"/>
      <c r="C2" s="154" t="s">
        <v>336</v>
      </c>
      <c r="D2" s="155"/>
      <c r="E2" s="154" t="s">
        <v>337</v>
      </c>
      <c r="F2" s="156"/>
      <c r="G2" s="155" t="s">
        <v>376</v>
      </c>
      <c r="H2" s="156"/>
    </row>
    <row r="3" spans="1:10" s="53" customFormat="1" ht="18" customHeight="1" x14ac:dyDescent="0.15">
      <c r="A3" s="157"/>
      <c r="B3" s="157" t="s">
        <v>377</v>
      </c>
      <c r="C3" s="158"/>
      <c r="D3" s="159" t="s">
        <v>433</v>
      </c>
      <c r="E3" s="160" t="s">
        <v>378</v>
      </c>
      <c r="F3" s="159" t="s">
        <v>433</v>
      </c>
      <c r="G3" s="161" t="s">
        <v>379</v>
      </c>
      <c r="H3" s="159" t="s">
        <v>433</v>
      </c>
    </row>
    <row r="4" spans="1:10" s="53" customFormat="1" ht="5.25" customHeight="1" x14ac:dyDescent="0.15">
      <c r="A4" s="162"/>
      <c r="B4" s="162"/>
      <c r="C4" s="138"/>
      <c r="D4" s="139"/>
      <c r="E4" s="163"/>
      <c r="F4" s="139"/>
      <c r="G4" s="163"/>
      <c r="H4" s="164"/>
    </row>
    <row r="5" spans="1:10" s="25" customFormat="1" ht="15" customHeight="1" x14ac:dyDescent="0.15">
      <c r="A5" s="592" t="s">
        <v>380</v>
      </c>
      <c r="B5" s="593"/>
      <c r="C5" s="165">
        <f>C7+C15</f>
        <v>1115</v>
      </c>
      <c r="D5" s="166">
        <f>C5/$C$5*100</f>
        <v>100</v>
      </c>
      <c r="E5" s="167">
        <f>E7+E15</f>
        <v>8001</v>
      </c>
      <c r="F5" s="166">
        <f>E5/$E$5*100</f>
        <v>100</v>
      </c>
      <c r="G5" s="428">
        <v>24096145</v>
      </c>
      <c r="H5" s="431">
        <f>G5/$G$5*100</f>
        <v>100</v>
      </c>
    </row>
    <row r="6" spans="1:10" s="25" customFormat="1" ht="5.25" customHeight="1" x14ac:dyDescent="0.15">
      <c r="A6" s="168"/>
      <c r="B6" s="169"/>
      <c r="C6" s="165"/>
      <c r="D6" s="166"/>
      <c r="E6" s="167"/>
      <c r="F6" s="166"/>
      <c r="G6" s="428"/>
      <c r="H6" s="431"/>
    </row>
    <row r="7" spans="1:10" s="25" customFormat="1" ht="15" customHeight="1" x14ac:dyDescent="0.15">
      <c r="A7" s="592" t="s">
        <v>381</v>
      </c>
      <c r="B7" s="593"/>
      <c r="C7" s="165">
        <f>SUM(C8:C13)</f>
        <v>246</v>
      </c>
      <c r="D7" s="166">
        <f t="shared" ref="D7:D21" si="0">C7/$C$5*100</f>
        <v>22.062780269058297</v>
      </c>
      <c r="E7" s="167">
        <f>SUM(E8:E13)</f>
        <v>2087</v>
      </c>
      <c r="F7" s="166">
        <f t="shared" ref="F7:F21" si="1">E7/$E$5*100</f>
        <v>26.08423947006624</v>
      </c>
      <c r="G7" s="428">
        <v>11547485</v>
      </c>
      <c r="H7" s="431">
        <f t="shared" ref="H7:H21" si="2">G7/$G$5*100</f>
        <v>47.922541136766903</v>
      </c>
    </row>
    <row r="8" spans="1:10" ht="15" customHeight="1" x14ac:dyDescent="0.15">
      <c r="A8" s="170"/>
      <c r="B8" s="170" t="s">
        <v>382</v>
      </c>
      <c r="C8" s="85">
        <v>1</v>
      </c>
      <c r="D8" s="171">
        <f t="shared" si="0"/>
        <v>8.9686098654708515E-2</v>
      </c>
      <c r="E8" s="80">
        <v>8</v>
      </c>
      <c r="F8" s="171">
        <f t="shared" si="1"/>
        <v>9.9987501562304709E-2</v>
      </c>
      <c r="G8" s="91" t="s">
        <v>500</v>
      </c>
      <c r="H8" s="431"/>
    </row>
    <row r="9" spans="1:10" ht="15" customHeight="1" x14ac:dyDescent="0.15">
      <c r="A9" s="170"/>
      <c r="B9" s="170" t="s">
        <v>383</v>
      </c>
      <c r="C9" s="85">
        <v>11</v>
      </c>
      <c r="D9" s="171">
        <f t="shared" si="0"/>
        <v>0.98654708520179368</v>
      </c>
      <c r="E9" s="80">
        <v>39</v>
      </c>
      <c r="F9" s="171">
        <f t="shared" si="1"/>
        <v>0.4874390701162355</v>
      </c>
      <c r="G9" s="91">
        <v>109627</v>
      </c>
      <c r="H9" s="431">
        <f t="shared" si="2"/>
        <v>0.45495659160417568</v>
      </c>
    </row>
    <row r="10" spans="1:10" ht="15" customHeight="1" x14ac:dyDescent="0.15">
      <c r="A10" s="170"/>
      <c r="B10" s="170" t="s">
        <v>384</v>
      </c>
      <c r="C10" s="85">
        <v>67</v>
      </c>
      <c r="D10" s="171">
        <f t="shared" si="0"/>
        <v>6.0089686098654704</v>
      </c>
      <c r="E10" s="80">
        <v>690</v>
      </c>
      <c r="F10" s="171">
        <f t="shared" si="1"/>
        <v>8.6239220097487816</v>
      </c>
      <c r="G10" s="429">
        <v>3830871</v>
      </c>
      <c r="H10" s="431">
        <f t="shared" si="2"/>
        <v>15.898273354513762</v>
      </c>
    </row>
    <row r="11" spans="1:10" ht="15" customHeight="1" x14ac:dyDescent="0.15">
      <c r="A11" s="170"/>
      <c r="B11" s="170" t="s">
        <v>385</v>
      </c>
      <c r="C11" s="85">
        <v>51</v>
      </c>
      <c r="D11" s="171">
        <f t="shared" si="0"/>
        <v>4.5739910313901344</v>
      </c>
      <c r="E11" s="80">
        <v>463</v>
      </c>
      <c r="F11" s="171">
        <f t="shared" si="1"/>
        <v>5.7867766529183848</v>
      </c>
      <c r="G11" s="429">
        <v>2014409</v>
      </c>
      <c r="H11" s="431">
        <f t="shared" si="2"/>
        <v>8.3598808025101121</v>
      </c>
    </row>
    <row r="12" spans="1:10" ht="15" customHeight="1" x14ac:dyDescent="0.15">
      <c r="A12" s="170"/>
      <c r="B12" s="170" t="s">
        <v>386</v>
      </c>
      <c r="C12" s="85">
        <v>63</v>
      </c>
      <c r="D12" s="171">
        <f t="shared" si="0"/>
        <v>5.6502242152466371</v>
      </c>
      <c r="E12" s="80">
        <v>541</v>
      </c>
      <c r="F12" s="171">
        <f t="shared" si="1"/>
        <v>6.7616547931508562</v>
      </c>
      <c r="G12" s="429">
        <v>2655106</v>
      </c>
      <c r="H12" s="431">
        <f t="shared" si="2"/>
        <v>11.018799895169954</v>
      </c>
    </row>
    <row r="13" spans="1:10" ht="15" customHeight="1" x14ac:dyDescent="0.15">
      <c r="A13" s="170"/>
      <c r="B13" s="170" t="s">
        <v>285</v>
      </c>
      <c r="C13" s="85">
        <v>53</v>
      </c>
      <c r="D13" s="171">
        <f t="shared" si="0"/>
        <v>4.753363228699552</v>
      </c>
      <c r="E13" s="80">
        <v>346</v>
      </c>
      <c r="F13" s="171">
        <f t="shared" si="1"/>
        <v>4.3244594425696787</v>
      </c>
      <c r="G13" s="91" t="s">
        <v>500</v>
      </c>
      <c r="H13" s="431"/>
    </row>
    <row r="14" spans="1:10" ht="5.25" customHeight="1" x14ac:dyDescent="0.15">
      <c r="A14" s="170"/>
      <c r="B14" s="170"/>
      <c r="C14" s="85"/>
      <c r="D14" s="171"/>
      <c r="E14" s="80"/>
      <c r="F14" s="171"/>
      <c r="G14" s="429"/>
      <c r="H14" s="431"/>
    </row>
    <row r="15" spans="1:10" s="25" customFormat="1" ht="15" customHeight="1" x14ac:dyDescent="0.15">
      <c r="A15" s="592" t="s">
        <v>387</v>
      </c>
      <c r="B15" s="593"/>
      <c r="C15" s="165">
        <f>SUM(C16:C21)</f>
        <v>869</v>
      </c>
      <c r="D15" s="166">
        <f t="shared" si="0"/>
        <v>77.937219730941706</v>
      </c>
      <c r="E15" s="167">
        <f>SUM(E16:E21)</f>
        <v>5914</v>
      </c>
      <c r="F15" s="166">
        <f t="shared" si="1"/>
        <v>73.915760529933763</v>
      </c>
      <c r="G15" s="428">
        <v>12548660</v>
      </c>
      <c r="H15" s="431">
        <f t="shared" si="2"/>
        <v>52.077458863233105</v>
      </c>
    </row>
    <row r="16" spans="1:10" ht="15" customHeight="1" x14ac:dyDescent="0.15">
      <c r="A16" s="170"/>
      <c r="B16" s="170" t="s">
        <v>382</v>
      </c>
      <c r="C16" s="85">
        <v>2</v>
      </c>
      <c r="D16" s="171">
        <f t="shared" si="0"/>
        <v>0.17937219730941703</v>
      </c>
      <c r="E16" s="80">
        <v>14</v>
      </c>
      <c r="F16" s="171">
        <f t="shared" si="1"/>
        <v>0.17497812773403326</v>
      </c>
      <c r="G16" s="91" t="s">
        <v>500</v>
      </c>
      <c r="H16" s="431"/>
    </row>
    <row r="17" spans="1:8" ht="15" customHeight="1" x14ac:dyDescent="0.15">
      <c r="A17" s="170"/>
      <c r="B17" s="170" t="s">
        <v>388</v>
      </c>
      <c r="C17" s="85">
        <v>131</v>
      </c>
      <c r="D17" s="171">
        <f t="shared" si="0"/>
        <v>11.748878923766815</v>
      </c>
      <c r="E17" s="80">
        <v>425</v>
      </c>
      <c r="F17" s="171">
        <f t="shared" si="1"/>
        <v>5.311836020497438</v>
      </c>
      <c r="G17" s="429">
        <v>612882</v>
      </c>
      <c r="H17" s="431">
        <f t="shared" si="2"/>
        <v>2.543485690345904</v>
      </c>
    </row>
    <row r="18" spans="1:8" ht="15" customHeight="1" x14ac:dyDescent="0.15">
      <c r="A18" s="170"/>
      <c r="B18" s="170" t="s">
        <v>384</v>
      </c>
      <c r="C18" s="85">
        <v>222</v>
      </c>
      <c r="D18" s="171">
        <f t="shared" si="0"/>
        <v>19.91031390134529</v>
      </c>
      <c r="E18" s="80">
        <v>2345</v>
      </c>
      <c r="F18" s="171">
        <f t="shared" si="1"/>
        <v>29.308836395450566</v>
      </c>
      <c r="G18" s="429">
        <v>4115550</v>
      </c>
      <c r="H18" s="431">
        <f t="shared" si="2"/>
        <v>17.079702998135179</v>
      </c>
    </row>
    <row r="19" spans="1:8" ht="15" customHeight="1" x14ac:dyDescent="0.15">
      <c r="A19" s="170"/>
      <c r="B19" s="170" t="s">
        <v>386</v>
      </c>
      <c r="C19" s="85">
        <v>142</v>
      </c>
      <c r="D19" s="171">
        <f t="shared" si="0"/>
        <v>12.735426008968609</v>
      </c>
      <c r="E19" s="80">
        <v>883</v>
      </c>
      <c r="F19" s="171">
        <f t="shared" si="1"/>
        <v>11.036120484939381</v>
      </c>
      <c r="G19" s="429">
        <v>3059910</v>
      </c>
      <c r="H19" s="431">
        <f t="shared" si="2"/>
        <v>12.698753265304472</v>
      </c>
    </row>
    <row r="20" spans="1:8" ht="15" customHeight="1" x14ac:dyDescent="0.15">
      <c r="A20" s="170"/>
      <c r="B20" s="170" t="s">
        <v>285</v>
      </c>
      <c r="C20" s="85">
        <v>342</v>
      </c>
      <c r="D20" s="171">
        <f t="shared" si="0"/>
        <v>30.672645739910315</v>
      </c>
      <c r="E20" s="80">
        <v>2043</v>
      </c>
      <c r="F20" s="171">
        <f t="shared" si="1"/>
        <v>25.534308211473565</v>
      </c>
      <c r="G20" s="91" t="s">
        <v>500</v>
      </c>
      <c r="H20" s="431"/>
    </row>
    <row r="21" spans="1:8" ht="15" customHeight="1" thickBot="1" x14ac:dyDescent="0.2">
      <c r="A21" s="172"/>
      <c r="B21" s="172" t="s">
        <v>389</v>
      </c>
      <c r="C21" s="173">
        <v>30</v>
      </c>
      <c r="D21" s="174">
        <f t="shared" si="0"/>
        <v>2.6905829596412558</v>
      </c>
      <c r="E21" s="175">
        <v>204</v>
      </c>
      <c r="F21" s="174">
        <f t="shared" si="1"/>
        <v>2.54968128983877</v>
      </c>
      <c r="G21" s="430">
        <v>641221</v>
      </c>
      <c r="H21" s="432">
        <f t="shared" si="2"/>
        <v>2.6610937143680036</v>
      </c>
    </row>
    <row r="22" spans="1:8" ht="15" customHeight="1" x14ac:dyDescent="0.15">
      <c r="H22" s="78" t="s">
        <v>499</v>
      </c>
    </row>
    <row r="23" spans="1:8" x14ac:dyDescent="0.15">
      <c r="G23" s="54"/>
    </row>
  </sheetData>
  <mergeCells count="3">
    <mergeCell ref="A5:B5"/>
    <mergeCell ref="A7:B7"/>
    <mergeCell ref="A15:B15"/>
  </mergeCells>
  <phoneticPr fontId="21"/>
  <hyperlinks>
    <hyperlink ref="J1" location="目次!A1" display="目次"/>
  </hyperlinks>
  <pageMargins left="0.86614173228346458" right="0.86614173228346458" top="0.98425196850393704" bottom="0.98425196850393704" header="0.4724409448818898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zoomScale="70" zoomScaleNormal="70" zoomScaleSheetLayoutView="100" zoomScalePageLayoutView="40" workbookViewId="0">
      <selection activeCell="F23" sqref="F23"/>
    </sheetView>
  </sheetViews>
  <sheetFormatPr defaultRowHeight="13.5" x14ac:dyDescent="0.15"/>
  <cols>
    <col min="1" max="1" width="35.25" style="55" customWidth="1"/>
    <col min="2" max="2" width="7.875" style="55" customWidth="1"/>
    <col min="3" max="3" width="15.5" style="55" customWidth="1"/>
    <col min="4" max="4" width="17.25" style="55" customWidth="1"/>
    <col min="5" max="5" width="8.125" style="55" customWidth="1"/>
    <col min="6" max="6" width="13.125" style="55" customWidth="1"/>
    <col min="7" max="7" width="14.625" style="55" customWidth="1"/>
    <col min="8" max="8" width="14.625" style="55" bestFit="1" customWidth="1"/>
    <col min="9" max="9" width="18.875" style="55" customWidth="1"/>
    <col min="10" max="10" width="14.625" style="55" bestFit="1" customWidth="1"/>
    <col min="11" max="13" width="12.625" style="24" customWidth="1"/>
    <col min="14" max="16384" width="9" style="24"/>
  </cols>
  <sheetData>
    <row r="1" spans="1:15" ht="20.25" customHeight="1" thickBot="1" x14ac:dyDescent="0.2">
      <c r="A1" s="23" t="s">
        <v>369</v>
      </c>
      <c r="E1" s="26"/>
      <c r="I1" s="56" t="s">
        <v>495</v>
      </c>
      <c r="K1" s="26"/>
      <c r="L1" s="26"/>
      <c r="M1" s="26"/>
      <c r="O1" s="64" t="s">
        <v>431</v>
      </c>
    </row>
    <row r="2" spans="1:15" ht="48.75" customHeight="1" x14ac:dyDescent="0.15">
      <c r="A2" s="395"/>
      <c r="B2" s="396" t="s">
        <v>486</v>
      </c>
      <c r="C2" s="404" t="s">
        <v>486</v>
      </c>
      <c r="D2" s="404" t="s">
        <v>486</v>
      </c>
      <c r="E2" s="598" t="s">
        <v>337</v>
      </c>
      <c r="F2" s="601" t="s">
        <v>487</v>
      </c>
      <c r="G2" s="594" t="s">
        <v>488</v>
      </c>
      <c r="H2" s="596" t="s">
        <v>370</v>
      </c>
      <c r="I2" s="598" t="s">
        <v>371</v>
      </c>
      <c r="J2" s="24"/>
    </row>
    <row r="3" spans="1:15" ht="21.95" customHeight="1" x14ac:dyDescent="0.15">
      <c r="A3" s="397" t="s">
        <v>372</v>
      </c>
      <c r="B3" s="600" t="s">
        <v>489</v>
      </c>
      <c r="C3" s="603" t="s">
        <v>490</v>
      </c>
      <c r="D3" s="600" t="s">
        <v>491</v>
      </c>
      <c r="E3" s="599"/>
      <c r="F3" s="602"/>
      <c r="G3" s="595"/>
      <c r="H3" s="597"/>
      <c r="I3" s="599"/>
      <c r="J3" s="24"/>
    </row>
    <row r="4" spans="1:15" ht="21.95" customHeight="1" x14ac:dyDescent="0.15">
      <c r="A4" s="398"/>
      <c r="B4" s="599"/>
      <c r="C4" s="604"/>
      <c r="D4" s="599"/>
      <c r="E4" s="399" t="s">
        <v>492</v>
      </c>
      <c r="F4" s="399" t="s">
        <v>493</v>
      </c>
      <c r="G4" s="399" t="s">
        <v>493</v>
      </c>
      <c r="H4" s="399" t="s">
        <v>493</v>
      </c>
      <c r="I4" s="399" t="s">
        <v>493</v>
      </c>
      <c r="J4" s="24"/>
    </row>
    <row r="5" spans="1:15" ht="17.25" customHeight="1" x14ac:dyDescent="0.15">
      <c r="A5" s="400" t="s">
        <v>172</v>
      </c>
      <c r="B5" s="401">
        <v>285</v>
      </c>
      <c r="C5" s="401">
        <v>177</v>
      </c>
      <c r="D5" s="401">
        <v>3</v>
      </c>
      <c r="E5" s="401">
        <v>9261</v>
      </c>
      <c r="F5" s="401">
        <v>3918537</v>
      </c>
      <c r="G5" s="401">
        <v>9902281</v>
      </c>
      <c r="H5" s="401">
        <v>20526128</v>
      </c>
      <c r="I5" s="401">
        <v>9779713</v>
      </c>
      <c r="J5" s="24"/>
    </row>
    <row r="6" spans="1:15" ht="17.25" customHeight="1" x14ac:dyDescent="0.15">
      <c r="A6" s="400" t="s">
        <v>465</v>
      </c>
      <c r="B6" s="401">
        <v>42</v>
      </c>
      <c r="C6" s="401">
        <v>26</v>
      </c>
      <c r="D6" s="401" t="s">
        <v>494</v>
      </c>
      <c r="E6" s="401">
        <v>1031</v>
      </c>
      <c r="F6" s="401">
        <v>281199</v>
      </c>
      <c r="G6" s="401">
        <v>754591</v>
      </c>
      <c r="H6" s="401">
        <v>1719169</v>
      </c>
      <c r="I6" s="401">
        <v>899966</v>
      </c>
      <c r="J6" s="24"/>
    </row>
    <row r="7" spans="1:15" ht="17.25" customHeight="1" x14ac:dyDescent="0.15">
      <c r="A7" s="400" t="s">
        <v>466</v>
      </c>
      <c r="B7" s="401">
        <v>3</v>
      </c>
      <c r="C7" s="401">
        <v>2</v>
      </c>
      <c r="D7" s="401" t="s">
        <v>494</v>
      </c>
      <c r="E7" s="401">
        <v>59</v>
      </c>
      <c r="F7" s="401">
        <v>18768</v>
      </c>
      <c r="G7" s="401">
        <v>22971</v>
      </c>
      <c r="H7" s="401">
        <v>62368</v>
      </c>
      <c r="I7" s="401">
        <v>26402</v>
      </c>
      <c r="J7" s="24"/>
    </row>
    <row r="8" spans="1:15" ht="17.25" customHeight="1" x14ac:dyDescent="0.15">
      <c r="A8" s="400" t="s">
        <v>467</v>
      </c>
      <c r="B8" s="401">
        <v>9</v>
      </c>
      <c r="C8" s="401">
        <v>4</v>
      </c>
      <c r="D8" s="401" t="s">
        <v>494</v>
      </c>
      <c r="E8" s="401">
        <v>91</v>
      </c>
      <c r="F8" s="401">
        <v>22810</v>
      </c>
      <c r="G8" s="401">
        <v>49195</v>
      </c>
      <c r="H8" s="401">
        <v>99123</v>
      </c>
      <c r="I8" s="401">
        <v>45556</v>
      </c>
      <c r="J8" s="24"/>
    </row>
    <row r="9" spans="1:15" ht="17.25" customHeight="1" x14ac:dyDescent="0.15">
      <c r="A9" s="400" t="s">
        <v>468</v>
      </c>
      <c r="B9" s="401">
        <v>6</v>
      </c>
      <c r="C9" s="401">
        <v>3</v>
      </c>
      <c r="D9" s="401" t="s">
        <v>494</v>
      </c>
      <c r="E9" s="401">
        <v>58</v>
      </c>
      <c r="F9" s="401">
        <v>18011</v>
      </c>
      <c r="G9" s="401">
        <v>43987</v>
      </c>
      <c r="H9" s="401">
        <v>121021</v>
      </c>
      <c r="I9" s="401">
        <v>71329</v>
      </c>
      <c r="J9" s="24"/>
    </row>
    <row r="10" spans="1:15" ht="17.25" customHeight="1" x14ac:dyDescent="0.15">
      <c r="A10" s="400" t="s">
        <v>469</v>
      </c>
      <c r="B10" s="401">
        <v>2</v>
      </c>
      <c r="C10" s="401" t="s">
        <v>494</v>
      </c>
      <c r="D10" s="401" t="s">
        <v>494</v>
      </c>
      <c r="E10" s="401">
        <v>13</v>
      </c>
      <c r="F10" s="401" t="s">
        <v>173</v>
      </c>
      <c r="G10" s="401" t="s">
        <v>173</v>
      </c>
      <c r="H10" s="401" t="s">
        <v>173</v>
      </c>
      <c r="I10" s="401" t="s">
        <v>173</v>
      </c>
      <c r="J10" s="24"/>
    </row>
    <row r="11" spans="1:15" ht="17.25" customHeight="1" x14ac:dyDescent="0.15">
      <c r="A11" s="400" t="s">
        <v>470</v>
      </c>
      <c r="B11" s="401">
        <v>19</v>
      </c>
      <c r="C11" s="401">
        <v>8</v>
      </c>
      <c r="D11" s="401" t="s">
        <v>494</v>
      </c>
      <c r="E11" s="401">
        <v>409</v>
      </c>
      <c r="F11" s="401">
        <v>149298</v>
      </c>
      <c r="G11" s="401">
        <v>578323</v>
      </c>
      <c r="H11" s="401">
        <v>947648</v>
      </c>
      <c r="I11" s="401">
        <v>334958</v>
      </c>
      <c r="J11" s="24"/>
    </row>
    <row r="12" spans="1:15" ht="17.25" customHeight="1" x14ac:dyDescent="0.15">
      <c r="A12" s="400" t="s">
        <v>471</v>
      </c>
      <c r="B12" s="401">
        <v>13</v>
      </c>
      <c r="C12" s="401">
        <v>5</v>
      </c>
      <c r="D12" s="401" t="s">
        <v>494</v>
      </c>
      <c r="E12" s="401">
        <v>263</v>
      </c>
      <c r="F12" s="401">
        <v>90094</v>
      </c>
      <c r="G12" s="401">
        <v>230369</v>
      </c>
      <c r="H12" s="401">
        <v>440410</v>
      </c>
      <c r="I12" s="401">
        <v>191682</v>
      </c>
      <c r="J12" s="24"/>
    </row>
    <row r="13" spans="1:15" ht="17.25" customHeight="1" x14ac:dyDescent="0.15">
      <c r="A13" s="400" t="s">
        <v>472</v>
      </c>
      <c r="B13" s="401">
        <v>3</v>
      </c>
      <c r="C13" s="401">
        <v>3</v>
      </c>
      <c r="D13" s="401" t="s">
        <v>494</v>
      </c>
      <c r="E13" s="401">
        <v>40</v>
      </c>
      <c r="F13" s="401">
        <v>8884</v>
      </c>
      <c r="G13" s="401">
        <v>28502</v>
      </c>
      <c r="H13" s="401">
        <v>43853</v>
      </c>
      <c r="I13" s="401">
        <v>14063</v>
      </c>
      <c r="J13" s="24"/>
    </row>
    <row r="14" spans="1:15" ht="17.25" customHeight="1" x14ac:dyDescent="0.15">
      <c r="A14" s="400" t="s">
        <v>473</v>
      </c>
      <c r="B14" s="401">
        <v>16</v>
      </c>
      <c r="C14" s="401">
        <v>7</v>
      </c>
      <c r="D14" s="401" t="s">
        <v>494</v>
      </c>
      <c r="E14" s="401">
        <v>291</v>
      </c>
      <c r="F14" s="401">
        <v>94419</v>
      </c>
      <c r="G14" s="401">
        <v>486101</v>
      </c>
      <c r="H14" s="401">
        <v>751202</v>
      </c>
      <c r="I14" s="401">
        <v>242165</v>
      </c>
      <c r="J14" s="24"/>
    </row>
    <row r="15" spans="1:15" ht="17.25" customHeight="1" x14ac:dyDescent="0.15">
      <c r="A15" s="400" t="s">
        <v>474</v>
      </c>
      <c r="B15" s="401">
        <v>7</v>
      </c>
      <c r="C15" s="401">
        <v>4</v>
      </c>
      <c r="D15" s="401" t="s">
        <v>494</v>
      </c>
      <c r="E15" s="401">
        <v>156</v>
      </c>
      <c r="F15" s="401">
        <v>43268</v>
      </c>
      <c r="G15" s="401">
        <v>181186</v>
      </c>
      <c r="H15" s="401">
        <v>221827</v>
      </c>
      <c r="I15" s="401">
        <v>35774</v>
      </c>
      <c r="J15" s="24"/>
    </row>
    <row r="16" spans="1:15" ht="17.25" customHeight="1" x14ac:dyDescent="0.15">
      <c r="A16" s="400" t="s">
        <v>475</v>
      </c>
      <c r="B16" s="401">
        <v>17</v>
      </c>
      <c r="C16" s="401">
        <v>13</v>
      </c>
      <c r="D16" s="401" t="s">
        <v>494</v>
      </c>
      <c r="E16" s="401">
        <v>233</v>
      </c>
      <c r="F16" s="401">
        <v>91609</v>
      </c>
      <c r="G16" s="401">
        <v>196047</v>
      </c>
      <c r="H16" s="401">
        <v>505878</v>
      </c>
      <c r="I16" s="401">
        <v>282952</v>
      </c>
      <c r="J16" s="24"/>
    </row>
    <row r="17" spans="1:13" ht="17.25" customHeight="1" x14ac:dyDescent="0.15">
      <c r="A17" s="400" t="s">
        <v>476</v>
      </c>
      <c r="B17" s="401">
        <v>3</v>
      </c>
      <c r="C17" s="401">
        <v>1</v>
      </c>
      <c r="D17" s="401" t="s">
        <v>494</v>
      </c>
      <c r="E17" s="401">
        <v>84</v>
      </c>
      <c r="F17" s="401">
        <v>25262</v>
      </c>
      <c r="G17" s="401">
        <v>208586</v>
      </c>
      <c r="H17" s="401">
        <v>516695</v>
      </c>
      <c r="I17" s="401">
        <v>281192</v>
      </c>
      <c r="J17" s="24"/>
    </row>
    <row r="18" spans="1:13" ht="17.25" customHeight="1" x14ac:dyDescent="0.15">
      <c r="A18" s="400" t="s">
        <v>477</v>
      </c>
      <c r="B18" s="401">
        <v>23</v>
      </c>
      <c r="C18" s="401">
        <v>11</v>
      </c>
      <c r="D18" s="401" t="s">
        <v>494</v>
      </c>
      <c r="E18" s="401">
        <v>437</v>
      </c>
      <c r="F18" s="401">
        <v>170014</v>
      </c>
      <c r="G18" s="401">
        <v>234456</v>
      </c>
      <c r="H18" s="401">
        <v>593477</v>
      </c>
      <c r="I18" s="401">
        <v>327647</v>
      </c>
      <c r="J18" s="24"/>
    </row>
    <row r="19" spans="1:13" ht="17.25" customHeight="1" x14ac:dyDescent="0.15">
      <c r="A19" s="400" t="s">
        <v>478</v>
      </c>
      <c r="B19" s="401">
        <v>8</v>
      </c>
      <c r="C19" s="401">
        <v>2</v>
      </c>
      <c r="D19" s="401" t="s">
        <v>494</v>
      </c>
      <c r="E19" s="401">
        <v>207</v>
      </c>
      <c r="F19" s="401">
        <v>70260</v>
      </c>
      <c r="G19" s="401">
        <v>171662</v>
      </c>
      <c r="H19" s="401">
        <v>283759</v>
      </c>
      <c r="I19" s="401">
        <v>102769</v>
      </c>
      <c r="J19" s="24"/>
    </row>
    <row r="20" spans="1:13" ht="17.25" customHeight="1" x14ac:dyDescent="0.15">
      <c r="A20" s="400" t="s">
        <v>479</v>
      </c>
      <c r="B20" s="401">
        <v>34</v>
      </c>
      <c r="C20" s="401">
        <v>26</v>
      </c>
      <c r="D20" s="401" t="s">
        <v>494</v>
      </c>
      <c r="E20" s="401">
        <v>1038</v>
      </c>
      <c r="F20" s="401">
        <v>435049</v>
      </c>
      <c r="G20" s="401">
        <v>864206</v>
      </c>
      <c r="H20" s="401">
        <v>1845640</v>
      </c>
      <c r="I20" s="401">
        <v>919437</v>
      </c>
      <c r="J20" s="24"/>
    </row>
    <row r="21" spans="1:13" ht="17.25" customHeight="1" x14ac:dyDescent="0.15">
      <c r="A21" s="400" t="s">
        <v>480</v>
      </c>
      <c r="B21" s="401">
        <v>14</v>
      </c>
      <c r="C21" s="401">
        <v>10</v>
      </c>
      <c r="D21" s="401" t="s">
        <v>494</v>
      </c>
      <c r="E21" s="401">
        <v>547</v>
      </c>
      <c r="F21" s="401">
        <v>195490</v>
      </c>
      <c r="G21" s="401">
        <v>305245</v>
      </c>
      <c r="H21" s="401">
        <v>819242</v>
      </c>
      <c r="I21" s="401">
        <v>479252</v>
      </c>
      <c r="J21" s="24"/>
    </row>
    <row r="22" spans="1:13" ht="17.25" customHeight="1" x14ac:dyDescent="0.15">
      <c r="A22" s="400" t="s">
        <v>481</v>
      </c>
      <c r="B22" s="401">
        <v>19</v>
      </c>
      <c r="C22" s="401">
        <v>18</v>
      </c>
      <c r="D22" s="401">
        <v>1</v>
      </c>
      <c r="E22" s="401">
        <v>1588</v>
      </c>
      <c r="F22" s="401">
        <v>814746</v>
      </c>
      <c r="G22" s="401">
        <v>2185625</v>
      </c>
      <c r="H22" s="401">
        <v>4873778</v>
      </c>
      <c r="I22" s="401">
        <v>2492728</v>
      </c>
      <c r="J22" s="24"/>
    </row>
    <row r="23" spans="1:13" ht="17.25" customHeight="1" x14ac:dyDescent="0.15">
      <c r="A23" s="400" t="s">
        <v>482</v>
      </c>
      <c r="B23" s="401">
        <v>19</v>
      </c>
      <c r="C23" s="401">
        <v>13</v>
      </c>
      <c r="D23" s="401">
        <v>1</v>
      </c>
      <c r="E23" s="401">
        <v>1447</v>
      </c>
      <c r="F23" s="401">
        <v>652981</v>
      </c>
      <c r="G23" s="401">
        <v>2648482</v>
      </c>
      <c r="H23" s="401">
        <v>5320700</v>
      </c>
      <c r="I23" s="401">
        <v>2438068</v>
      </c>
      <c r="J23" s="24"/>
    </row>
    <row r="24" spans="1:13" ht="17.25" customHeight="1" x14ac:dyDescent="0.15">
      <c r="A24" s="400" t="s">
        <v>483</v>
      </c>
      <c r="B24" s="401">
        <v>3</v>
      </c>
      <c r="C24" s="401">
        <v>2</v>
      </c>
      <c r="D24" s="401" t="s">
        <v>494</v>
      </c>
      <c r="E24" s="401">
        <v>40</v>
      </c>
      <c r="F24" s="401" t="s">
        <v>173</v>
      </c>
      <c r="G24" s="401" t="s">
        <v>173</v>
      </c>
      <c r="H24" s="401" t="s">
        <v>173</v>
      </c>
      <c r="I24" s="401" t="s">
        <v>173</v>
      </c>
      <c r="J24" s="24"/>
    </row>
    <row r="25" spans="1:13" ht="17.25" customHeight="1" x14ac:dyDescent="0.15">
      <c r="A25" s="400" t="s">
        <v>484</v>
      </c>
      <c r="B25" s="401">
        <v>10</v>
      </c>
      <c r="C25" s="401">
        <v>9</v>
      </c>
      <c r="D25" s="401">
        <v>1</v>
      </c>
      <c r="E25" s="401">
        <v>584</v>
      </c>
      <c r="F25" s="401">
        <v>316360</v>
      </c>
      <c r="G25" s="401">
        <v>275060</v>
      </c>
      <c r="H25" s="401">
        <v>540014</v>
      </c>
      <c r="I25" s="401">
        <v>241372</v>
      </c>
      <c r="J25" s="24"/>
    </row>
    <row r="26" spans="1:13" ht="17.25" customHeight="1" thickBot="1" x14ac:dyDescent="0.2">
      <c r="A26" s="402" t="s">
        <v>485</v>
      </c>
      <c r="B26" s="403">
        <v>15</v>
      </c>
      <c r="C26" s="403">
        <v>10</v>
      </c>
      <c r="D26" s="403" t="s">
        <v>494</v>
      </c>
      <c r="E26" s="403">
        <v>645</v>
      </c>
      <c r="F26" s="403">
        <v>400407</v>
      </c>
      <c r="G26" s="403">
        <v>389043</v>
      </c>
      <c r="H26" s="403">
        <v>715894</v>
      </c>
      <c r="I26" s="403">
        <v>301594</v>
      </c>
      <c r="J26" s="24"/>
    </row>
    <row r="27" spans="1:13" ht="16.5" customHeight="1" x14ac:dyDescent="0.15">
      <c r="I27" s="78" t="s">
        <v>502</v>
      </c>
      <c r="K27" s="26"/>
      <c r="L27" s="26"/>
      <c r="M27" s="176"/>
    </row>
  </sheetData>
  <mergeCells count="8">
    <mergeCell ref="G2:G3"/>
    <mergeCell ref="H2:H3"/>
    <mergeCell ref="I2:I3"/>
    <mergeCell ref="E2:E3"/>
    <mergeCell ref="B3:B4"/>
    <mergeCell ref="F2:F3"/>
    <mergeCell ref="C3:C4"/>
    <mergeCell ref="D3:D4"/>
  </mergeCells>
  <phoneticPr fontId="1"/>
  <conditionalFormatting sqref="A5:I26">
    <cfRule type="expression" dxfId="0" priority="7" stopIfTrue="1">
      <formula>$C5="00"</formula>
    </cfRule>
  </conditionalFormatting>
  <hyperlinks>
    <hyperlink ref="O1" location="目次!A1" display="目次"/>
  </hyperlinks>
  <pageMargins left="0.6692913385826772" right="0.6692913385826772" top="0.98425196850393704" bottom="0.98425196850393704" header="0.51181102362204722" footer="0.51181102362204722"/>
  <pageSetup paperSize="9" scale="62"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zoomScaleNormal="100" zoomScaleSheetLayoutView="145" workbookViewId="0">
      <selection activeCell="C13" sqref="C13"/>
    </sheetView>
  </sheetViews>
  <sheetFormatPr defaultRowHeight="13.5" x14ac:dyDescent="0.15"/>
  <cols>
    <col min="1" max="1" width="25.25" style="24" customWidth="1"/>
    <col min="2" max="2" width="4.625" style="24" customWidth="1"/>
    <col min="3" max="3" width="9.625" style="24" customWidth="1"/>
    <col min="4" max="4" width="4.625" style="24" customWidth="1"/>
    <col min="5" max="5" width="9.5" style="24" customWidth="1"/>
    <col min="6" max="6" width="5.5" style="24" bestFit="1" customWidth="1"/>
    <col min="7" max="7" width="9.5" style="24" bestFit="1" customWidth="1"/>
    <col min="8" max="8" width="5.375" style="24" bestFit="1" customWidth="1"/>
    <col min="9" max="9" width="9.125" style="24" bestFit="1" customWidth="1"/>
    <col min="10" max="10" width="4.625" style="280" customWidth="1"/>
    <col min="11" max="11" width="10.625" style="280" customWidth="1"/>
    <col min="12" max="16384" width="9" style="24"/>
  </cols>
  <sheetData>
    <row r="1" spans="1:13" ht="15.75" customHeight="1" thickBot="1" x14ac:dyDescent="0.2">
      <c r="A1" s="279" t="s">
        <v>314</v>
      </c>
      <c r="B1" s="275"/>
      <c r="C1" s="275"/>
      <c r="D1" s="275"/>
      <c r="E1" s="275"/>
      <c r="F1" s="275"/>
      <c r="G1" s="275"/>
      <c r="H1" s="275"/>
      <c r="I1" s="278"/>
      <c r="K1" s="437" t="s">
        <v>174</v>
      </c>
      <c r="M1" s="64" t="s">
        <v>431</v>
      </c>
    </row>
    <row r="2" spans="1:13" ht="16.5" customHeight="1" x14ac:dyDescent="0.15">
      <c r="A2" s="579" t="s">
        <v>451</v>
      </c>
      <c r="B2" s="480">
        <v>29</v>
      </c>
      <c r="C2" s="503"/>
      <c r="D2" s="480">
        <v>30</v>
      </c>
      <c r="E2" s="503"/>
      <c r="F2" s="480" t="s">
        <v>452</v>
      </c>
      <c r="G2" s="607"/>
      <c r="H2" s="480">
        <v>2</v>
      </c>
      <c r="I2" s="607"/>
      <c r="J2" s="605">
        <v>3</v>
      </c>
      <c r="K2" s="606"/>
    </row>
    <row r="3" spans="1:13" ht="16.5" customHeight="1" x14ac:dyDescent="0.15">
      <c r="A3" s="581"/>
      <c r="B3" s="273" t="s">
        <v>175</v>
      </c>
      <c r="C3" s="274" t="s">
        <v>176</v>
      </c>
      <c r="D3" s="273" t="s">
        <v>175</v>
      </c>
      <c r="E3" s="274" t="s">
        <v>176</v>
      </c>
      <c r="F3" s="274" t="s">
        <v>175</v>
      </c>
      <c r="G3" s="274" t="s">
        <v>176</v>
      </c>
      <c r="H3" s="433" t="s">
        <v>175</v>
      </c>
      <c r="I3" s="434" t="s">
        <v>176</v>
      </c>
      <c r="J3" s="379" t="s">
        <v>175</v>
      </c>
      <c r="K3" s="380" t="s">
        <v>176</v>
      </c>
    </row>
    <row r="4" spans="1:13" ht="16.5" customHeight="1" x14ac:dyDescent="0.15">
      <c r="A4" s="281" t="s">
        <v>2</v>
      </c>
      <c r="B4" s="282">
        <f t="shared" ref="B4:I4" si="0">SUM(B5:B16)</f>
        <v>456</v>
      </c>
      <c r="C4" s="282">
        <f t="shared" si="0"/>
        <v>2559250</v>
      </c>
      <c r="D4" s="282">
        <f t="shared" si="0"/>
        <v>388</v>
      </c>
      <c r="E4" s="282">
        <f t="shared" si="0"/>
        <v>2256630</v>
      </c>
      <c r="F4" s="282">
        <f t="shared" si="0"/>
        <v>444</v>
      </c>
      <c r="G4" s="282">
        <f t="shared" si="0"/>
        <v>2540670</v>
      </c>
      <c r="H4" s="282">
        <f t="shared" si="0"/>
        <v>370</v>
      </c>
      <c r="I4" s="282">
        <f t="shared" si="0"/>
        <v>6966060</v>
      </c>
      <c r="J4" s="381">
        <f>SUM(J5:J16)</f>
        <v>501</v>
      </c>
      <c r="K4" s="381">
        <f>SUM(K5:K16)</f>
        <v>4776750</v>
      </c>
    </row>
    <row r="5" spans="1:13" ht="16.5" customHeight="1" x14ac:dyDescent="0.15">
      <c r="A5" s="283" t="s">
        <v>315</v>
      </c>
      <c r="B5" s="284">
        <v>273</v>
      </c>
      <c r="C5" s="284">
        <v>826100</v>
      </c>
      <c r="D5" s="284">
        <v>237</v>
      </c>
      <c r="E5" s="284">
        <v>774740</v>
      </c>
      <c r="F5" s="284">
        <v>261</v>
      </c>
      <c r="G5" s="284">
        <v>862600</v>
      </c>
      <c r="H5" s="284">
        <v>40</v>
      </c>
      <c r="I5" s="284">
        <v>148740</v>
      </c>
      <c r="J5" s="382">
        <v>67</v>
      </c>
      <c r="K5" s="382">
        <v>174660</v>
      </c>
    </row>
    <row r="6" spans="1:13" ht="16.5" customHeight="1" x14ac:dyDescent="0.15">
      <c r="A6" s="283" t="s">
        <v>316</v>
      </c>
      <c r="B6" s="284">
        <v>5</v>
      </c>
      <c r="C6" s="284">
        <v>30000</v>
      </c>
      <c r="D6" s="284">
        <v>1</v>
      </c>
      <c r="E6" s="284">
        <v>15000</v>
      </c>
      <c r="F6" s="284">
        <v>3</v>
      </c>
      <c r="G6" s="284">
        <v>50000</v>
      </c>
      <c r="H6" s="284">
        <v>0</v>
      </c>
      <c r="I6" s="284">
        <v>0</v>
      </c>
      <c r="J6" s="382">
        <v>0</v>
      </c>
      <c r="K6" s="382">
        <v>0</v>
      </c>
    </row>
    <row r="7" spans="1:13" ht="16.5" customHeight="1" x14ac:dyDescent="0.15">
      <c r="A7" s="283" t="s">
        <v>317</v>
      </c>
      <c r="B7" s="284">
        <v>1</v>
      </c>
      <c r="C7" s="284">
        <v>6000</v>
      </c>
      <c r="D7" s="284">
        <v>2</v>
      </c>
      <c r="E7" s="284">
        <v>38690</v>
      </c>
      <c r="F7" s="284">
        <v>1</v>
      </c>
      <c r="G7" s="284">
        <v>6600</v>
      </c>
      <c r="H7" s="284">
        <v>2</v>
      </c>
      <c r="I7" s="284">
        <v>4200</v>
      </c>
      <c r="J7" s="382">
        <v>1</v>
      </c>
      <c r="K7" s="382">
        <v>5000</v>
      </c>
    </row>
    <row r="8" spans="1:13" ht="16.5" customHeight="1" x14ac:dyDescent="0.15">
      <c r="A8" s="283" t="s">
        <v>318</v>
      </c>
      <c r="B8" s="284">
        <v>64</v>
      </c>
      <c r="C8" s="284">
        <v>996950</v>
      </c>
      <c r="D8" s="284">
        <v>32</v>
      </c>
      <c r="E8" s="284">
        <v>667300</v>
      </c>
      <c r="F8" s="284">
        <v>64</v>
      </c>
      <c r="G8" s="284">
        <v>866130</v>
      </c>
      <c r="H8" s="284">
        <v>44</v>
      </c>
      <c r="I8" s="284">
        <v>548760</v>
      </c>
      <c r="J8" s="382">
        <v>16</v>
      </c>
      <c r="K8" s="382">
        <v>256290</v>
      </c>
    </row>
    <row r="9" spans="1:13" ht="16.5" customHeight="1" x14ac:dyDescent="0.15">
      <c r="A9" s="283" t="s">
        <v>319</v>
      </c>
      <c r="B9" s="284">
        <v>2</v>
      </c>
      <c r="C9" s="284">
        <v>14500</v>
      </c>
      <c r="D9" s="284">
        <v>5</v>
      </c>
      <c r="E9" s="284">
        <v>23130</v>
      </c>
      <c r="F9" s="284">
        <v>7</v>
      </c>
      <c r="G9" s="284">
        <v>34890</v>
      </c>
      <c r="H9" s="284">
        <v>3</v>
      </c>
      <c r="I9" s="284">
        <v>11760</v>
      </c>
      <c r="J9" s="382">
        <v>0</v>
      </c>
      <c r="K9" s="382">
        <v>0</v>
      </c>
    </row>
    <row r="10" spans="1:13" ht="16.5" customHeight="1" x14ac:dyDescent="0.15">
      <c r="A10" s="363" t="s">
        <v>453</v>
      </c>
      <c r="B10" s="284">
        <v>0</v>
      </c>
      <c r="C10" s="284">
        <v>0</v>
      </c>
      <c r="D10" s="284">
        <v>2</v>
      </c>
      <c r="E10" s="284">
        <v>27600</v>
      </c>
      <c r="F10" s="284">
        <v>0</v>
      </c>
      <c r="G10" s="284">
        <v>0</v>
      </c>
      <c r="H10" s="284">
        <v>1</v>
      </c>
      <c r="I10" s="284">
        <v>3500</v>
      </c>
      <c r="J10" s="382">
        <v>1</v>
      </c>
      <c r="K10" s="382">
        <v>7590</v>
      </c>
    </row>
    <row r="11" spans="1:13" ht="16.5" customHeight="1" x14ac:dyDescent="0.15">
      <c r="A11" s="283" t="s">
        <v>320</v>
      </c>
      <c r="B11" s="284">
        <v>70</v>
      </c>
      <c r="C11" s="284">
        <v>193930</v>
      </c>
      <c r="D11" s="284">
        <v>86</v>
      </c>
      <c r="E11" s="284">
        <v>282710</v>
      </c>
      <c r="F11" s="284">
        <v>81</v>
      </c>
      <c r="G11" s="284">
        <v>267190</v>
      </c>
      <c r="H11" s="284">
        <v>60</v>
      </c>
      <c r="I11" s="284">
        <v>271360</v>
      </c>
      <c r="J11" s="382">
        <v>79</v>
      </c>
      <c r="K11" s="382">
        <v>337770</v>
      </c>
    </row>
    <row r="12" spans="1:13" ht="16.5" customHeight="1" x14ac:dyDescent="0.15">
      <c r="A12" s="283" t="s">
        <v>321</v>
      </c>
      <c r="B12" s="284">
        <v>16</v>
      </c>
      <c r="C12" s="284">
        <v>204860</v>
      </c>
      <c r="D12" s="284">
        <v>9</v>
      </c>
      <c r="E12" s="284">
        <v>277670</v>
      </c>
      <c r="F12" s="284">
        <v>8</v>
      </c>
      <c r="G12" s="284">
        <v>176560</v>
      </c>
      <c r="H12" s="284">
        <v>7</v>
      </c>
      <c r="I12" s="284">
        <v>146540</v>
      </c>
      <c r="J12" s="382">
        <v>5</v>
      </c>
      <c r="K12" s="382">
        <v>100000</v>
      </c>
    </row>
    <row r="13" spans="1:13" ht="16.5" customHeight="1" x14ac:dyDescent="0.15">
      <c r="A13" s="283" t="s">
        <v>322</v>
      </c>
      <c r="B13" s="284">
        <v>4</v>
      </c>
      <c r="C13" s="284">
        <v>13340</v>
      </c>
      <c r="D13" s="284">
        <v>4</v>
      </c>
      <c r="E13" s="284">
        <v>15790</v>
      </c>
      <c r="F13" s="284">
        <v>4</v>
      </c>
      <c r="G13" s="284">
        <v>7790</v>
      </c>
      <c r="H13" s="284">
        <v>2</v>
      </c>
      <c r="I13" s="284">
        <v>10140</v>
      </c>
      <c r="J13" s="382">
        <v>3</v>
      </c>
      <c r="K13" s="382">
        <v>4500</v>
      </c>
    </row>
    <row r="14" spans="1:13" ht="16.5" customHeight="1" x14ac:dyDescent="0.15">
      <c r="A14" s="283" t="s">
        <v>373</v>
      </c>
      <c r="B14" s="284">
        <v>2</v>
      </c>
      <c r="C14" s="284">
        <v>10000</v>
      </c>
      <c r="D14" s="284">
        <v>4</v>
      </c>
      <c r="E14" s="284">
        <v>33000</v>
      </c>
      <c r="F14" s="284">
        <v>6</v>
      </c>
      <c r="G14" s="284">
        <v>120500</v>
      </c>
      <c r="H14" s="435">
        <v>1</v>
      </c>
      <c r="I14" s="435">
        <v>10000</v>
      </c>
      <c r="J14" s="383">
        <v>0</v>
      </c>
      <c r="K14" s="383">
        <v>0</v>
      </c>
    </row>
    <row r="15" spans="1:13" ht="25.5" customHeight="1" x14ac:dyDescent="0.15">
      <c r="A15" s="283" t="s">
        <v>356</v>
      </c>
      <c r="B15" s="284">
        <v>19</v>
      </c>
      <c r="C15" s="284">
        <v>263570</v>
      </c>
      <c r="D15" s="284">
        <v>6</v>
      </c>
      <c r="E15" s="284">
        <v>101000</v>
      </c>
      <c r="F15" s="284">
        <v>9</v>
      </c>
      <c r="G15" s="284">
        <v>148410</v>
      </c>
      <c r="H15" s="284">
        <v>0</v>
      </c>
      <c r="I15" s="284">
        <v>0</v>
      </c>
      <c r="J15" s="382">
        <v>0</v>
      </c>
      <c r="K15" s="382">
        <v>0</v>
      </c>
    </row>
    <row r="16" spans="1:13" ht="16.5" customHeight="1" thickBot="1" x14ac:dyDescent="0.2">
      <c r="A16" s="285" t="s">
        <v>454</v>
      </c>
      <c r="B16" s="286" t="s">
        <v>213</v>
      </c>
      <c r="C16" s="286" t="s">
        <v>213</v>
      </c>
      <c r="D16" s="286" t="s">
        <v>213</v>
      </c>
      <c r="E16" s="286" t="s">
        <v>213</v>
      </c>
      <c r="F16" s="286" t="s">
        <v>213</v>
      </c>
      <c r="G16" s="286" t="s">
        <v>213</v>
      </c>
      <c r="H16" s="436">
        <v>210</v>
      </c>
      <c r="I16" s="436">
        <v>5811060</v>
      </c>
      <c r="J16" s="384">
        <v>329</v>
      </c>
      <c r="K16" s="384">
        <v>3890940</v>
      </c>
    </row>
    <row r="17" spans="1:11" x14ac:dyDescent="0.15">
      <c r="A17" s="438" t="s">
        <v>323</v>
      </c>
      <c r="B17" s="275"/>
      <c r="C17" s="275"/>
      <c r="D17" s="275"/>
      <c r="E17" s="275"/>
      <c r="F17" s="275"/>
      <c r="G17" s="275"/>
      <c r="H17" s="275"/>
      <c r="I17" s="439"/>
      <c r="K17" s="437" t="s">
        <v>427</v>
      </c>
    </row>
    <row r="18" spans="1:11" x14ac:dyDescent="0.15">
      <c r="A18" s="280"/>
      <c r="B18" s="280"/>
      <c r="C18" s="280"/>
      <c r="D18" s="280"/>
      <c r="E18" s="280"/>
      <c r="F18" s="280"/>
      <c r="G18" s="280"/>
      <c r="H18" s="280"/>
      <c r="I18" s="280"/>
    </row>
  </sheetData>
  <mergeCells count="6">
    <mergeCell ref="J2:K2"/>
    <mergeCell ref="H2:I2"/>
    <mergeCell ref="A2:A3"/>
    <mergeCell ref="B2:C2"/>
    <mergeCell ref="D2:E2"/>
    <mergeCell ref="F2:G2"/>
  </mergeCells>
  <phoneticPr fontId="21"/>
  <hyperlinks>
    <hyperlink ref="M1" location="目次!A1" display="目次"/>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Normal="100" zoomScaleSheetLayoutView="100" workbookViewId="0">
      <pane xSplit="2" ySplit="2" topLeftCell="C21" activePane="bottomRight" state="frozen"/>
      <selection pane="topRight" activeCell="C1" sqref="C1"/>
      <selection pane="bottomLeft" activeCell="A5" sqref="A5"/>
      <selection pane="bottomRight" activeCell="E24" sqref="E24"/>
    </sheetView>
  </sheetViews>
  <sheetFormatPr defaultRowHeight="13.5" x14ac:dyDescent="0.15"/>
  <cols>
    <col min="1" max="1" width="3.75" style="24" customWidth="1"/>
    <col min="2" max="2" width="8.75" style="24" customWidth="1"/>
    <col min="3" max="7" width="10.125" style="24" customWidth="1"/>
    <col min="8" max="11" width="9.625" style="24" customWidth="1"/>
    <col min="12" max="16384" width="9" style="24"/>
  </cols>
  <sheetData>
    <row r="1" spans="1:9" ht="18" customHeight="1" thickBot="1" x14ac:dyDescent="0.2">
      <c r="A1" s="206" t="s">
        <v>324</v>
      </c>
      <c r="B1" s="364"/>
      <c r="C1" s="208"/>
      <c r="D1" s="207"/>
      <c r="E1" s="71"/>
      <c r="F1" s="250"/>
      <c r="G1" s="228" t="s">
        <v>325</v>
      </c>
      <c r="I1" s="64" t="s">
        <v>431</v>
      </c>
    </row>
    <row r="2" spans="1:9" s="28" customFormat="1" ht="24.75" thickBot="1" x14ac:dyDescent="0.2">
      <c r="A2" s="385" t="s">
        <v>236</v>
      </c>
      <c r="B2" s="307" t="s">
        <v>326</v>
      </c>
      <c r="C2" s="308" t="s">
        <v>327</v>
      </c>
      <c r="D2" s="309" t="s">
        <v>328</v>
      </c>
      <c r="E2" s="309" t="s">
        <v>329</v>
      </c>
      <c r="F2" s="310" t="s">
        <v>330</v>
      </c>
      <c r="G2" s="311" t="s">
        <v>331</v>
      </c>
    </row>
    <row r="3" spans="1:9" s="25" customFormat="1" ht="21" customHeight="1" x14ac:dyDescent="0.15">
      <c r="A3" s="211"/>
      <c r="B3" s="320" t="s">
        <v>332</v>
      </c>
      <c r="C3" s="321">
        <v>282</v>
      </c>
      <c r="D3" s="322">
        <v>32</v>
      </c>
      <c r="E3" s="322">
        <v>188</v>
      </c>
      <c r="F3" s="322">
        <v>75</v>
      </c>
      <c r="G3" s="322">
        <v>224</v>
      </c>
    </row>
    <row r="4" spans="1:9" s="25" customFormat="1" ht="21" customHeight="1" x14ac:dyDescent="0.15">
      <c r="A4" s="211"/>
      <c r="B4" s="314" t="s">
        <v>333</v>
      </c>
      <c r="C4" s="321">
        <v>2973</v>
      </c>
      <c r="D4" s="322">
        <v>91</v>
      </c>
      <c r="E4" s="322">
        <v>724</v>
      </c>
      <c r="F4" s="322">
        <v>674</v>
      </c>
      <c r="G4" s="322">
        <v>767</v>
      </c>
    </row>
    <row r="5" spans="1:9" s="25" customFormat="1" ht="21" customHeight="1" x14ac:dyDescent="0.15">
      <c r="A5" s="211">
        <v>29</v>
      </c>
      <c r="B5" s="314" t="s">
        <v>334</v>
      </c>
      <c r="C5" s="321">
        <v>3255</v>
      </c>
      <c r="D5" s="322">
        <v>123</v>
      </c>
      <c r="E5" s="322">
        <v>912</v>
      </c>
      <c r="F5" s="322">
        <v>749</v>
      </c>
      <c r="G5" s="322">
        <v>991</v>
      </c>
    </row>
    <row r="6" spans="1:9" s="25" customFormat="1" ht="21" customHeight="1" x14ac:dyDescent="0.15">
      <c r="A6" s="211"/>
      <c r="B6" s="314" t="s">
        <v>357</v>
      </c>
      <c r="C6" s="321">
        <v>3177</v>
      </c>
      <c r="D6" s="322">
        <v>90</v>
      </c>
      <c r="E6" s="322">
        <v>912</v>
      </c>
      <c r="F6" s="322">
        <v>697</v>
      </c>
      <c r="G6" s="322">
        <v>885</v>
      </c>
    </row>
    <row r="7" spans="1:9" s="25" customFormat="1" ht="21" customHeight="1" x14ac:dyDescent="0.15">
      <c r="A7" s="211"/>
      <c r="B7" s="314" t="s">
        <v>335</v>
      </c>
      <c r="C7" s="321">
        <v>78</v>
      </c>
      <c r="D7" s="322">
        <v>33</v>
      </c>
      <c r="E7" s="322">
        <v>0</v>
      </c>
      <c r="F7" s="322">
        <v>52</v>
      </c>
      <c r="G7" s="322">
        <v>106</v>
      </c>
    </row>
    <row r="8" spans="1:9" s="25" customFormat="1" ht="21" customHeight="1" thickBot="1" x14ac:dyDescent="0.2">
      <c r="A8" s="316"/>
      <c r="B8" s="323" t="s">
        <v>177</v>
      </c>
      <c r="C8" s="318">
        <v>672217</v>
      </c>
      <c r="D8" s="319">
        <v>18150</v>
      </c>
      <c r="E8" s="319">
        <v>27360</v>
      </c>
      <c r="F8" s="319">
        <v>35570</v>
      </c>
      <c r="G8" s="319">
        <v>179515</v>
      </c>
    </row>
    <row r="9" spans="1:9" s="25" customFormat="1" ht="21" customHeight="1" x14ac:dyDescent="0.15">
      <c r="A9" s="516">
        <v>30</v>
      </c>
      <c r="B9" s="313" t="s">
        <v>332</v>
      </c>
      <c r="C9" s="321">
        <v>183</v>
      </c>
      <c r="D9" s="322">
        <v>32</v>
      </c>
      <c r="E9" s="322">
        <v>179</v>
      </c>
      <c r="F9" s="322">
        <v>20</v>
      </c>
      <c r="G9" s="322">
        <v>222</v>
      </c>
    </row>
    <row r="10" spans="1:9" s="25" customFormat="1" ht="21" customHeight="1" x14ac:dyDescent="0.15">
      <c r="A10" s="608"/>
      <c r="B10" s="314" t="s">
        <v>333</v>
      </c>
      <c r="C10" s="321">
        <v>2926</v>
      </c>
      <c r="D10" s="322">
        <v>91</v>
      </c>
      <c r="E10" s="322">
        <v>711</v>
      </c>
      <c r="F10" s="322">
        <v>228</v>
      </c>
      <c r="G10" s="322">
        <v>757</v>
      </c>
    </row>
    <row r="11" spans="1:9" s="25" customFormat="1" ht="21" customHeight="1" x14ac:dyDescent="0.15">
      <c r="A11" s="608"/>
      <c r="B11" s="314" t="s">
        <v>334</v>
      </c>
      <c r="C11" s="321">
        <v>3109</v>
      </c>
      <c r="D11" s="322">
        <v>123</v>
      </c>
      <c r="E11" s="322">
        <v>890</v>
      </c>
      <c r="F11" s="322">
        <v>248</v>
      </c>
      <c r="G11" s="322">
        <v>979</v>
      </c>
    </row>
    <row r="12" spans="1:9" s="25" customFormat="1" ht="21" customHeight="1" x14ac:dyDescent="0.15">
      <c r="A12" s="608"/>
      <c r="B12" s="315" t="s">
        <v>374</v>
      </c>
      <c r="C12" s="321">
        <v>3035</v>
      </c>
      <c r="D12" s="322">
        <v>90</v>
      </c>
      <c r="E12" s="322">
        <v>890</v>
      </c>
      <c r="F12" s="322">
        <v>214</v>
      </c>
      <c r="G12" s="322">
        <v>879</v>
      </c>
    </row>
    <row r="13" spans="1:9" s="25" customFormat="1" ht="21" customHeight="1" x14ac:dyDescent="0.15">
      <c r="A13" s="608"/>
      <c r="B13" s="314" t="s">
        <v>335</v>
      </c>
      <c r="C13" s="321">
        <v>74</v>
      </c>
      <c r="D13" s="322">
        <v>33</v>
      </c>
      <c r="E13" s="322">
        <v>0</v>
      </c>
      <c r="F13" s="322">
        <v>34</v>
      </c>
      <c r="G13" s="322">
        <v>100</v>
      </c>
    </row>
    <row r="14" spans="1:9" s="25" customFormat="1" ht="21" customHeight="1" thickBot="1" x14ac:dyDescent="0.2">
      <c r="A14" s="609"/>
      <c r="B14" s="317" t="s">
        <v>177</v>
      </c>
      <c r="C14" s="321">
        <v>654968</v>
      </c>
      <c r="D14" s="322">
        <v>18200</v>
      </c>
      <c r="E14" s="322">
        <v>26700</v>
      </c>
      <c r="F14" s="322">
        <v>20840</v>
      </c>
      <c r="G14" s="322">
        <v>174890</v>
      </c>
    </row>
    <row r="15" spans="1:9" s="25" customFormat="1" ht="21" customHeight="1" x14ac:dyDescent="0.15">
      <c r="A15" s="365"/>
      <c r="B15" s="313" t="s">
        <v>332</v>
      </c>
      <c r="C15" s="324">
        <v>177</v>
      </c>
      <c r="D15" s="325">
        <v>32</v>
      </c>
      <c r="E15" s="325">
        <v>189</v>
      </c>
      <c r="F15" s="325">
        <v>0</v>
      </c>
      <c r="G15" s="325">
        <v>229</v>
      </c>
    </row>
    <row r="16" spans="1:9" s="25" customFormat="1" ht="21" customHeight="1" x14ac:dyDescent="0.15">
      <c r="A16" s="365"/>
      <c r="B16" s="314" t="s">
        <v>333</v>
      </c>
      <c r="C16" s="214">
        <v>3138</v>
      </c>
      <c r="D16" s="19">
        <v>91</v>
      </c>
      <c r="E16" s="19">
        <v>752</v>
      </c>
      <c r="F16" s="19">
        <v>24</v>
      </c>
      <c r="G16" s="19">
        <v>780</v>
      </c>
    </row>
    <row r="17" spans="1:7" s="25" customFormat="1" ht="21" customHeight="1" x14ac:dyDescent="0.15">
      <c r="A17" s="440" t="s">
        <v>452</v>
      </c>
      <c r="B17" s="314" t="s">
        <v>334</v>
      </c>
      <c r="C17" s="214">
        <v>3315</v>
      </c>
      <c r="D17" s="19">
        <v>123</v>
      </c>
      <c r="E17" s="19">
        <v>941</v>
      </c>
      <c r="F17" s="19">
        <v>24</v>
      </c>
      <c r="G17" s="19">
        <v>1009</v>
      </c>
    </row>
    <row r="18" spans="1:7" s="25" customFormat="1" ht="21" customHeight="1" x14ac:dyDescent="0.15">
      <c r="A18" s="365"/>
      <c r="B18" s="315" t="s">
        <v>374</v>
      </c>
      <c r="C18" s="214">
        <v>3245</v>
      </c>
      <c r="D18" s="19">
        <v>90</v>
      </c>
      <c r="E18" s="19">
        <v>941</v>
      </c>
      <c r="F18" s="19">
        <v>0</v>
      </c>
      <c r="G18" s="19">
        <v>905</v>
      </c>
    </row>
    <row r="19" spans="1:7" s="25" customFormat="1" ht="21" customHeight="1" x14ac:dyDescent="0.15">
      <c r="A19" s="365"/>
      <c r="B19" s="314" t="s">
        <v>335</v>
      </c>
      <c r="C19" s="214">
        <v>70</v>
      </c>
      <c r="D19" s="19">
        <v>33</v>
      </c>
      <c r="E19" s="19">
        <v>0</v>
      </c>
      <c r="F19" s="19">
        <v>24</v>
      </c>
      <c r="G19" s="19">
        <v>104</v>
      </c>
    </row>
    <row r="20" spans="1:7" s="25" customFormat="1" ht="21" customHeight="1" thickBot="1" x14ac:dyDescent="0.2">
      <c r="A20" s="365"/>
      <c r="B20" s="317" t="s">
        <v>177</v>
      </c>
      <c r="C20" s="318">
        <v>671042</v>
      </c>
      <c r="D20" s="319">
        <v>18150</v>
      </c>
      <c r="E20" s="319">
        <v>28230</v>
      </c>
      <c r="F20" s="319">
        <v>13200</v>
      </c>
      <c r="G20" s="319">
        <v>180540</v>
      </c>
    </row>
    <row r="21" spans="1:7" s="25" customFormat="1" ht="21" customHeight="1" x14ac:dyDescent="0.15">
      <c r="A21" s="312"/>
      <c r="B21" s="313" t="s">
        <v>332</v>
      </c>
      <c r="C21" s="324">
        <v>377</v>
      </c>
      <c r="D21" s="325">
        <v>27</v>
      </c>
      <c r="E21" s="325">
        <v>113</v>
      </c>
      <c r="F21" s="325">
        <v>0</v>
      </c>
      <c r="G21" s="325">
        <v>52</v>
      </c>
    </row>
    <row r="22" spans="1:7" s="25" customFormat="1" ht="21" customHeight="1" x14ac:dyDescent="0.15">
      <c r="A22" s="211"/>
      <c r="B22" s="314" t="s">
        <v>333</v>
      </c>
      <c r="C22" s="214">
        <v>2159</v>
      </c>
      <c r="D22" s="19">
        <v>39</v>
      </c>
      <c r="E22" s="19">
        <v>328</v>
      </c>
      <c r="F22" s="19">
        <v>34</v>
      </c>
      <c r="G22" s="19">
        <v>235</v>
      </c>
    </row>
    <row r="23" spans="1:7" s="25" customFormat="1" ht="21" customHeight="1" x14ac:dyDescent="0.15">
      <c r="A23" s="332">
        <v>2</v>
      </c>
      <c r="B23" s="314" t="s">
        <v>334</v>
      </c>
      <c r="C23" s="214">
        <v>2536</v>
      </c>
      <c r="D23" s="19">
        <v>66</v>
      </c>
      <c r="E23" s="19">
        <v>441</v>
      </c>
      <c r="F23" s="19">
        <v>34</v>
      </c>
      <c r="G23" s="19">
        <v>287</v>
      </c>
    </row>
    <row r="24" spans="1:7" s="25" customFormat="1" ht="21" customHeight="1" x14ac:dyDescent="0.15">
      <c r="A24" s="211"/>
      <c r="B24" s="315" t="s">
        <v>374</v>
      </c>
      <c r="C24" s="214">
        <v>2474</v>
      </c>
      <c r="D24" s="19">
        <v>50</v>
      </c>
      <c r="E24" s="19">
        <v>441</v>
      </c>
      <c r="F24" s="19">
        <v>14</v>
      </c>
      <c r="G24" s="19">
        <v>205</v>
      </c>
    </row>
    <row r="25" spans="1:7" s="25" customFormat="1" ht="21" customHeight="1" x14ac:dyDescent="0.15">
      <c r="A25" s="211"/>
      <c r="B25" s="314" t="s">
        <v>335</v>
      </c>
      <c r="C25" s="214">
        <v>62</v>
      </c>
      <c r="D25" s="19">
        <v>16</v>
      </c>
      <c r="E25" s="19">
        <v>0</v>
      </c>
      <c r="F25" s="19">
        <v>20</v>
      </c>
      <c r="G25" s="19">
        <v>82</v>
      </c>
    </row>
    <row r="26" spans="1:7" s="25" customFormat="1" ht="21" customHeight="1" thickBot="1" x14ac:dyDescent="0.2">
      <c r="A26" s="316"/>
      <c r="B26" s="317" t="s">
        <v>177</v>
      </c>
      <c r="C26" s="318">
        <v>536534</v>
      </c>
      <c r="D26" s="319">
        <v>9450</v>
      </c>
      <c r="E26" s="319">
        <v>13230</v>
      </c>
      <c r="F26" s="319">
        <v>14400</v>
      </c>
      <c r="G26" s="319">
        <v>75550</v>
      </c>
    </row>
    <row r="27" spans="1:7" s="25" customFormat="1" ht="21" customHeight="1" x14ac:dyDescent="0.15">
      <c r="A27" s="386"/>
      <c r="B27" s="326" t="s">
        <v>332</v>
      </c>
      <c r="C27" s="389">
        <v>446</v>
      </c>
      <c r="D27" s="390">
        <v>27</v>
      </c>
      <c r="E27" s="390">
        <v>99</v>
      </c>
      <c r="F27" s="390">
        <v>0</v>
      </c>
      <c r="G27" s="390">
        <v>44</v>
      </c>
    </row>
    <row r="28" spans="1:7" s="25" customFormat="1" ht="21" customHeight="1" x14ac:dyDescent="0.15">
      <c r="A28" s="387"/>
      <c r="B28" s="327" t="s">
        <v>333</v>
      </c>
      <c r="C28" s="391">
        <v>1805</v>
      </c>
      <c r="D28" s="392">
        <v>39</v>
      </c>
      <c r="E28" s="392">
        <v>278</v>
      </c>
      <c r="F28" s="392">
        <v>142</v>
      </c>
      <c r="G28" s="392">
        <v>199</v>
      </c>
    </row>
    <row r="29" spans="1:7" s="25" customFormat="1" ht="21" customHeight="1" x14ac:dyDescent="0.15">
      <c r="A29" s="388">
        <v>3</v>
      </c>
      <c r="B29" s="327" t="s">
        <v>334</v>
      </c>
      <c r="C29" s="391">
        <v>2251</v>
      </c>
      <c r="D29" s="392">
        <v>66</v>
      </c>
      <c r="E29" s="392">
        <v>377</v>
      </c>
      <c r="F29" s="392">
        <v>142</v>
      </c>
      <c r="G29" s="392">
        <v>243</v>
      </c>
    </row>
    <row r="30" spans="1:7" s="25" customFormat="1" ht="21" customHeight="1" x14ac:dyDescent="0.15">
      <c r="A30" s="387"/>
      <c r="B30" s="328" t="s">
        <v>374</v>
      </c>
      <c r="C30" s="391">
        <v>2191</v>
      </c>
      <c r="D30" s="392">
        <v>50</v>
      </c>
      <c r="E30" s="392">
        <v>377</v>
      </c>
      <c r="F30" s="392">
        <v>100</v>
      </c>
      <c r="G30" s="392">
        <v>169</v>
      </c>
    </row>
    <row r="31" spans="1:7" s="25" customFormat="1" ht="21" customHeight="1" x14ac:dyDescent="0.15">
      <c r="A31" s="387"/>
      <c r="B31" s="327" t="s">
        <v>335</v>
      </c>
      <c r="C31" s="391">
        <v>60</v>
      </c>
      <c r="D31" s="392">
        <v>16</v>
      </c>
      <c r="E31" s="392">
        <v>0</v>
      </c>
      <c r="F31" s="392">
        <v>42</v>
      </c>
      <c r="G31" s="392">
        <v>74</v>
      </c>
    </row>
    <row r="32" spans="1:7" s="25" customFormat="1" ht="21" customHeight="1" thickBot="1" x14ac:dyDescent="0.2">
      <c r="A32" s="223"/>
      <c r="B32" s="329" t="s">
        <v>177</v>
      </c>
      <c r="C32" s="393">
        <v>472268</v>
      </c>
      <c r="D32" s="394">
        <v>9450</v>
      </c>
      <c r="E32" s="394">
        <v>11310</v>
      </c>
      <c r="F32" s="394">
        <v>37300</v>
      </c>
      <c r="G32" s="394">
        <v>67180</v>
      </c>
    </row>
    <row r="33" spans="1:7" s="25" customFormat="1" x14ac:dyDescent="0.15">
      <c r="A33" s="330"/>
      <c r="B33" s="331"/>
      <c r="C33" s="322"/>
      <c r="D33" s="322"/>
      <c r="E33" s="322"/>
      <c r="F33" s="322"/>
      <c r="G33" s="71" t="s">
        <v>459</v>
      </c>
    </row>
    <row r="34" spans="1:7" s="25" customFormat="1" x14ac:dyDescent="0.15">
      <c r="A34" s="36"/>
      <c r="B34" s="63"/>
      <c r="C34" s="69"/>
      <c r="D34" s="69"/>
      <c r="E34" s="69"/>
      <c r="F34" s="69"/>
    </row>
    <row r="35" spans="1:7" s="25" customFormat="1" x14ac:dyDescent="0.15">
      <c r="C35" s="57"/>
      <c r="D35" s="57"/>
      <c r="E35" s="57"/>
      <c r="F35" s="57"/>
    </row>
    <row r="36" spans="1:7" s="25" customFormat="1" x14ac:dyDescent="0.15">
      <c r="B36" s="58"/>
      <c r="C36" s="24"/>
      <c r="D36" s="24"/>
      <c r="E36" s="24"/>
      <c r="F36" s="36"/>
    </row>
    <row r="37" spans="1:7" s="25" customFormat="1" x14ac:dyDescent="0.15">
      <c r="A37" s="24"/>
      <c r="B37" s="58"/>
      <c r="C37" s="24"/>
      <c r="D37" s="24"/>
      <c r="E37" s="24"/>
      <c r="F37" s="36"/>
    </row>
    <row r="38" spans="1:7" s="25" customFormat="1" ht="21" customHeight="1" x14ac:dyDescent="0.15">
      <c r="A38" s="24"/>
      <c r="B38" s="58"/>
      <c r="C38" s="24"/>
      <c r="D38" s="24"/>
      <c r="E38" s="24"/>
      <c r="F38" s="36"/>
      <c r="G38" s="24"/>
    </row>
    <row r="39" spans="1:7" s="25" customFormat="1" ht="21" customHeight="1" x14ac:dyDescent="0.15">
      <c r="A39" s="24"/>
      <c r="B39" s="58"/>
      <c r="C39" s="24"/>
      <c r="D39" s="24"/>
      <c r="E39" s="24"/>
      <c r="F39" s="24"/>
      <c r="G39" s="24"/>
    </row>
    <row r="40" spans="1:7" ht="20.25" customHeight="1" x14ac:dyDescent="0.15"/>
  </sheetData>
  <mergeCells count="1">
    <mergeCell ref="A9:A14"/>
  </mergeCells>
  <phoneticPr fontId="21"/>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目次</vt:lpstr>
      <vt:lpstr>28</vt:lpstr>
      <vt:lpstr>29</vt:lpstr>
      <vt:lpstr>30</vt:lpstr>
      <vt:lpstr>31</vt:lpstr>
      <vt:lpstr>35</vt:lpstr>
      <vt:lpstr>38</vt:lpstr>
      <vt:lpstr>39</vt:lpstr>
      <vt:lpstr>40</vt:lpstr>
      <vt:lpstr>41</vt:lpstr>
      <vt:lpstr>43-1</vt:lpstr>
      <vt:lpstr>43-2</vt:lpstr>
      <vt:lpstr>44</vt:lpstr>
      <vt:lpstr>45-1・45-2</vt:lpstr>
      <vt:lpstr>46-1</vt:lpstr>
      <vt:lpstr>46-3</vt:lpstr>
      <vt:lpstr>47</vt:lpstr>
      <vt:lpstr>48</vt:lpstr>
      <vt:lpstr>49</vt:lpstr>
      <vt:lpstr>'28'!Print_Area</vt:lpstr>
      <vt:lpstr>'29'!Print_Area</vt:lpstr>
      <vt:lpstr>'30'!Print_Area</vt:lpstr>
      <vt:lpstr>'31'!Print_Area</vt:lpstr>
      <vt:lpstr>'35'!Print_Area</vt:lpstr>
      <vt:lpstr>'38'!Print_Area</vt:lpstr>
      <vt:lpstr>'39'!Print_Area</vt:lpstr>
      <vt:lpstr>'40'!Print_Area</vt:lpstr>
      <vt:lpstr>'41'!Print_Area</vt:lpstr>
      <vt:lpstr>'43-1'!Print_Area</vt:lpstr>
      <vt:lpstr>'43-2'!Print_Area</vt:lpstr>
      <vt:lpstr>'44'!Print_Area</vt:lpstr>
      <vt:lpstr>'45-1・45-2'!Print_Area</vt:lpstr>
      <vt:lpstr>'46-1'!Print_Area</vt:lpstr>
      <vt:lpstr>'46-3'!Print_Area</vt:lpstr>
      <vt:lpstr>'47'!Print_Area</vt:lpstr>
      <vt:lpstr>'48'!Print_Area</vt:lpstr>
      <vt:lpstr>'49'!Print_Area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琴美</dc:creator>
  <cp:lastModifiedBy>小林 真陽</cp:lastModifiedBy>
  <cp:lastPrinted>2024-02-26T06:58:29Z</cp:lastPrinted>
  <dcterms:created xsi:type="dcterms:W3CDTF">2016-08-29T08:02:20Z</dcterms:created>
  <dcterms:modified xsi:type="dcterms:W3CDTF">2024-02-28T23:55:29Z</dcterms:modified>
</cp:coreProperties>
</file>