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4.市勢の概要\R4版\3.R4版市勢の概要準備\◎完成データ\データ\F 文化\"/>
    </mc:Choice>
  </mc:AlternateContent>
  <bookViews>
    <workbookView xWindow="0" yWindow="0" windowWidth="16155" windowHeight="7905"/>
  </bookViews>
  <sheets>
    <sheet name="目次" sheetId="24" r:id="rId1"/>
    <sheet name="65" sheetId="25" r:id="rId2"/>
    <sheet name="66" sheetId="26" r:id="rId3"/>
    <sheet name="67" sheetId="88" r:id="rId4"/>
    <sheet name="68" sheetId="89" r:id="rId5"/>
    <sheet name="69-1" sheetId="114" r:id="rId6"/>
    <sheet name="69-2（イ）" sheetId="115" r:id="rId7"/>
    <sheet name="69-2（ロ）" sheetId="116" r:id="rId8"/>
    <sheet name="69-2（ハ）（ニ）" sheetId="117" r:id="rId9"/>
    <sheet name="70" sheetId="118" r:id="rId10"/>
    <sheet name="71" sheetId="95" r:id="rId11"/>
    <sheet name="72" sheetId="119" r:id="rId12"/>
    <sheet name="73-1" sheetId="97" r:id="rId13"/>
    <sheet name="73-2" sheetId="120" r:id="rId14"/>
    <sheet name="74-1" sheetId="121" r:id="rId15"/>
    <sheet name="74-2" sheetId="122" r:id="rId16"/>
    <sheet name="75" sheetId="39" r:id="rId17"/>
    <sheet name="76" sheetId="103" r:id="rId18"/>
    <sheet name="77-1" sheetId="123" r:id="rId19"/>
    <sheet name="77-2" sheetId="124" r:id="rId20"/>
    <sheet name="78" sheetId="106" r:id="rId21"/>
    <sheet name="79" sheetId="125" r:id="rId22"/>
    <sheet name="80" sheetId="108" r:id="rId23"/>
    <sheet name="81" sheetId="126" r:id="rId24"/>
    <sheet name="82" sheetId="110" r:id="rId25"/>
    <sheet name="83" sheetId="111" r:id="rId26"/>
    <sheet name="84" sheetId="112" r:id="rId27"/>
    <sheet name="85" sheetId="113" r:id="rId28"/>
  </sheets>
  <definedNames>
    <definedName name="OLE_LINK1" localSheetId="16">'75'!$B$116</definedName>
    <definedName name="OLE_LINK3" localSheetId="16">'75'!$E$117</definedName>
    <definedName name="_xlnm.Print_Area" localSheetId="1">'65'!$A$1:$L$51</definedName>
    <definedName name="_xlnm.Print_Area" localSheetId="2">'66'!$A$1:$AD$32</definedName>
    <definedName name="_xlnm.Print_Area" localSheetId="3">'67'!$A$1:$N$36</definedName>
    <definedName name="_xlnm.Print_Area" localSheetId="4">'68'!$A$1:$J$49</definedName>
    <definedName name="_xlnm.Print_Area" localSheetId="5">'69-1'!$A$1:$K$27</definedName>
    <definedName name="_xlnm.Print_Area" localSheetId="6">'69-2（イ）'!$A$1:$G$49</definedName>
    <definedName name="_xlnm.Print_Area" localSheetId="8">'69-2（ハ）（ニ）'!$A$1:$J$24</definedName>
    <definedName name="_xlnm.Print_Area" localSheetId="7">'69-2（ロ）'!$A$1:$J$10</definedName>
    <definedName name="_xlnm.Print_Area" localSheetId="9">'70'!$A$1:$E$407</definedName>
    <definedName name="_xlnm.Print_Area" localSheetId="10">'71'!$A$1:$F$127</definedName>
    <definedName name="_xlnm.Print_Area" localSheetId="11">'72'!$A$1:$C$43</definedName>
    <definedName name="_xlnm.Print_Area" localSheetId="12">'73-1'!$A$1:$D$40</definedName>
    <definedName name="_xlnm.Print_Area" localSheetId="13">'73-2'!$A$1:$K$44</definedName>
    <definedName name="_xlnm.Print_Area" localSheetId="14">'74-1'!$A$1:$J$49</definedName>
    <definedName name="_xlnm.Print_Area" localSheetId="15">'74-2'!$A$1:$J$22</definedName>
    <definedName name="_xlnm.Print_Area" localSheetId="16">'75'!$A$1:$F$138</definedName>
    <definedName name="_xlnm.Print_Area" localSheetId="17">'76'!$A$1:$J$108</definedName>
    <definedName name="_xlnm.Print_Area" localSheetId="18">'77-1'!$A$1:$H$25</definedName>
    <definedName name="_xlnm.Print_Area" localSheetId="19">'77-2'!$A$1:$E$11</definedName>
    <definedName name="_xlnm.Print_Area" localSheetId="20">'78'!$A$1:$J$22</definedName>
    <definedName name="_xlnm.Print_Area" localSheetId="21">'79'!$A$1:$H$11</definedName>
    <definedName name="_xlnm.Print_Area" localSheetId="22">'80'!$A$1:$I$42</definedName>
    <definedName name="_xlnm.Print_Area" localSheetId="23">'81'!$A$1:$H$9</definedName>
    <definedName name="_xlnm.Print_Area" localSheetId="24">'82'!$A$1:$I$36</definedName>
    <definedName name="_xlnm.Print_Area" localSheetId="25">'83'!$A$1:$H$16</definedName>
    <definedName name="_xlnm.Print_Area" localSheetId="26">'84'!$A$1:$J$39</definedName>
    <definedName name="_xlnm.Print_Area" localSheetId="27">'85'!$A$1:$J$13</definedName>
  </definedNames>
  <calcPr calcId="162913"/>
</workbook>
</file>

<file path=xl/calcChain.xml><?xml version="1.0" encoding="utf-8"?>
<calcChain xmlns="http://schemas.openxmlformats.org/spreadsheetml/2006/main">
  <c r="E30" i="88" l="1"/>
  <c r="N10" i="88"/>
  <c r="N30" i="88" s="1"/>
  <c r="M10" i="88"/>
  <c r="M30" i="88" s="1"/>
  <c r="L10" i="88"/>
  <c r="L30" i="88" s="1"/>
  <c r="K10" i="88"/>
  <c r="K30" i="88" s="1"/>
  <c r="J10" i="88"/>
  <c r="J30" i="88" s="1"/>
  <c r="I10" i="88"/>
  <c r="I30" i="88" s="1"/>
  <c r="D10" i="88"/>
  <c r="D30" i="88" s="1"/>
  <c r="B10" i="88"/>
  <c r="B30" i="88" s="1"/>
  <c r="H43" i="120" l="1"/>
  <c r="E43" i="120"/>
  <c r="G42" i="120"/>
  <c r="F42" i="120"/>
  <c r="D42" i="120"/>
  <c r="C42" i="120"/>
  <c r="C43" i="120" s="1"/>
  <c r="G37" i="120"/>
  <c r="F37" i="120"/>
  <c r="D37" i="120"/>
  <c r="C37" i="120"/>
  <c r="G32" i="120"/>
  <c r="F32" i="120"/>
  <c r="D32" i="120"/>
  <c r="C32" i="120"/>
  <c r="F43" i="120" l="1"/>
  <c r="D43" i="120"/>
  <c r="G43" i="120"/>
  <c r="G5" i="126"/>
  <c r="F5" i="126"/>
  <c r="H5" i="126" s="1"/>
  <c r="G5" i="125" l="1"/>
  <c r="F5" i="125"/>
  <c r="H5" i="125" s="1"/>
  <c r="G16" i="106"/>
  <c r="F16" i="106"/>
  <c r="H16" i="106" s="1"/>
  <c r="F7" i="123" l="1"/>
  <c r="I21" i="122" l="1"/>
  <c r="H21" i="122"/>
  <c r="J21" i="122" s="1"/>
  <c r="G21" i="122"/>
  <c r="D21" i="122"/>
  <c r="I48" i="121"/>
  <c r="J48" i="121" s="1"/>
  <c r="H48" i="121"/>
  <c r="G48" i="121"/>
  <c r="D48" i="121"/>
  <c r="G20" i="121"/>
  <c r="D20" i="121"/>
  <c r="I20" i="121" l="1"/>
  <c r="H20" i="121"/>
  <c r="J20" i="121" s="1"/>
  <c r="J18" i="121"/>
  <c r="G18" i="121"/>
  <c r="D18" i="121"/>
  <c r="J17" i="121"/>
  <c r="G17" i="121"/>
  <c r="D17" i="121"/>
  <c r="J16" i="121"/>
  <c r="G16" i="121"/>
  <c r="D16" i="121"/>
  <c r="E5" i="115" l="1"/>
</calcChain>
</file>

<file path=xl/sharedStrings.xml><?xml version="1.0" encoding="utf-8"?>
<sst xmlns="http://schemas.openxmlformats.org/spreadsheetml/2006/main" count="2897" uniqueCount="1791">
  <si>
    <t>67 公民館施設の概要</t>
  </si>
  <si>
    <t>館名</t>
  </si>
  <si>
    <t>当該公民館の</t>
  </si>
  <si>
    <t>建設年度</t>
  </si>
  <si>
    <t>構造</t>
  </si>
  <si>
    <t>使用区分</t>
  </si>
  <si>
    <t>分館数</t>
  </si>
  <si>
    <r>
      <t>対象区域内人口　</t>
    </r>
    <r>
      <rPr>
        <sz val="10"/>
        <rFont val="ＭＳ Ｐ明朝"/>
        <family val="1"/>
        <charset val="128"/>
      </rPr>
      <t>(</t>
    </r>
    <r>
      <rPr>
        <sz val="8"/>
        <rFont val="ＭＳ Ｐ明朝"/>
        <family val="1"/>
        <charset val="128"/>
      </rPr>
      <t>人</t>
    </r>
    <r>
      <rPr>
        <sz val="10"/>
        <rFont val="ＭＳ Ｐ明朝"/>
        <family val="1"/>
        <charset val="128"/>
      </rPr>
      <t>)</t>
    </r>
    <rPh sb="9" eb="10">
      <t>ニン</t>
    </rPh>
    <phoneticPr fontId="14"/>
  </si>
  <si>
    <t>会議室</t>
  </si>
  <si>
    <t>料理実習室</t>
    <rPh sb="0" eb="2">
      <t>リョウリ</t>
    </rPh>
    <phoneticPr fontId="14"/>
  </si>
  <si>
    <t>図書室</t>
  </si>
  <si>
    <t>資料室</t>
  </si>
  <si>
    <t>児童室</t>
  </si>
  <si>
    <t>飯田市</t>
  </si>
  <si>
    <t>-</t>
  </si>
  <si>
    <t>鉄筋４階</t>
  </si>
  <si>
    <t>橋北</t>
  </si>
  <si>
    <t>‥</t>
  </si>
  <si>
    <t>昭54</t>
  </si>
  <si>
    <t>鉄骨３階</t>
  </si>
  <si>
    <t>橋南</t>
  </si>
  <si>
    <t>昭58</t>
  </si>
  <si>
    <t>羽場</t>
  </si>
  <si>
    <t>昭53</t>
  </si>
  <si>
    <t>鉄骨２階</t>
  </si>
  <si>
    <t>丸山</t>
  </si>
  <si>
    <t>東野</t>
  </si>
  <si>
    <t>昭59</t>
  </si>
  <si>
    <t>（小計）</t>
  </si>
  <si>
    <t>座光寺</t>
  </si>
  <si>
    <t>昭60</t>
  </si>
  <si>
    <t>松尾</t>
  </si>
  <si>
    <t>平元</t>
  </si>
  <si>
    <t>下久堅</t>
  </si>
  <si>
    <t>平26</t>
    <rPh sb="0" eb="1">
      <t>ヘイ</t>
    </rPh>
    <phoneticPr fontId="14"/>
  </si>
  <si>
    <t>上久堅</t>
  </si>
  <si>
    <t>昭55</t>
  </si>
  <si>
    <t>千代</t>
  </si>
  <si>
    <t>木造２階</t>
    <rPh sb="0" eb="2">
      <t>モクゾウ</t>
    </rPh>
    <phoneticPr fontId="14"/>
  </si>
  <si>
    <t>龍江</t>
  </si>
  <si>
    <t>竜丘</t>
  </si>
  <si>
    <t>平12</t>
    <rPh sb="0" eb="1">
      <t>ヘイ</t>
    </rPh>
    <phoneticPr fontId="14"/>
  </si>
  <si>
    <t>川路</t>
  </si>
  <si>
    <t>昭56</t>
  </si>
  <si>
    <t>三穂</t>
  </si>
  <si>
    <t>山本</t>
  </si>
  <si>
    <t>伊賀良</t>
  </si>
  <si>
    <t>昭62</t>
  </si>
  <si>
    <t>鼎</t>
  </si>
  <si>
    <t>599席　身障5席　</t>
    <rPh sb="3" eb="4">
      <t>セキ</t>
    </rPh>
    <rPh sb="5" eb="7">
      <t>シンショウ</t>
    </rPh>
    <rPh sb="8" eb="9">
      <t>セキ</t>
    </rPh>
    <phoneticPr fontId="14"/>
  </si>
  <si>
    <t>上郷</t>
  </si>
  <si>
    <t>上村</t>
    <rPh sb="0" eb="2">
      <t>カミムラ</t>
    </rPh>
    <phoneticPr fontId="14"/>
  </si>
  <si>
    <t>昭40</t>
    <rPh sb="0" eb="1">
      <t>アキラ</t>
    </rPh>
    <phoneticPr fontId="14"/>
  </si>
  <si>
    <t>南信濃</t>
    <rPh sb="0" eb="3">
      <t>ミナミシナノ</t>
    </rPh>
    <phoneticPr fontId="14"/>
  </si>
  <si>
    <t>平19</t>
    <rPh sb="0" eb="1">
      <t>ヘイ</t>
    </rPh>
    <phoneticPr fontId="14"/>
  </si>
  <si>
    <t>鉄筋２階</t>
    <rPh sb="0" eb="2">
      <t>テッキン</t>
    </rPh>
    <rPh sb="3" eb="4">
      <t>カイ</t>
    </rPh>
    <phoneticPr fontId="14"/>
  </si>
  <si>
    <t>計</t>
  </si>
  <si>
    <t>1,099席</t>
    <rPh sb="5" eb="6">
      <t>セキ</t>
    </rPh>
    <phoneticPr fontId="14"/>
  </si>
  <si>
    <t>資料：飯田市公民館</t>
  </si>
  <si>
    <t>※ ホールは固定席があるもののみ掲載</t>
    <rPh sb="6" eb="8">
      <t>コテイ</t>
    </rPh>
    <rPh sb="8" eb="9">
      <t>セキ</t>
    </rPh>
    <rPh sb="16" eb="18">
      <t>ケイサイ</t>
    </rPh>
    <phoneticPr fontId="14"/>
  </si>
  <si>
    <t>　　会議室＝講義室・研修室・展示室・展示解体室・視聴覚室・大会議室・中会議室・小会議室・娯楽室・和室・</t>
    <rPh sb="2" eb="5">
      <t>カイギシツ</t>
    </rPh>
    <rPh sb="6" eb="8">
      <t>コウギ</t>
    </rPh>
    <rPh sb="8" eb="9">
      <t>シツ</t>
    </rPh>
    <rPh sb="10" eb="13">
      <t>ケンシュウシツ</t>
    </rPh>
    <rPh sb="14" eb="17">
      <t>テンジシツ</t>
    </rPh>
    <rPh sb="18" eb="20">
      <t>テンジ</t>
    </rPh>
    <rPh sb="20" eb="22">
      <t>カイタイ</t>
    </rPh>
    <rPh sb="22" eb="23">
      <t>シツ</t>
    </rPh>
    <rPh sb="24" eb="27">
      <t>シチョウカク</t>
    </rPh>
    <rPh sb="27" eb="28">
      <t>シツ</t>
    </rPh>
    <rPh sb="29" eb="33">
      <t>ダイカイギシツ</t>
    </rPh>
    <rPh sb="34" eb="35">
      <t>チュウ</t>
    </rPh>
    <rPh sb="35" eb="38">
      <t>ショウカイギシツ</t>
    </rPh>
    <phoneticPr fontId="14"/>
  </si>
  <si>
    <t>　　指導室・サークル室・講座室・学習室・大ホール・リハーサル室・練習室・音楽室・休憩室を含む</t>
    <rPh sb="2" eb="5">
      <t>シドウシツ</t>
    </rPh>
    <rPh sb="10" eb="11">
      <t>シツ</t>
    </rPh>
    <rPh sb="12" eb="14">
      <t>コウザ</t>
    </rPh>
    <rPh sb="14" eb="15">
      <t>シツ</t>
    </rPh>
    <rPh sb="16" eb="19">
      <t>ガクシュウシツ</t>
    </rPh>
    <rPh sb="20" eb="21">
      <t>ダイ</t>
    </rPh>
    <rPh sb="30" eb="31">
      <t>シツ</t>
    </rPh>
    <rPh sb="32" eb="35">
      <t>レンシュウシツ</t>
    </rPh>
    <rPh sb="36" eb="39">
      <t>オンガクシツ</t>
    </rPh>
    <rPh sb="40" eb="43">
      <t>キュウケイシツ</t>
    </rPh>
    <rPh sb="44" eb="45">
      <t>フク</t>
    </rPh>
    <phoneticPr fontId="14"/>
  </si>
  <si>
    <t>　　児童室＝児童室・健康相談室・健康づくり室を含む</t>
    <rPh sb="2" eb="5">
      <t>ジドウシツ</t>
    </rPh>
    <rPh sb="6" eb="9">
      <t>ジドウシツ</t>
    </rPh>
    <rPh sb="10" eb="12">
      <t>ケンコウ</t>
    </rPh>
    <rPh sb="12" eb="15">
      <t>ソウダンシツ</t>
    </rPh>
    <rPh sb="16" eb="18">
      <t>ケンコウ</t>
    </rPh>
    <rPh sb="21" eb="22">
      <t>シツ</t>
    </rPh>
    <rPh sb="23" eb="24">
      <t>フク</t>
    </rPh>
    <phoneticPr fontId="14"/>
  </si>
  <si>
    <t>68 各館別公民館利用状況</t>
  </si>
  <si>
    <t>区分</t>
  </si>
  <si>
    <t>全館合計</t>
  </si>
  <si>
    <t>利用人数</t>
  </si>
  <si>
    <t>市公民館</t>
  </si>
  <si>
    <t>利用回数</t>
  </si>
  <si>
    <t>南信濃学習交流ｾﾝﾀｰ</t>
    <rPh sb="0" eb="1">
      <t>ミナミ</t>
    </rPh>
    <rPh sb="1" eb="3">
      <t>シナノ</t>
    </rPh>
    <rPh sb="3" eb="5">
      <t>ガクシュウ</t>
    </rPh>
    <rPh sb="5" eb="7">
      <t>コウリュウ</t>
    </rPh>
    <phoneticPr fontId="14"/>
  </si>
  <si>
    <t>職員</t>
  </si>
  <si>
    <t>蔵書数
（冊）</t>
    <rPh sb="5" eb="6">
      <t>サツ</t>
    </rPh>
    <phoneticPr fontId="14"/>
  </si>
  <si>
    <t>併用施設</t>
  </si>
  <si>
    <t>館長</t>
  </si>
  <si>
    <t>主事</t>
  </si>
  <si>
    <t>中央図書館</t>
  </si>
  <si>
    <t>鼎図書館</t>
  </si>
  <si>
    <t>上郷図書館</t>
  </si>
  <si>
    <t>羽場分館</t>
  </si>
  <si>
    <t>公民館</t>
  </si>
  <si>
    <t>丸山分館</t>
  </si>
  <si>
    <t>東野分館</t>
  </si>
  <si>
    <t>座光寺分館</t>
  </si>
  <si>
    <t>松尾分館</t>
  </si>
  <si>
    <t>下久堅分館</t>
  </si>
  <si>
    <t>上久堅分館</t>
  </si>
  <si>
    <t>千代分館</t>
  </si>
  <si>
    <t>龍江分館</t>
  </si>
  <si>
    <t>竜丘分館</t>
  </si>
  <si>
    <t>川路分館</t>
  </si>
  <si>
    <t>三穂分館</t>
  </si>
  <si>
    <t>多目的研修ｾﾝﾀｰ</t>
  </si>
  <si>
    <t>山本分館</t>
  </si>
  <si>
    <t>世代交流ｾﾝﾀｰ</t>
  </si>
  <si>
    <t>伊賀良分館</t>
  </si>
  <si>
    <t>学習交流センター</t>
    <rPh sb="0" eb="2">
      <t>ガクシュウ</t>
    </rPh>
    <rPh sb="2" eb="4">
      <t>コウリュウ</t>
    </rPh>
    <phoneticPr fontId="14"/>
  </si>
  <si>
    <t>上村分館</t>
    <rPh sb="0" eb="2">
      <t>カミムラ</t>
    </rPh>
    <rPh sb="2" eb="4">
      <t>ブンカン</t>
    </rPh>
    <phoneticPr fontId="14"/>
  </si>
  <si>
    <t>かみっこ交流館</t>
    <rPh sb="4" eb="6">
      <t>コウリュウ</t>
    </rPh>
    <rPh sb="6" eb="7">
      <t>カン</t>
    </rPh>
    <phoneticPr fontId="14"/>
  </si>
  <si>
    <t>南信濃分館</t>
    <rPh sb="0" eb="3">
      <t>ミナミシナノ</t>
    </rPh>
    <rPh sb="3" eb="5">
      <t>ブンカン</t>
    </rPh>
    <phoneticPr fontId="14"/>
  </si>
  <si>
    <t>※ 館長欄の各分館は、分館長である。</t>
  </si>
  <si>
    <t>資料：飯田市立中央図書館</t>
    <rPh sb="0" eb="2">
      <t>シリョウ</t>
    </rPh>
    <rPh sb="3" eb="7">
      <t>イイダシリツ</t>
    </rPh>
    <rPh sb="7" eb="9">
      <t>チュウオウ</t>
    </rPh>
    <rPh sb="9" eb="12">
      <t>トショカン</t>
    </rPh>
    <phoneticPr fontId="14"/>
  </si>
  <si>
    <t>69-2　図書館利用状況</t>
    <rPh sb="5" eb="8">
      <t>トショカン</t>
    </rPh>
    <rPh sb="8" eb="10">
      <t>リヨウ</t>
    </rPh>
    <rPh sb="10" eb="12">
      <t>ジョウキョウ</t>
    </rPh>
    <phoneticPr fontId="14"/>
  </si>
  <si>
    <t>（イ） 貸出冊数</t>
    <rPh sb="4" eb="6">
      <t>カシダシ</t>
    </rPh>
    <rPh sb="6" eb="7">
      <t>サツ</t>
    </rPh>
    <rPh sb="7" eb="8">
      <t>スウ</t>
    </rPh>
    <phoneticPr fontId="14"/>
  </si>
  <si>
    <t>年度</t>
    <rPh sb="0" eb="2">
      <t>ネンド</t>
    </rPh>
    <phoneticPr fontId="14"/>
  </si>
  <si>
    <t>冊数</t>
    <rPh sb="0" eb="1">
      <t>サツ</t>
    </rPh>
    <rPh sb="1" eb="2">
      <t>スウ</t>
    </rPh>
    <phoneticPr fontId="14"/>
  </si>
  <si>
    <t>(単位 冊)</t>
    <rPh sb="1" eb="3">
      <t>タンイ</t>
    </rPh>
    <rPh sb="4" eb="5">
      <t>サツ</t>
    </rPh>
    <phoneticPr fontId="14"/>
  </si>
  <si>
    <t>年度</t>
  </si>
  <si>
    <t>南信濃</t>
    <rPh sb="0" eb="1">
      <t>ミナミ</t>
    </rPh>
    <rPh sb="1" eb="3">
      <t>シナノ</t>
    </rPh>
    <phoneticPr fontId="14"/>
  </si>
  <si>
    <t>（ロ） 中央館貸出冊数</t>
  </si>
  <si>
    <t>貸出者</t>
  </si>
  <si>
    <t>貸出冊数</t>
  </si>
  <si>
    <t>利用登録者数</t>
    <rPh sb="0" eb="2">
      <t>リヨウ</t>
    </rPh>
    <rPh sb="2" eb="5">
      <t>トウロクシャ</t>
    </rPh>
    <rPh sb="5" eb="6">
      <t>スウ</t>
    </rPh>
    <phoneticPr fontId="14"/>
  </si>
  <si>
    <t>総数</t>
    <rPh sb="0" eb="2">
      <t>ソウスウ</t>
    </rPh>
    <phoneticPr fontId="14"/>
  </si>
  <si>
    <t>一般</t>
    <rPh sb="0" eb="2">
      <t>イッパン</t>
    </rPh>
    <phoneticPr fontId="14"/>
  </si>
  <si>
    <t>児童</t>
    <rPh sb="0" eb="2">
      <t>ジドウ</t>
    </rPh>
    <phoneticPr fontId="14"/>
  </si>
  <si>
    <t>団体</t>
    <rPh sb="0" eb="2">
      <t>ダンタイ</t>
    </rPh>
    <phoneticPr fontId="14"/>
  </si>
  <si>
    <t>(3館累計)</t>
    <rPh sb="2" eb="3">
      <t>カン</t>
    </rPh>
    <rPh sb="3" eb="5">
      <t>ルイケイ</t>
    </rPh>
    <phoneticPr fontId="14"/>
  </si>
  <si>
    <t>（人）</t>
    <rPh sb="1" eb="2">
      <t>ニン</t>
    </rPh>
    <phoneticPr fontId="14"/>
  </si>
  <si>
    <t>（件）</t>
    <rPh sb="1" eb="2">
      <t>ケン</t>
    </rPh>
    <phoneticPr fontId="14"/>
  </si>
  <si>
    <t>（冊）</t>
    <rPh sb="1" eb="2">
      <t>サツ</t>
    </rPh>
    <phoneticPr fontId="14"/>
  </si>
  <si>
    <t>※ 登録者数は、地域館(鼎・上郷）も含む。</t>
    <rPh sb="2" eb="5">
      <t>トウロクシャ</t>
    </rPh>
    <rPh sb="5" eb="6">
      <t>カズ</t>
    </rPh>
    <rPh sb="8" eb="10">
      <t>チイキ</t>
    </rPh>
    <rPh sb="10" eb="11">
      <t>カン</t>
    </rPh>
    <rPh sb="12" eb="13">
      <t>カナエ</t>
    </rPh>
    <rPh sb="14" eb="16">
      <t>カミサト</t>
    </rPh>
    <rPh sb="18" eb="19">
      <t>フク</t>
    </rPh>
    <phoneticPr fontId="14"/>
  </si>
  <si>
    <t>73-2 文化会館利用状況</t>
    <rPh sb="5" eb="7">
      <t>ブンカ</t>
    </rPh>
    <rPh sb="7" eb="9">
      <t>カイカン</t>
    </rPh>
    <rPh sb="9" eb="11">
      <t>リヨウ</t>
    </rPh>
    <rPh sb="11" eb="13">
      <t>ジョウキョウ</t>
    </rPh>
    <phoneticPr fontId="14"/>
  </si>
  <si>
    <t>区　　分</t>
    <rPh sb="0" eb="4">
      <t>クブン</t>
    </rPh>
    <phoneticPr fontId="14"/>
  </si>
  <si>
    <t>件数</t>
    <rPh sb="0" eb="2">
      <t>ケンスウ</t>
    </rPh>
    <phoneticPr fontId="14"/>
  </si>
  <si>
    <t>人員</t>
    <rPh sb="0" eb="2">
      <t>ジンイン</t>
    </rPh>
    <phoneticPr fontId="14"/>
  </si>
  <si>
    <t>利用料</t>
    <rPh sb="0" eb="3">
      <t>リヨウリョウ</t>
    </rPh>
    <phoneticPr fontId="14"/>
  </si>
  <si>
    <t>（件）</t>
    <rPh sb="1" eb="2">
      <t>ケンスウ</t>
    </rPh>
    <phoneticPr fontId="14"/>
  </si>
  <si>
    <t>（人）</t>
    <rPh sb="1" eb="2">
      <t>ジンイン</t>
    </rPh>
    <phoneticPr fontId="14"/>
  </si>
  <si>
    <t>（円）</t>
    <rPh sb="1" eb="2">
      <t>エン</t>
    </rPh>
    <phoneticPr fontId="14"/>
  </si>
  <si>
    <t>大会・講演会</t>
    <rPh sb="0" eb="2">
      <t>タイカイ</t>
    </rPh>
    <rPh sb="3" eb="6">
      <t>コウエンカイ</t>
    </rPh>
    <phoneticPr fontId="14"/>
  </si>
  <si>
    <t>音楽会</t>
    <rPh sb="0" eb="3">
      <t>オンガクカイ</t>
    </rPh>
    <phoneticPr fontId="14"/>
  </si>
  <si>
    <t>映画・演劇会</t>
    <rPh sb="0" eb="2">
      <t>エイガ</t>
    </rPh>
    <rPh sb="3" eb="6">
      <t>エンゲキカイ</t>
    </rPh>
    <phoneticPr fontId="14"/>
  </si>
  <si>
    <t>舞台のみ</t>
    <rPh sb="0" eb="2">
      <t>ブタイ</t>
    </rPh>
    <phoneticPr fontId="14"/>
  </si>
  <si>
    <t>その他</t>
    <rPh sb="0" eb="3">
      <t>ソノタ</t>
    </rPh>
    <phoneticPr fontId="14"/>
  </si>
  <si>
    <t>小計</t>
    <rPh sb="0" eb="2">
      <t>ショウケイ</t>
    </rPh>
    <phoneticPr fontId="14"/>
  </si>
  <si>
    <t>人形劇場</t>
    <rPh sb="0" eb="2">
      <t>ニンギョウ</t>
    </rPh>
    <rPh sb="2" eb="4">
      <t>ゲキジョウ</t>
    </rPh>
    <phoneticPr fontId="14"/>
  </si>
  <si>
    <t>会館棟</t>
    <rPh sb="0" eb="2">
      <t>カイカン</t>
    </rPh>
    <rPh sb="2" eb="3">
      <t>トウ</t>
    </rPh>
    <phoneticPr fontId="14"/>
  </si>
  <si>
    <t>営業用展示会</t>
    <rPh sb="0" eb="2">
      <t>エイギョウ</t>
    </rPh>
    <rPh sb="2" eb="3">
      <t>ヨウ</t>
    </rPh>
    <rPh sb="3" eb="5">
      <t>テンジ</t>
    </rPh>
    <rPh sb="5" eb="6">
      <t>カイ</t>
    </rPh>
    <phoneticPr fontId="14"/>
  </si>
  <si>
    <t>一般展示会</t>
    <rPh sb="0" eb="2">
      <t>イッパン</t>
    </rPh>
    <rPh sb="2" eb="4">
      <t>テンジ</t>
    </rPh>
    <rPh sb="4" eb="5">
      <t>カイ</t>
    </rPh>
    <phoneticPr fontId="14"/>
  </si>
  <si>
    <t>研修会・集会</t>
    <rPh sb="0" eb="2">
      <t>ケンシュウ</t>
    </rPh>
    <rPh sb="2" eb="3">
      <t>カイ</t>
    </rPh>
    <rPh sb="4" eb="6">
      <t>シュウカイ</t>
    </rPh>
    <phoneticPr fontId="14"/>
  </si>
  <si>
    <t>合計</t>
    <rPh sb="0" eb="2">
      <t>ゴウケイ</t>
    </rPh>
    <phoneticPr fontId="14"/>
  </si>
  <si>
    <t>各年度3月末日現在</t>
  </si>
  <si>
    <t>展示</t>
    <rPh sb="0" eb="2">
      <t>テンジ</t>
    </rPh>
    <phoneticPr fontId="14"/>
  </si>
  <si>
    <t>開館日数</t>
    <rPh sb="0" eb="2">
      <t>カイカン</t>
    </rPh>
    <rPh sb="2" eb="4">
      <t>ニッスウ</t>
    </rPh>
    <phoneticPr fontId="14"/>
  </si>
  <si>
    <t>観覧者数</t>
    <rPh sb="0" eb="2">
      <t>カンラン</t>
    </rPh>
    <rPh sb="2" eb="3">
      <t>シャ</t>
    </rPh>
    <rPh sb="3" eb="4">
      <t>スウ</t>
    </rPh>
    <phoneticPr fontId="14"/>
  </si>
  <si>
    <t>投影回数</t>
    <rPh sb="0" eb="2">
      <t>トウエイ</t>
    </rPh>
    <rPh sb="2" eb="3">
      <t>カイ</t>
    </rPh>
    <phoneticPr fontId="14"/>
  </si>
  <si>
    <t>観覧者数</t>
    <rPh sb="0" eb="2">
      <t>カンラン</t>
    </rPh>
    <rPh sb="2" eb="3">
      <t>シャ</t>
    </rPh>
    <phoneticPr fontId="14"/>
  </si>
  <si>
    <t>（日）</t>
    <rPh sb="1" eb="2">
      <t>ニチ</t>
    </rPh>
    <phoneticPr fontId="14"/>
  </si>
  <si>
    <t>（回）</t>
    <rPh sb="1" eb="2">
      <t>カイ</t>
    </rPh>
    <phoneticPr fontId="14"/>
  </si>
  <si>
    <t>（日）</t>
    <rPh sb="1" eb="2">
      <t>ヒ</t>
    </rPh>
    <phoneticPr fontId="14"/>
  </si>
  <si>
    <t>資料：美術博物館</t>
  </si>
  <si>
    <t>まつり伝承館天伯</t>
    <rPh sb="3" eb="6">
      <t>デンショウカン</t>
    </rPh>
    <rPh sb="6" eb="8">
      <t>テンパク</t>
    </rPh>
    <phoneticPr fontId="14"/>
  </si>
  <si>
    <t>遠山郷土館</t>
    <rPh sb="0" eb="2">
      <t>トオヤマ</t>
    </rPh>
    <rPh sb="2" eb="4">
      <t>キョウド</t>
    </rPh>
    <rPh sb="4" eb="5">
      <t>カン</t>
    </rPh>
    <phoneticPr fontId="14"/>
  </si>
  <si>
    <t>79 考古資料館観覧状況</t>
    <rPh sb="8" eb="10">
      <t>カンラン</t>
    </rPh>
    <phoneticPr fontId="14"/>
  </si>
  <si>
    <t>有料観覧者数</t>
    <rPh sb="2" eb="4">
      <t>カンラン</t>
    </rPh>
    <phoneticPr fontId="14"/>
  </si>
  <si>
    <t>個人</t>
  </si>
  <si>
    <t>団体</t>
  </si>
  <si>
    <t>合計</t>
  </si>
  <si>
    <t>月別</t>
  </si>
  <si>
    <t>大人</t>
  </si>
  <si>
    <t>小人</t>
  </si>
  <si>
    <t>81 旧小笠原家書院・小笠原資料館観覧状況</t>
    <rPh sb="11" eb="14">
      <t>オガサワラ</t>
    </rPh>
    <rPh sb="14" eb="17">
      <t>シリョウカン</t>
    </rPh>
    <rPh sb="17" eb="19">
      <t>カンラン</t>
    </rPh>
    <phoneticPr fontId="14"/>
  </si>
  <si>
    <t>74-2　飯田市川本喜八郎人形美術館の概要</t>
  </si>
  <si>
    <t>（映像ホール、交流ゾーンは午後10時まで）</t>
  </si>
  <si>
    <t>有料入館者</t>
  </si>
  <si>
    <t>総入館者</t>
  </si>
  <si>
    <t>子ども</t>
  </si>
  <si>
    <t>065公民館機構</t>
    <rPh sb="3" eb="6">
      <t>コウミンカン</t>
    </rPh>
    <rPh sb="6" eb="8">
      <t>キコウ</t>
    </rPh>
    <phoneticPr fontId="4"/>
  </si>
  <si>
    <t>075歴史研究所の概要</t>
    <rPh sb="3" eb="5">
      <t>レキシ</t>
    </rPh>
    <rPh sb="5" eb="7">
      <t>ケンキュウ</t>
    </rPh>
    <rPh sb="7" eb="8">
      <t>ジョ</t>
    </rPh>
    <rPh sb="9" eb="11">
      <t>ガイヨウ</t>
    </rPh>
    <phoneticPr fontId="4"/>
  </si>
  <si>
    <t>066公民館の配置</t>
    <rPh sb="3" eb="6">
      <t>コウミンカン</t>
    </rPh>
    <rPh sb="7" eb="9">
      <t>ハイチ</t>
    </rPh>
    <phoneticPr fontId="4"/>
  </si>
  <si>
    <t>076美術博物館の概要</t>
    <rPh sb="3" eb="5">
      <t>ビジュツ</t>
    </rPh>
    <rPh sb="5" eb="8">
      <t>ハクブツカン</t>
    </rPh>
    <rPh sb="9" eb="11">
      <t>ガイヨウ</t>
    </rPh>
    <phoneticPr fontId="4"/>
  </si>
  <si>
    <t>067公民館施設の概要</t>
    <rPh sb="3" eb="6">
      <t>コウミンカン</t>
    </rPh>
    <rPh sb="6" eb="8">
      <t>シセツ</t>
    </rPh>
    <rPh sb="9" eb="11">
      <t>ガイヨウ</t>
    </rPh>
    <phoneticPr fontId="4"/>
  </si>
  <si>
    <t>077-1美術博物館の観覧車数</t>
    <rPh sb="5" eb="7">
      <t>ビジュツ</t>
    </rPh>
    <rPh sb="7" eb="10">
      <t>ハクブツカン</t>
    </rPh>
    <rPh sb="11" eb="14">
      <t>カンランシャ</t>
    </rPh>
    <rPh sb="14" eb="15">
      <t>スウ</t>
    </rPh>
    <phoneticPr fontId="4"/>
  </si>
  <si>
    <t>077-2まつり伝承館天白、遠山郷土館</t>
    <rPh sb="8" eb="10">
      <t>デンショウ</t>
    </rPh>
    <rPh sb="10" eb="11">
      <t>カン</t>
    </rPh>
    <rPh sb="11" eb="13">
      <t>テンパク</t>
    </rPh>
    <rPh sb="14" eb="16">
      <t>トオヤマ</t>
    </rPh>
    <rPh sb="16" eb="18">
      <t>キョウド</t>
    </rPh>
    <rPh sb="18" eb="19">
      <t>カン</t>
    </rPh>
    <phoneticPr fontId="4"/>
  </si>
  <si>
    <t>078考古資料館の概要</t>
    <rPh sb="3" eb="5">
      <t>コウコ</t>
    </rPh>
    <rPh sb="5" eb="8">
      <t>シリョウカン</t>
    </rPh>
    <rPh sb="9" eb="11">
      <t>ガイヨウ</t>
    </rPh>
    <phoneticPr fontId="4"/>
  </si>
  <si>
    <t>069-2図書館利用状況（イ）貸出冊数</t>
    <rPh sb="5" eb="8">
      <t>トショカン</t>
    </rPh>
    <rPh sb="8" eb="10">
      <t>リヨウ</t>
    </rPh>
    <rPh sb="10" eb="12">
      <t>ジョウキョウ</t>
    </rPh>
    <rPh sb="15" eb="17">
      <t>カシダシ</t>
    </rPh>
    <rPh sb="17" eb="19">
      <t>サツスウ</t>
    </rPh>
    <phoneticPr fontId="4"/>
  </si>
  <si>
    <t>079考古資料館観覧状況</t>
    <rPh sb="3" eb="5">
      <t>コウコ</t>
    </rPh>
    <rPh sb="5" eb="8">
      <t>シリョウカン</t>
    </rPh>
    <rPh sb="8" eb="10">
      <t>カンラン</t>
    </rPh>
    <rPh sb="10" eb="12">
      <t>ジョウキョウ</t>
    </rPh>
    <phoneticPr fontId="4"/>
  </si>
  <si>
    <t>069-2図書館利用状況（ハ、ニ）分館地域館貸出冊数</t>
    <rPh sb="5" eb="8">
      <t>トショカン</t>
    </rPh>
    <rPh sb="8" eb="10">
      <t>リヨウ</t>
    </rPh>
    <rPh sb="10" eb="12">
      <t>ジョウキョウ</t>
    </rPh>
    <rPh sb="17" eb="19">
      <t>ブンカン</t>
    </rPh>
    <rPh sb="19" eb="21">
      <t>チイキ</t>
    </rPh>
    <rPh sb="21" eb="22">
      <t>カン</t>
    </rPh>
    <rPh sb="22" eb="24">
      <t>カシダシ</t>
    </rPh>
    <rPh sb="24" eb="26">
      <t>サツスウ</t>
    </rPh>
    <phoneticPr fontId="4"/>
  </si>
  <si>
    <t>080旧小笠原家書院（重要文化財）・小笠原資料館の概要</t>
    <rPh sb="3" eb="4">
      <t>キュウ</t>
    </rPh>
    <rPh sb="4" eb="8">
      <t>オガサワラケ</t>
    </rPh>
    <rPh sb="8" eb="10">
      <t>ショイン</t>
    </rPh>
    <rPh sb="11" eb="13">
      <t>ジュウヨウ</t>
    </rPh>
    <rPh sb="13" eb="16">
      <t>ブンカザイ</t>
    </rPh>
    <rPh sb="18" eb="21">
      <t>オガサワラ</t>
    </rPh>
    <rPh sb="21" eb="24">
      <t>シリョウカン</t>
    </rPh>
    <rPh sb="25" eb="27">
      <t>ガイヨウ</t>
    </rPh>
    <phoneticPr fontId="4"/>
  </si>
  <si>
    <t>069-2図書館利用状況（ロ）中央館貸出冊数</t>
    <rPh sb="5" eb="8">
      <t>トショカン</t>
    </rPh>
    <rPh sb="8" eb="10">
      <t>リヨウ</t>
    </rPh>
    <rPh sb="10" eb="12">
      <t>ジョウキョウ</t>
    </rPh>
    <rPh sb="15" eb="17">
      <t>チュウオウ</t>
    </rPh>
    <rPh sb="17" eb="18">
      <t>カン</t>
    </rPh>
    <rPh sb="18" eb="20">
      <t>カシダシ</t>
    </rPh>
    <rPh sb="20" eb="22">
      <t>サツスウ</t>
    </rPh>
    <phoneticPr fontId="4"/>
  </si>
  <si>
    <t>081旧小笠原家書院・小笠原資料館観覧状況</t>
    <rPh sb="3" eb="4">
      <t>キュウ</t>
    </rPh>
    <rPh sb="4" eb="8">
      <t>オガサワラケ</t>
    </rPh>
    <rPh sb="8" eb="10">
      <t>ショイン</t>
    </rPh>
    <rPh sb="11" eb="14">
      <t>オガサワラ</t>
    </rPh>
    <rPh sb="14" eb="17">
      <t>シリョウカン</t>
    </rPh>
    <rPh sb="17" eb="19">
      <t>カンラン</t>
    </rPh>
    <rPh sb="19" eb="21">
      <t>ジョウキョウ</t>
    </rPh>
    <phoneticPr fontId="4"/>
  </si>
  <si>
    <t>070文化財</t>
    <rPh sb="3" eb="6">
      <t>ブンカザイ</t>
    </rPh>
    <phoneticPr fontId="4"/>
  </si>
  <si>
    <t>082上郷歴史民俗資料館の概要</t>
    <rPh sb="3" eb="5">
      <t>カミサト</t>
    </rPh>
    <rPh sb="5" eb="7">
      <t>レキシ</t>
    </rPh>
    <rPh sb="7" eb="9">
      <t>ミンゾク</t>
    </rPh>
    <rPh sb="9" eb="12">
      <t>シリョウカン</t>
    </rPh>
    <rPh sb="13" eb="15">
      <t>ガイヨウ</t>
    </rPh>
    <phoneticPr fontId="4"/>
  </si>
  <si>
    <t>071体育施設</t>
    <rPh sb="3" eb="5">
      <t>タイイク</t>
    </rPh>
    <rPh sb="5" eb="7">
      <t>シセツ</t>
    </rPh>
    <phoneticPr fontId="4"/>
  </si>
  <si>
    <t>072社会体育関係事業</t>
    <rPh sb="3" eb="5">
      <t>シャカイ</t>
    </rPh>
    <rPh sb="5" eb="7">
      <t>タイイク</t>
    </rPh>
    <rPh sb="7" eb="9">
      <t>カンケイ</t>
    </rPh>
    <rPh sb="9" eb="11">
      <t>ジギョウ</t>
    </rPh>
    <phoneticPr fontId="4"/>
  </si>
  <si>
    <t>073-1文化会館の概要</t>
    <rPh sb="5" eb="7">
      <t>ブンカ</t>
    </rPh>
    <rPh sb="7" eb="9">
      <t>カイカン</t>
    </rPh>
    <rPh sb="10" eb="12">
      <t>ガイヨウ</t>
    </rPh>
    <phoneticPr fontId="4"/>
  </si>
  <si>
    <t>073-2文化会館利用状況</t>
    <rPh sb="5" eb="7">
      <t>ブンカ</t>
    </rPh>
    <rPh sb="7" eb="9">
      <t>カイカン</t>
    </rPh>
    <rPh sb="9" eb="11">
      <t>リヨウ</t>
    </rPh>
    <rPh sb="11" eb="13">
      <t>ジョウキョウ</t>
    </rPh>
    <phoneticPr fontId="4"/>
  </si>
  <si>
    <t>指定種別</t>
  </si>
  <si>
    <t>指定年月日</t>
  </si>
  <si>
    <t>員数</t>
  </si>
  <si>
    <t>概　　　　　要</t>
  </si>
  <si>
    <t>重要文化財</t>
  </si>
  <si>
    <t>１体</t>
  </si>
  <si>
    <t>像の高さ1.38mで、上品下生の印を結び趺座する。洗練された藤原期の作風で、平安時代末期の作と推定される。</t>
  </si>
  <si>
    <t>（彫　刻）</t>
  </si>
  <si>
    <t>（  〃  ）</t>
  </si>
  <si>
    <t>昭和33. 2. 8</t>
  </si>
  <si>
    <t>高さ0.99mの冠束帯の坐像で、俗体の例は少なく造形も優れ、体内墨書により正応元年（1288）の作とされる。</t>
  </si>
  <si>
    <t>（絵　画）</t>
  </si>
  <si>
    <t>平成 5. 6.10</t>
  </si>
  <si>
    <t>１幅</t>
  </si>
  <si>
    <t>鎌倉時代中期の作品とされ、涅槃図を中心に釈迦の生涯の7つのエピソードが色鮮やかに描かれている。</t>
  </si>
  <si>
    <t>（工　芸）</t>
  </si>
  <si>
    <t>昭和28. 3.31</t>
  </si>
  <si>
    <t>１面</t>
  </si>
  <si>
    <t>直径23.7cmの白銅製で、中国六朝時代の製作、もしくは仿製鏡とする説がある。御猿堂古墳出土と伝承される。</t>
  </si>
  <si>
    <t>(建造物)</t>
  </si>
  <si>
    <t>昭和 5. 5. 23</t>
  </si>
  <si>
    <t>２基</t>
  </si>
  <si>
    <t>弘安6年（1283）癸末12月29日の刻名があり、知久敦幸62歳の時に南都の石工に造らせたことが記されている。</t>
  </si>
  <si>
    <t>昭和 9. 1.30</t>
  </si>
  <si>
    <t>１棟</t>
  </si>
  <si>
    <t>三間社流造、こけら葺、弁柄塗り。和様と禅宗様と大仏様の折衷様である。室町時代の永正6年（1509）の墨書がある。</t>
  </si>
  <si>
    <t>昭和27. 3.29</t>
  </si>
  <si>
    <t>懸造、一重入母屋造、こけら葺きで、桃山時代の建築様式が残る。寛永元年（1624）の建築で、地方豪族の居館で江戸期に遡る書院は全国でも例がない。</t>
  </si>
  <si>
    <t>三間一戸楼門（2階を欠く）、切妻造、銅板葺、瑠璃閣ともいわれる単層唐様建築で、室町時代前期の建築といわれる。</t>
  </si>
  <si>
    <t>昭和49.11.19</t>
  </si>
  <si>
    <t>間口8間、奥行4間、木造2階建、入母屋造の舞台で、屋根裏の梁組に亀甲梁を採用している。天保11年(1840)に建築され、黒田人形の上演に使用される。</t>
  </si>
  <si>
    <t>昭和54. 2. 3</t>
  </si>
  <si>
    <t>１式</t>
  </si>
  <si>
    <t>霜月に遠山谷の12ヶ所13社で開催される湯立神楽で、鎌倉時代の荘園儀礼が起源と考えられる。神名帳を奉読する神事は全国的に稀で、昼夜にわたり湯立と舞を繰り返した後、神々の面が登場する。</t>
  </si>
  <si>
    <t>7世紀後半から10世紀前半にかけて営まれた古代の役所「伊那郡衙」と考えられる遺跡。正倉院を構成する建物址、館・厨とみられる建物址、祭祀が行われていた「恒川清水」が残り、和同開珎銀銭、硯、瓦、炭化米等が出土している。</t>
  </si>
  <si>
    <t>名　　　勝</t>
  </si>
  <si>
    <t>昭和 9. 1.22</t>
  </si>
  <si>
    <t>弘化4年(1847)、漢学者阪谷朗蘆によって命名された奇岩断崖からなる狭隘な峡谷で、両岸のアカマツ林、サクラ、サツキ、カエデ等の草木と共に四季折々の峡谷美をなす。</t>
  </si>
  <si>
    <t>昭和30. 2.15</t>
  </si>
  <si>
    <t>１種</t>
  </si>
  <si>
    <t>キジ科の鳥で、赤石山脈のハイマツ帯に生息する。赤石山脈は世界的に分布の南限にあたり、近年絶滅が危惧される。</t>
  </si>
  <si>
    <t>日本に住む唯一の野生ウシ科動物で、日本固有種である。東日本の山地帯から高山帯に生息する。</t>
  </si>
  <si>
    <t>昭和11.12.16</t>
  </si>
  <si>
    <t>天然記念物に指定されている日本古来の犬種6種のうち唯一の小型犬で、日本犬の代表的犬種である。</t>
  </si>
  <si>
    <t>昭和40. 5.12</t>
  </si>
  <si>
    <t>日本最大級の猛禽類で近畿地方以北の山岳地帯で繁殖している。当市では赤石山脈においての確認例がある。</t>
  </si>
  <si>
    <t>昭和50. 6.26</t>
  </si>
  <si>
    <t>げっ歯目ヤマネ科に属する1属1種の日本特産種で世界的にも珍しい。市内では、伊那山脈及び遠山地区山間部での確認例がある。</t>
  </si>
  <si>
    <t>平成17.12.26</t>
  </si>
  <si>
    <t>昭和4年（1929）に建てられた鉄筋コンクリート造3階建の校舎で、意匠的に優れている。</t>
  </si>
  <si>
    <t>〃</t>
  </si>
  <si>
    <t>昭和6年（1931）建築の鉄骨造平屋建の建物で、鉄骨造を感じさせない木造の内部構成が見どころである。</t>
  </si>
  <si>
    <t>昭和24年（1949）に建てられた木造平屋建、切妻造、桟瓦葺の建物で、当時の地方における学校校舎の姿をよくとどめている。</t>
  </si>
  <si>
    <t>同上</t>
  </si>
  <si>
    <t>平成24.8.13</t>
  </si>
  <si>
    <t>大正11年（1922）に建てられた木造平屋建の擬洋風建築で、19世紀末にヨーロッパで流行した新様式を取り入れている。</t>
  </si>
  <si>
    <t>平成26.10. 7</t>
  </si>
  <si>
    <t>昭和13年（1938）に建てられた木造2階建の洋風建築。正面屋根中央にマンサードの破風、左右にドーマー窓を配している。</t>
  </si>
  <si>
    <t>昭和13年（1938）に建てられた、切妻造、2階建の土蔵。桁行3間、梁間2間半とし、正面に下屋を設けている。</t>
  </si>
  <si>
    <t>土蔵造2階建で置屋根式の桟瓦葺である。武家屋敷の街並みを感じることができる。</t>
  </si>
  <si>
    <t>間口2.4ｍの薬医門で、切妻造桟瓦葺である。武家屋敷の街並みを感じることができる。</t>
  </si>
  <si>
    <t>県　　　宝</t>
  </si>
  <si>
    <t>昭和45. 4.13</t>
  </si>
  <si>
    <t>１口</t>
  </si>
  <si>
    <t>弘安2年（1279）の銘を持つ類似型の鐘が小海町にあり、それに近い鎌倉時代後期の頃、文永寺創建当時の製作と推定される。</t>
  </si>
  <si>
    <t>昭和60.11.21</t>
  </si>
  <si>
    <t>木造2階建、一部3階建、入母屋造、桟瓦葺。明治6年(1873)の建築で、1階は歌舞伎舞台となっている。学校建築としては県下最古で、間口10間の舞台は県下最大である。</t>
  </si>
  <si>
    <t>１領</t>
  </si>
  <si>
    <t>松尾の妙前大塚古墳より出土した古墳時代の冑で、地金銅装で総高32cm、鉢は下底で直径20.2cm、短径18.8cm、高さ13cmである。</t>
  </si>
  <si>
    <t>昭和63. 8.18</t>
  </si>
  <si>
    <t>高さ1.05mの一木造りの像で、平安時代の古い様式を残している。立石寺の秘仏本尊となっている。</t>
  </si>
  <si>
    <t>平成12. 3.27</t>
  </si>
  <si>
    <t>２枚</t>
  </si>
  <si>
    <t>天武12年（683）鋳造の我が国最古の貨幣である富本銭と和銅元年（708）鋳造された和同銀銭で、当地方が大和朝廷との深い関係にあったことを示す貴重な資料である。</t>
  </si>
  <si>
    <t>平成16. 3.29</t>
  </si>
  <si>
    <t>3800点</t>
  </si>
  <si>
    <t>戦国時代から江戸時代にかけて下久堅北原の庄屋平沢家に代々伝わった古文書で、村人の生活の様子や行政担当者の資料が一括で残っている。</t>
  </si>
  <si>
    <t>平成19. 5. 1</t>
  </si>
  <si>
    <t>１点</t>
  </si>
  <si>
    <t>明治33年（1900）菱田春草26才の作で、日本画の革新を目指した朦朧体画風の代表作である。日本美術院の絵画共進会に出品した大作である。</t>
  </si>
  <si>
    <t>平成22.10.12</t>
  </si>
  <si>
    <t>1 体</t>
  </si>
  <si>
    <t>禅僧清拙正澄の坐像で、高さ72㎝のヒノキの寄せ木造りで、表面の文様などから鎌倉・南北朝時代の作と推定される。</t>
  </si>
  <si>
    <t>　〃　</t>
  </si>
  <si>
    <t>像高51.8cmの木造漆箔の像で、鎌倉時代前半期の作とされる。運慶・快慶の流派である慶派仏師の作風の影響を受けている。</t>
  </si>
  <si>
    <t>１基</t>
  </si>
  <si>
    <t>昭和44. 7. 3</t>
  </si>
  <si>
    <t>昭和46. 5.27</t>
  </si>
  <si>
    <t>１区域</t>
  </si>
  <si>
    <t>段丘突端の平山城。室町時代、小笠原氏は家督を巡り一族内で争った。鈴岡城はその一派が拠った城で、松尾城主などと対立した。</t>
  </si>
  <si>
    <t>昭和47.10.16</t>
  </si>
  <si>
    <t>段丘突端の平山城。室町時代、信濃守護職松尾小笠原氏の本拠地として信濃・伊那の中心であった。</t>
  </si>
  <si>
    <t>平成 6. 2.17</t>
  </si>
  <si>
    <t>全長42ｍの前方後方墳で、4世紀代の築造と考えられる。大和王権より一足早くに東海地方勢力の影響があったことが示唆される。</t>
  </si>
  <si>
    <t>平成25. 3.25</t>
  </si>
  <si>
    <t>大規模で複雑な縄張の山城。保存状態が大変良い。文献はないが、座光寺氏の他、戦国大名の関与が考えられる。</t>
  </si>
  <si>
    <t>天然記念物</t>
  </si>
  <si>
    <t>昭和43. 5.16</t>
  </si>
  <si>
    <t>日本固有種のアオガエル科の繁殖地。カエルの仲間では唯一樹上に産卵し、5月から7月にかけて泡状の卵塊を池の上の枝に産みつける。</t>
  </si>
  <si>
    <t>(動　物)</t>
  </si>
  <si>
    <t>（　〃　）</t>
  </si>
  <si>
    <t>昭和50. 2.24</t>
  </si>
  <si>
    <t>ジャノメチョウ科の高山蝶で、市内では木曽山脈、赤石山脈で確認される。</t>
  </si>
  <si>
    <t>ベニヒカゲと近縁の高山蝶で、木曽・赤石山脈では主としてダケカンバ帯の林間の草地などに生息している。</t>
  </si>
  <si>
    <t>シロチョウ科の高山蝶で、中部山岳地域に生息し、赤石山脈では中腹の沢沿いに分布する。</t>
  </si>
  <si>
    <t>シロチョウ科の高山蝶で、亜高山帯に生息し、伊那谷では赤石山脈の中腹に広く分布するが、絶滅が危惧される。</t>
  </si>
  <si>
    <t>タテハチョウ科の高山蝶で、本州中部と北海道に分布するが、本州では局所的で、赤石山脈にもわずかに記録がある。現在の生息状況は不明である。</t>
  </si>
  <si>
    <t>昭和50.11. 4</t>
  </si>
  <si>
    <t>日本特産のリス科の小動物で、本州･四国･九州に分布し、市内の山間部に広く分布していたが、近年激減している。</t>
  </si>
  <si>
    <t>イタチ科の小動物で、中部地方以北の山岳地帯に生息し、伊那谷では木曽・赤石山脈の主として亜高山帯以上の地域に生息する。</t>
  </si>
  <si>
    <t>昭和60. 7.29</t>
  </si>
  <si>
    <t>ブッポウソウ科の鳥で、東南アジア地域から、夏鳥として渡来する。飯田市では遠山谷で確認されている。</t>
  </si>
  <si>
    <t>昭和40. 4.30</t>
  </si>
  <si>
    <t>１本</t>
  </si>
  <si>
    <t>カエデ科、雌雄異株の日本固有種で、生存環境が限られる。本件は分布北限に位置する樹高30m、胸高周囲4.8mある大木である。</t>
  </si>
  <si>
    <t>昭和42. 5.22</t>
  </si>
  <si>
    <t>エドヒガンは他の桜より一足早く咲く。本件は樹高20m、胸高周囲5.4mで、幹が雄々しい。飯田藩家老安富家にちなんで「安富桜」ともよばれる。</t>
  </si>
  <si>
    <t>昭和43. 3.21</t>
  </si>
  <si>
    <t>ヒノキ科の針葉樹で、本件は樹高18m、胸高周囲3.5mの直立した樹形であり、この種では県内で随一の大木である。</t>
  </si>
  <si>
    <t>１地域</t>
  </si>
  <si>
    <t>マンサク科の日本固有種の自生地。標高600m～1400mに群生する。暖地性の植物で分布の東北限にあたる。</t>
  </si>
  <si>
    <t>２本</t>
  </si>
  <si>
    <t>地区の中央に約400m離れてそびえる杉の巨木で、胸高周囲は、雄スギ9.8m、雌スギ9.0m。樹高は雄スギ44.5m、雌スギ44.0mにのぼる。</t>
  </si>
  <si>
    <t>平成26年. 9.25</t>
  </si>
  <si>
    <t>伊豆地方以南に自生するマンサク科の常緑高木で、暖地性だが旧飯田城桜丸に残されており、大変に珍しい。</t>
  </si>
  <si>
    <t>昭和51. 3.29</t>
  </si>
  <si>
    <t>川底や川岸の岩盤にできた円形の穴で、往時の天竜川の河蝕作用とその後の地盤隆起等を示す地学上の貴重な資料である。</t>
  </si>
  <si>
    <t>有形文化財</t>
  </si>
  <si>
    <t>昭和43.11.19</t>
  </si>
  <si>
    <t>平成13. 8.21</t>
  </si>
  <si>
    <t>５幅</t>
  </si>
  <si>
    <t>鎌倉末～南北朝時代の製作で、宮ノ上太子堂に伝来した。損傷は大きいが聖徳太子絵伝の古様を示している。</t>
  </si>
  <si>
    <t>平成19.11.21</t>
  </si>
  <si>
    <t>室町時代の作とされ、当地方の現存最古例で、全国でも古い作品である。立石の雌杉の下にあった杉の堂に伝来し、その跡地の個人宅に保管された。</t>
  </si>
  <si>
    <t>平成20. 3.25</t>
  </si>
  <si>
    <t>1 点</t>
  </si>
  <si>
    <t>江戸時代初期正保年間に、江戸幕府が諸国に提出を命じた郡の絵図の副本とみられる。上・下伊那郡の様子を描いた最古で詳細な絵図として貴重。</t>
  </si>
  <si>
    <t>1 面</t>
  </si>
  <si>
    <t>東京美術学校時代の作品で、大和絵の伝統を学びながら、写実性があらわれ学習の成果が見える。春草会が最も早くに所蔵した春草作品である。</t>
  </si>
  <si>
    <t>日本美術院の第16回絵画互評会で二等を受賞した作品で、重文「王昭君」と共通する表現が随所に見られる。</t>
  </si>
  <si>
    <t>第10回日本美術院連合絵画共進会で銀章となった作品で、写実性に主眼を置く朦朧体後期の画風をよく示す。</t>
  </si>
  <si>
    <t>滞米期に描かれたことが明確な作品で、春草の米欧遊学期の作風をよく示し、この時期を代表する。</t>
  </si>
  <si>
    <t>美術博物館開館にあわせて、菱田家から飯田市へ寄贈された作品で、滞米期の作品と伝えられている。</t>
  </si>
  <si>
    <t>米欧から帰国後間もなくして描かれた作品で、朦朧体の空間性と鮮やかな色彩が両立し、朦朧体研究の成果が表れる。</t>
  </si>
  <si>
    <t>双幅</t>
  </si>
  <si>
    <t>装飾性のある作風が結実し、春草が高い評価を得た時期の作品で、重文「黒き猫」の作風に通ずる。</t>
  </si>
  <si>
    <t>（典　籍）</t>
  </si>
  <si>
    <t>69通</t>
  </si>
  <si>
    <t>下伊那教育会所蔵の書簡で、春草が父や兄など親族に宛てたものであり、春草研究に欠かせない資料である。</t>
  </si>
  <si>
    <t>昭和46. 3.15</t>
  </si>
  <si>
    <t>永亨11年(1439)に鋳造されたもので室町時代の特徴をよく示している。</t>
  </si>
  <si>
    <t>室町時代の嘉吉3年(1446)に鋳造されたもので、当時の特徴をよく示している。</t>
  </si>
  <si>
    <t>雲板とは、禅宗寺院で食事や起床の合図に叩かれる梵音具をいう。本件は永享2年（1430）の陰刻があり、室町時代の特徴を示している。</t>
  </si>
  <si>
    <t>昭和47. 5.11</t>
  </si>
  <si>
    <t>３体</t>
  </si>
  <si>
    <t>慶長14年（1609）作の銘がある。高さ15㎝の陶製で、県内最古の近世陶器である。</t>
  </si>
  <si>
    <t>平成 7.10.18</t>
  </si>
  <si>
    <t>１頭</t>
  </si>
  <si>
    <t>檜製の古式の獅子頭で、高さより奥行きが長く扁平な箱形をしており、室町時代初期の特徴を示す。</t>
  </si>
  <si>
    <t>昭和53.12. 1</t>
  </si>
  <si>
    <t>像長155cmの寄木造りの像で、江戸前期の作と推定される。釈迦入滅の場面を示している。</t>
  </si>
  <si>
    <t>平成18.10.18</t>
  </si>
  <si>
    <t>般若面が成立する以前の南北朝から室町初期の作と推定され、県内屈指の古面として貴重である。南信濃木沢青龍寺所蔵。</t>
  </si>
  <si>
    <t>鎌倉時代から南北朝時代の作と推定され、県内最古の古面として貴重である。南信濃木沢八幡神社所蔵。</t>
  </si>
  <si>
    <t>鎌倉時代から桃山時代の作とみられ、八幡宮に付属した神宮寺に関わりがある。鳩ヶ嶺八幡宮所蔵。</t>
  </si>
  <si>
    <t>鳩ヶ嶺八幡宮所蔵の面で、室町時代の作と考えられる。神宮寺に所属し、行道面として使用された。</t>
  </si>
  <si>
    <t xml:space="preserve"> (考古資料)</t>
  </si>
  <si>
    <t>平成 6. 2.18</t>
  </si>
  <si>
    <t>弥生時代後期の方形周溝墓の遺骸埋葬施設である。板状の炭化材で囲む構造になっている。</t>
  </si>
  <si>
    <t>平成24. 6.14</t>
  </si>
  <si>
    <t>１括</t>
  </si>
  <si>
    <t>竪穴式石室および墳丘、周溝から出土した武具類、玉類、埴輪、土器などで、甲冑は埋葬者と大和政権との関係性を示している。</t>
  </si>
  <si>
    <t>宮垣外遺跡から出土した馬具類で、古墳時代に馬の飼育・生産を通して、大和政権と密接につながっていたことを示している。</t>
  </si>
  <si>
    <t>平成25. 8. 9</t>
  </si>
  <si>
    <t>古代伊那郡衙の存在を示す恒川遺跡群の出土遺物110点。「厨」墨書土器や数多くの陶硯、瓦類がある。</t>
  </si>
  <si>
    <t>平成26.12.15</t>
  </si>
  <si>
    <t>飯田古墳群から出土した轡、杏葉等の馬具類。飯田地域の馬匹文化の受容の実態を示している。</t>
  </si>
  <si>
    <t>（建造物）</t>
  </si>
  <si>
    <t>昭和49. 7.25</t>
  </si>
  <si>
    <t>方2間の宝形造瓦葺、寛文12年(1672)飯田城主脇坂安政の建立とみられ、江戸前期の古い様式が残る。</t>
  </si>
  <si>
    <t>昭和51.11.29</t>
  </si>
  <si>
    <t>木造三間社流造で、飯田城主脇坂氏によって、江戸時代前期の寛文2年(1662)頃に建立された。</t>
  </si>
  <si>
    <t>昭和60.11.20</t>
  </si>
  <si>
    <t>飯田城桜丸の入口に現存する、正面3間、側面3間の入母屋造りの門で、ベンガラ塗りのため赤門と呼ばれる。宝暦4年（1754）の建立である。</t>
  </si>
  <si>
    <t>高さ11m、奥行き4ｍ、間口7ｍの唐破風三間楼門造り、文政11年(1828)の建造で、多様で絢爛な彫刻が施されている。総欅造り。</t>
  </si>
  <si>
    <t>昭和63. 6. 1</t>
  </si>
  <si>
    <t>満島番所とともに秋葉街道に置かれた関所で、慶長19年（1614）遠山景直が一族を置いたことに始まり、天明7年（1787）に現在地に移転した。</t>
  </si>
  <si>
    <t>平成 3. 9.21</t>
  </si>
  <si>
    <t>寛政7年(1795)建立、上層が高い二重門で、入母屋造、桟瓦葺き、当地域では珍しい竜宮門形式で、上層の組物や彫刻の意匠も優れている。</t>
  </si>
  <si>
    <t>平成 4. 2.24</t>
  </si>
  <si>
    <t>一間社流造、銅板葺（元こけら葺）で、木割りや彫刻に立川流の作風がみられる。文化12年(1815)建立された。</t>
  </si>
  <si>
    <t>平成 5. 9.28</t>
  </si>
  <si>
    <t>一間四脚門、切妻造、桟瓦葺、寛文10年（1670）以前の江戸前期の建立で、装飾などに桃山様式が残されている。</t>
  </si>
  <si>
    <t>飯田城桜丸にあった安土桃山時代創建の薬医門で、宝暦年間に現在の赤門が建てられるに際して移築した。</t>
  </si>
  <si>
    <t>享保16年(1731)建造、小規模な一間社流造、こけら葺の社殿で、県内でも例の少ない個性の強い建築である。</t>
  </si>
  <si>
    <t>平成10. 6.23</t>
  </si>
  <si>
    <t>１連</t>
  </si>
  <si>
    <t>享保20年(1735)建立された市内最古の鐘楼門で、18世紀の簡素な建築様式をよく示している。</t>
  </si>
  <si>
    <t>平成10.11.27</t>
  </si>
  <si>
    <t>桁行5間、梁行4間、2階建、切妻造、桟瓦葺の、三間一戸櫓門。文禄年間(1592～1596年)建立された現存する飯田城最古の遺構で、飯田城廃城に伴い現在の場所に移築された。</t>
  </si>
  <si>
    <t>平成12.11.22</t>
  </si>
  <si>
    <t>方3間、入母屋造、桟瓦葺。明治3年（1870）の再建で、立川流の直系が請負った最後の大規模建築といわれる。</t>
  </si>
  <si>
    <t>平成15. 7.17</t>
  </si>
  <si>
    <t>明治11年（1879）再建された、間口6間、奥行3間半、屋根は切妻造、桟瓦葺の人形舞台と歌舞伎舞台の併用舞台。</t>
  </si>
  <si>
    <t>平成15.12.25</t>
  </si>
  <si>
    <t>２棟</t>
  </si>
  <si>
    <t>拝殿は本殿（重文）の正面に続き屋根の一部は向拝とつながり、向拝は本殿の扉などに描かれた絵を保護している。随身門も含めて江戸中期に建てられたものとみられる。</t>
  </si>
  <si>
    <t>平成18. 4.10</t>
  </si>
  <si>
    <t>江戸後期築造の飯田藩士の住居で、門・塀・主屋が揃って現地に残る唯一の武士住宅遺構である。</t>
  </si>
  <si>
    <t>彩色された八脚門で、意匠的に優秀で大工の技術も高く、江戸時代中期の様式をよく示している。</t>
  </si>
  <si>
    <t>平成20.11.18</t>
  </si>
  <si>
    <t>明治28年(1895)竣工の木造2階建擬洋風の病院建築で、明治期の病院建築で現存するものは少なく、全国的にも貴重な建造物である。</t>
  </si>
  <si>
    <t>享保18年(1733)に建てられた白山寺の護摩堂で、廃仏毀釈での破壊を白山社の拝殿として免れた。</t>
  </si>
  <si>
    <t>平成22. 8.20</t>
  </si>
  <si>
    <t>1棟</t>
  </si>
  <si>
    <t>桜丸（現県合同庁舎）の西側の門とされる薬医門で、18世紀前半の建立と推定される。大正10年頃雲彩寺に寄進された。</t>
  </si>
  <si>
    <t>平成22.11.22</t>
  </si>
  <si>
    <t>旧飯田藩馬場調練場にあったとされる寛政期頃の門で、明治2年に追手町、平成25年に現在地に移転した。</t>
  </si>
  <si>
    <t>平成21. 7.22</t>
  </si>
  <si>
    <t>高さ128cm、最大幅49cmの大型の五輪塔であり、石材は花崗岩で梵字は刻まれていない。南北朝末期から室町前期のものと考えられる。</t>
  </si>
  <si>
    <t>平成24. 3.21</t>
  </si>
  <si>
    <t>飯田市内では文永寺の石室・五輪塔に次いで古い永仁2年(1294)の記年銘を持つ石造物で、鎌倉時代中期の武蔵型板碑の特徴をよく示している。</t>
  </si>
  <si>
    <t>無形文化財</t>
  </si>
  <si>
    <t>大宮神社の式年祭に演じられ、江戸時代の大名行列の所作をよく伝承している。</t>
  </si>
  <si>
    <t>平成 2.11.14</t>
  </si>
  <si>
    <t>三人遣いの人形浄瑠璃で、宝永元年（1704）より伝わるとされる。</t>
  </si>
  <si>
    <t>三人遣いの人形浄瑠璃で、元禄年間(1688～1704)より伝わるといわれる。人形の操法に手と呼ばれる古い型を伝える。</t>
  </si>
  <si>
    <t>民俗文化財</t>
  </si>
  <si>
    <t>１個</t>
  </si>
  <si>
    <t>元文2年(1737)作で、製作年の判明する操人形首としては国内最古のものである。</t>
  </si>
  <si>
    <t>2月8日前後の日曜に行われる。禰宜や村人が太鼓や鉦の囃子に合わせて謡い、悪疫を村から外に追い出す。</t>
  </si>
  <si>
    <t>前年に結婚した夫婦の家へ子どもたちが訪れ、子孫繁栄・五穀豊穣を願い、男性を象った棒で縁側を叩いて祝う。</t>
  </si>
  <si>
    <t>江戸で流行した絵島節が、高遠から伝えられ、秋葉街道の宿々で唄い継がれたが、現在では上村にのみ盆踊り唄として残る。</t>
  </si>
  <si>
    <t>8月15日の午後に行なわれる、はやしと唄にあわせて踊る雨乞い踊りと念仏踊りで、370年ほど前から伝わるといわれている。</t>
  </si>
  <si>
    <t>悪疫・飢饉・その他の災害を逃れ、その年の安泰を祈願するために、獅子の太神楽舞を氏神様に奉納する。</t>
  </si>
  <si>
    <t>平成11.12.22</t>
  </si>
  <si>
    <t>約280年前愛知県新城から伝えられたといわれる、伊勢神楽の流れをくむ獅子神楽である。</t>
  </si>
  <si>
    <t>石碑の撰文は安積信、書は高橋豊桂が担当し、安政6年(1859)に建てられた。飯田藩主の徳を讃えるもので、内容・筆跡ともに優れている。</t>
  </si>
  <si>
    <t>五輪石塔で、寛永20年(1643)の日樹上人13回忌に仰円院日利により建立された。</t>
  </si>
  <si>
    <t>１区画</t>
  </si>
  <si>
    <t>飯田藩6代藩主堀親蔵、9代親民、11代親義3基の笠塔婆のほか、藩主の妻や一族の墓がある。</t>
  </si>
  <si>
    <t>旧族知久氏の居城で、峻嶮な山城である。天文23年（1554）に武田氏の下伊那侵攻により落城した。</t>
  </si>
  <si>
    <t>昭和47.11. 2</t>
  </si>
  <si>
    <t>宝暦7年(1757)に白隠禅師が73歳で当地方を訪れた際に、山本地区の村人の要請により自然石に揮毫された立派なもの。</t>
  </si>
  <si>
    <t>昭和60. 6.20</t>
  </si>
  <si>
    <t>宝暦10年（1760）に設置｡遠州街道と伊久間街道の分岐点で秋葉街道の方向を示している。</t>
  </si>
  <si>
    <t>宝暦10年（1760）に設置｡下条街道と秋葉街道の分岐点である鳩ヶ嶺八幡宮前に位置する。</t>
  </si>
  <si>
    <t>龍淵寺境内にある遠山一族の墓所で、土佐守景直とその子加兵衛景重の墓碑がある。</t>
  </si>
  <si>
    <t>平成 8.10.29</t>
  </si>
  <si>
    <t>信濃と遠江の国境にある峠で、秋葉街道の往時の姿をわずかにとどめる。</t>
  </si>
  <si>
    <t>風越山は古来より信仰の対象で、山頂付近（約1490m）に建立された白山社奥社と参道周辺には神仏習合の石造物等が点在している。</t>
  </si>
  <si>
    <t>南北方向19.8m・高さ5.5 mの円墳で、6世紀前半の築造。横穴式石室や出土遺物から朝鮮半島からの影響が考えられる。</t>
  </si>
  <si>
    <t>文政11年（1828）～天保2年（1831）に、天竜川と南大島川の合流点に築かれた石積みの堤防で、治水利水の様子をよく伝えている。</t>
  </si>
  <si>
    <t>モクセイ科の常緑広葉樹で、本件は胸高周囲3.4m、中央自動車道建設に伴い昭和45年4月10日に現在の位置に移植された。</t>
  </si>
  <si>
    <t>東北地方原産の北方種で、南限として貴重なものである。胸高周囲2.6m、樹高15mにおよぶ。</t>
  </si>
  <si>
    <t>中国が原産で、薬用として伝来したとされる。本件は胸高周囲5.8m、樹高40mので、かつての正永寺境内にある。</t>
  </si>
  <si>
    <t>昭和48.12.25</t>
  </si>
  <si>
    <t>清秀法印が仁治年間（鎌倉時代）に手植したとされる。胸高周囲6m、樹高約10 mの紅彼岸桜で、当地方で最古と考えられる。</t>
  </si>
  <si>
    <t>イチイ科の常緑針葉樹で、種子は食用になる。本件は旭ヶ丘中学校敷地内にあり、胸高周囲4.0m、樹高20mの巨木である。</t>
  </si>
  <si>
    <t>スギ科の日本固有種で、本件は一色神社の社叢中にあり、胸高周囲約4.9m、樹高40mの大木である。</t>
  </si>
  <si>
    <t>４本</t>
  </si>
  <si>
    <t>龍淵寺境内にある遠山一族の墓所裏手にある杉の老木である。4本の巨木が並んでそびえている。樹高約50ｍ。</t>
  </si>
  <si>
    <t>平成 2. 1.17</t>
  </si>
  <si>
    <t>枝垂れ桜は、枝が柔らかく垂れるサクラの総称。本件は千体仏観音堂前面にあり、胸高周囲4.2m、樹高15.0mで、樹勢･樹形とも良好な古木である。</t>
  </si>
  <si>
    <t>平成 3. 3.15</t>
  </si>
  <si>
    <t>ブナ科のクヌギに似た落葉広葉樹で、本件は胸高周囲3.9m、樹高約16.0mで、本樹種としては巨木である。</t>
  </si>
  <si>
    <t>サトイモ科の多年草で、湿地を好み早春に花をつける。本件は市内最大の自生地で、500株余りが自生する。</t>
  </si>
  <si>
    <t>トチノキ科の落葉高木で、樹高25m、胸高周囲8.7mで、栃の木としては当地方屈指の巨木である。</t>
  </si>
  <si>
    <t>胸高周囲5.0m、樹高約17mで、市史跡水佐代獅子塚古墳墳丘上にあり、おたちふの桜とも呼ばれる。</t>
  </si>
  <si>
    <t>胸高周囲5.5m、樹高約18mで、紅色の濃い花に特徴がある。</t>
  </si>
  <si>
    <t>胸高周囲3.8m、樹高約15mで、その名称は供養塔からの転訛と考えられる。</t>
  </si>
  <si>
    <t>胸高周囲4.2m、樹高約22mで、表日本型の杉樹形を顕著に示している。</t>
  </si>
  <si>
    <t>胸高周囲3.5ｍ、樹高8ｍの老木ではあるが、春先には美しい花をつける。</t>
  </si>
  <si>
    <t>ニレ科の落葉高木で、胸高周囲5.6ｍと市内では巨樹であり、岩上に生えているため根が板状に発達している。</t>
  </si>
  <si>
    <t>推定樹齢約120年で、梨の栽培樹としては伊那谷で最も古く、飯田下伊那の梨栽培の原点となった梨の木である。</t>
  </si>
  <si>
    <t>平成23. 3.22</t>
  </si>
  <si>
    <t>1 本</t>
  </si>
  <si>
    <t>樹高12ｍ、幹周4ｍのエドヒガンの枝変りの枝垂桜で、花弁数が不安定で5から10枚の変異がある。</t>
  </si>
  <si>
    <t>風越山頂に残るブナ林とミズナラの混生林で、植林が進み市内でもブナ林は少ない他、イワウチワ等希少種の自生地であり、また花崗岩の巨石が造る風穴がある。</t>
  </si>
  <si>
    <t>平成元. 1.31</t>
  </si>
  <si>
    <t>アゲハチョウ科の日本固有種で、桜の咲く頃に出現する。幼虫はヒメカンアオイ・ウスバサイシンを食す。市内生息のギフチョウは翅紋の黒帯が広いという形態的な特徴がある。</t>
  </si>
  <si>
    <t>員　数</t>
  </si>
  <si>
    <t>概　　　　　　要</t>
  </si>
  <si>
    <t>昭和10. 5.10</t>
  </si>
  <si>
    <t>３巻</t>
  </si>
  <si>
    <t>幕末の志士高山彦九郎が安永７年(1778)3月18日より6月24日までの100日間を綴った日記である。</t>
  </si>
  <si>
    <t>認　　　　定</t>
  </si>
  <si>
    <t>昭和15. 2.23</t>
  </si>
  <si>
    <t>１通</t>
  </si>
  <si>
    <t>女房奉書とは天皇の考えを女官が独自の字配り「女消息体」で書いたもので、太元修法を行なうよう書かれている。紙本墨書。</t>
  </si>
  <si>
    <t>宸翰とは天皇自筆のこと。天皇の和歌で文永寺宗然が宮中で太元帥修法を修めた際に与えられたと伝わる。紙本墨書（詠春色浮水和歌）。</t>
  </si>
  <si>
    <t>文永寺の本山京都理性院の国家鎮護と国土豊穣の祈祷を褒めたもの。紙本墨書（太元八譬像）。</t>
  </si>
  <si>
    <t>昭和24. 4.13</t>
  </si>
  <si>
    <t>像の高さ85cmで、保延6年(1140) 3月3日の墨書がある。</t>
  </si>
  <si>
    <t>昭和23.10. 1</t>
  </si>
  <si>
    <t>瓦葺、入母屋造りで、室町時代の作といわれている。</t>
  </si>
  <si>
    <t>記録作成等の措置を講ずべき無形の民俗文化財</t>
  </si>
  <si>
    <t>昭和29.11</t>
  </si>
  <si>
    <t>日本の年中行事の中でも、盆行事と並び最も中心的なもので、その年の繁栄を祈る行事であったが、現在は急速に信仰色が失われつつある。</t>
  </si>
  <si>
    <t>選　　　　択</t>
  </si>
  <si>
    <t>仏教の影響を強く受けてはいるものの、民間の行事の実際には祖霊を祀って供養するという、日本固有の性格が伝えられている。</t>
  </si>
  <si>
    <t>昭和36.3</t>
  </si>
  <si>
    <t>本棟造は、切妻造り妻入りで緩やかな勾配の屋根をもち、雀おどしと呼ばれる棟飾りがつくこともある。その間取りはほぼ正方形である。</t>
  </si>
  <si>
    <t>昭和50.12. 8</t>
  </si>
  <si>
    <t>飯田市無形文化財の項を参照。</t>
  </si>
  <si>
    <t>昭和52.6.1</t>
  </si>
  <si>
    <t>平成11.12 3</t>
  </si>
  <si>
    <t>他の場所へ練り込み、太鼓・鉦を主要楽器として踊りかける形式のもの。災厄や祖霊等を送り出すため、盆や虫送り、雨乞い行事等と結びついている。</t>
  </si>
  <si>
    <t>平成23. 1.21</t>
  </si>
  <si>
    <t>2月8日や9日を中心に、無病息災や集落の安全を祈願する。子どもが禍をミコシや笹と共に集落の外に捨てる。</t>
  </si>
  <si>
    <t>手打ちそば、御幣餅、野沢菜漬け他、長野県における伝統的な食文化の代表事例である。</t>
  </si>
  <si>
    <t>平成12. 3.15</t>
  </si>
  <si>
    <t>10月7日の八幡宮祭典に奉納される姿鮨と家庭で食べられるチラシ鮨がある。伊豆木小笠原初代長巨が上方に出陣した際の兵糧食といわれる。</t>
  </si>
  <si>
    <t>味噌・米粉・うどん粉・砂糖・クルミなどをまぜ、柚子の実の汁を加えて蒸した菓子である。</t>
  </si>
  <si>
    <t>〃　</t>
  </si>
  <si>
    <t>平成13. 3.15</t>
  </si>
  <si>
    <t>米の粉を捏ねた皮で小豆の餡を包み、朴の葉でくるんで蒸し上げたもの。</t>
  </si>
  <si>
    <t>平成14. 3.15</t>
  </si>
  <si>
    <t>二度芋はじゃがいもの在来種で、甘味があり、煮物などに使っても煮崩れしない。これを味噌田楽にし炭火であぶった郷土食である。</t>
  </si>
  <si>
    <t>71　体育施設</t>
  </si>
  <si>
    <t>施設名</t>
  </si>
  <si>
    <t>施設の規模</t>
  </si>
  <si>
    <t>設置年月日</t>
  </si>
  <si>
    <t>備考</t>
  </si>
  <si>
    <t>土地</t>
  </si>
  <si>
    <t>建物</t>
  </si>
  <si>
    <t>施設内容</t>
  </si>
  <si>
    <t>㎡</t>
  </si>
  <si>
    <t>飯田市今宮野球場</t>
  </si>
  <si>
    <t>開場期間</t>
  </si>
  <si>
    <t>管理棟</t>
  </si>
  <si>
    <t>飯田運動公園プール</t>
  </si>
  <si>
    <t>平成７年７月</t>
  </si>
  <si>
    <t>更衣棟</t>
  </si>
  <si>
    <t>ファミリープール､りんごプール</t>
  </si>
  <si>
    <t>７月第１土曜～９月第１日曜　　　　　　　　　　　　　</t>
  </si>
  <si>
    <t>ホワイトリバー、更衣棟</t>
  </si>
  <si>
    <t>小プール</t>
  </si>
  <si>
    <t>（プール構造鉄骨上屋根付）</t>
  </si>
  <si>
    <t>県民飯田運動広場</t>
  </si>
  <si>
    <t>飯田市総合運動場</t>
  </si>
  <si>
    <t>ラグビー､サッカー１面</t>
  </si>
  <si>
    <t>通年開場</t>
  </si>
  <si>
    <t>第１グラウンド</t>
  </si>
  <si>
    <t>第１グラウンドは別に芝養生期間あり</t>
  </si>
  <si>
    <t>第２グラウンド</t>
  </si>
  <si>
    <t>－</t>
  </si>
  <si>
    <t>サッカー・ラクビー１面</t>
  </si>
  <si>
    <t>飯田市南信濃運動場</t>
  </si>
  <si>
    <t>飯田市下久堅運動場</t>
  </si>
  <si>
    <t>野球､ソフトボール各２面</t>
  </si>
  <si>
    <t>平成３年４月</t>
  </si>
  <si>
    <t>サッカー１面</t>
  </si>
  <si>
    <t>飯田市上久堅運動場</t>
  </si>
  <si>
    <t>飯田市千代運動場</t>
  </si>
  <si>
    <t>飯田市桐林屋根付多目的グラウンド</t>
  </si>
  <si>
    <t>（ドームサンヒルズ）</t>
  </si>
  <si>
    <t>ゲートボール２面</t>
  </si>
  <si>
    <t>レクリエーションその他</t>
  </si>
  <si>
    <t>飯田市桐林運動場</t>
  </si>
  <si>
    <t>ソフトボール２面</t>
  </si>
  <si>
    <t>飯田市山本運動場</t>
  </si>
  <si>
    <t>飯田市矢高運動場</t>
  </si>
  <si>
    <t>飯田市上郷運動場</t>
  </si>
  <si>
    <t>便所</t>
  </si>
  <si>
    <t>ソフトボール１面</t>
  </si>
  <si>
    <t>飯田市山田運動場</t>
  </si>
  <si>
    <t>飯田市座光寺河川敷</t>
  </si>
  <si>
    <t>平成６年９月</t>
  </si>
  <si>
    <t>運動場</t>
  </si>
  <si>
    <t>飯田市川路多目的広場</t>
  </si>
  <si>
    <t>サッカー　大人１面、子供２面</t>
  </si>
  <si>
    <t>飯田市鼎体育館</t>
  </si>
  <si>
    <t>バレーボール３面</t>
  </si>
  <si>
    <t>バドミントン６面</t>
  </si>
  <si>
    <t>バスケット２面</t>
  </si>
  <si>
    <t>柔道室､卓球室</t>
  </si>
  <si>
    <t>飯田市上郷体育館</t>
  </si>
  <si>
    <t>バレーボール２面</t>
  </si>
  <si>
    <t>卓球室</t>
  </si>
  <si>
    <t>バレーボール２面､テニス１面</t>
  </si>
  <si>
    <t>バレーボール１面､テニス１面</t>
  </si>
  <si>
    <t>バドミントン２面､卓球６面</t>
  </si>
  <si>
    <t>飯田市切石体育館</t>
  </si>
  <si>
    <t>バレーボール１面、バドミントン２面、バスケットボール１面、フットサル１面</t>
  </si>
  <si>
    <t>平成３年３月</t>
  </si>
  <si>
    <t>飯田市山田体育館</t>
  </si>
  <si>
    <t>飯田市武道館</t>
  </si>
  <si>
    <t>柔道場３面､剣道場３面</t>
  </si>
  <si>
    <t>月曜定休</t>
  </si>
  <si>
    <t>飯田市営弓道場</t>
  </si>
  <si>
    <t>６人立</t>
  </si>
  <si>
    <t>飯田市鼎弓道場</t>
  </si>
  <si>
    <t>近的６人立</t>
  </si>
  <si>
    <t>３人立</t>
  </si>
  <si>
    <t>４人立</t>
  </si>
  <si>
    <t>飯田市和田弓道場</t>
  </si>
  <si>
    <t>飯田市木沢弓道場</t>
  </si>
  <si>
    <t>飯田市竜丘柔道場</t>
  </si>
  <si>
    <t>飯田市上郷柔剣道場</t>
  </si>
  <si>
    <t>柔道場２面</t>
  </si>
  <si>
    <t>飯田市矢高テニスコート</t>
  </si>
  <si>
    <t>クレー４面</t>
  </si>
  <si>
    <t>飯田市桐林テニスコート</t>
  </si>
  <si>
    <t>平成２年４月</t>
  </si>
  <si>
    <t>飯田市山田テニスコート</t>
  </si>
  <si>
    <t>ハード３面</t>
  </si>
  <si>
    <t>砂入人工芝６面</t>
  </si>
  <si>
    <t>開設期間</t>
  </si>
  <si>
    <t>調理室　シャワー・浴室</t>
  </si>
  <si>
    <t>資料：教育委員会生涯学習・スポーツ課</t>
  </si>
  <si>
    <t>72　社会体育関係事業</t>
  </si>
  <si>
    <t>73-1　文化会館の概要</t>
  </si>
  <si>
    <t>事　　　項</t>
  </si>
  <si>
    <t>所　在　地</t>
  </si>
  <si>
    <t>飯田市高羽町５丁目５番地１</t>
  </si>
  <si>
    <t>敷地面積</t>
  </si>
  <si>
    <r>
      <t>7,830.27</t>
    </r>
    <r>
      <rPr>
        <sz val="10.5"/>
        <color indexed="8"/>
        <rFont val="ＭＳ 明朝"/>
        <family val="1"/>
        <charset val="128"/>
      </rPr>
      <t>平方メートル</t>
    </r>
  </si>
  <si>
    <t>構　　　造</t>
  </si>
  <si>
    <t>鉄筋コンクリート造</t>
  </si>
  <si>
    <t>建築面積</t>
  </si>
  <si>
    <r>
      <t>2,623.05</t>
    </r>
    <r>
      <rPr>
        <sz val="10.5"/>
        <color indexed="8"/>
        <rFont val="ＭＳ 明朝"/>
        <family val="1"/>
        <charset val="128"/>
      </rPr>
      <t>平方メートル</t>
    </r>
  </si>
  <si>
    <r>
      <t>521.51</t>
    </r>
    <r>
      <rPr>
        <sz val="10.5"/>
        <color indexed="8"/>
        <rFont val="ＭＳ 明朝"/>
        <family val="1"/>
        <charset val="128"/>
      </rPr>
      <t>平方メートル</t>
    </r>
  </si>
  <si>
    <t>延床面積</t>
  </si>
  <si>
    <r>
      <t>5,294.05</t>
    </r>
    <r>
      <rPr>
        <sz val="10.5"/>
        <color indexed="8"/>
        <rFont val="ＭＳ 明朝"/>
        <family val="1"/>
        <charset val="128"/>
      </rPr>
      <t>平方メートル</t>
    </r>
  </si>
  <si>
    <r>
      <t>588.40</t>
    </r>
    <r>
      <rPr>
        <sz val="10.5"/>
        <color indexed="8"/>
        <rFont val="ＭＳ 明朝"/>
        <family val="1"/>
        <charset val="128"/>
      </rPr>
      <t>平方メートル</t>
    </r>
  </si>
  <si>
    <t>工　　　期</t>
  </si>
  <si>
    <t>事　業　費</t>
  </si>
  <si>
    <r>
      <t>609,115</t>
    </r>
    <r>
      <rPr>
        <sz val="10.5"/>
        <color indexed="8"/>
        <rFont val="ＭＳ 明朝"/>
        <family val="1"/>
        <charset val="128"/>
      </rPr>
      <t>千円</t>
    </r>
  </si>
  <si>
    <r>
      <t>223,756</t>
    </r>
    <r>
      <rPr>
        <sz val="10.5"/>
        <color indexed="8"/>
        <rFont val="ＭＳ 明朝"/>
        <family val="1"/>
        <charset val="128"/>
      </rPr>
      <t>千円</t>
    </r>
  </si>
  <si>
    <t>文化会館の設備概要</t>
  </si>
  <si>
    <t>大ホール</t>
  </si>
  <si>
    <t>収容人員</t>
  </si>
  <si>
    <t>舞　　台</t>
  </si>
  <si>
    <t>吊　　物</t>
  </si>
  <si>
    <t>照　　明</t>
  </si>
  <si>
    <t>音　　響</t>
  </si>
  <si>
    <t>楽　　屋</t>
  </si>
  <si>
    <t>人形劇場</t>
  </si>
  <si>
    <t>資料：文化会館</t>
  </si>
  <si>
    <t>資料：文化会館</t>
    <rPh sb="0" eb="2">
      <t>シリョウ</t>
    </rPh>
    <rPh sb="3" eb="5">
      <t>ブンカ</t>
    </rPh>
    <rPh sb="5" eb="7">
      <t>カイカン</t>
    </rPh>
    <phoneticPr fontId="14"/>
  </si>
  <si>
    <t>１　施設の概要</t>
  </si>
  <si>
    <t>〔閲覧等〕　　歴史資料や地域史等の関連図書の閲覧や複写サービスの他、歴史資料等の照会相談に応じる。</t>
    <phoneticPr fontId="4"/>
  </si>
  <si>
    <r>
      <t>〔休所日〕　　日・月曜日、祝日、年末年始（</t>
    </r>
    <r>
      <rPr>
        <sz val="10.5"/>
        <rFont val="Century"/>
        <family val="1"/>
      </rPr>
      <t>12</t>
    </r>
    <r>
      <rPr>
        <sz val="10.5"/>
        <rFont val="ＭＳ 明朝"/>
        <family val="1"/>
        <charset val="128"/>
      </rPr>
      <t>月</t>
    </r>
    <r>
      <rPr>
        <sz val="10.5"/>
        <rFont val="Century"/>
        <family val="1"/>
      </rPr>
      <t>29</t>
    </r>
    <r>
      <rPr>
        <sz val="10.5"/>
        <rFont val="ＭＳ 明朝"/>
        <family val="1"/>
        <charset val="128"/>
      </rPr>
      <t>日から</t>
    </r>
    <r>
      <rPr>
        <sz val="10.5"/>
        <rFont val="Century"/>
        <family val="1"/>
      </rPr>
      <t>1</t>
    </r>
    <r>
      <rPr>
        <sz val="10.5"/>
        <rFont val="ＭＳ 明朝"/>
        <family val="1"/>
        <charset val="128"/>
      </rPr>
      <t>月</t>
    </r>
    <r>
      <rPr>
        <sz val="10.5"/>
        <rFont val="Century"/>
        <family val="1"/>
      </rPr>
      <t>3</t>
    </r>
    <r>
      <rPr>
        <sz val="10.5"/>
        <rFont val="ＭＳ 明朝"/>
        <family val="1"/>
        <charset val="128"/>
      </rPr>
      <t>日まで）</t>
    </r>
    <phoneticPr fontId="4"/>
  </si>
  <si>
    <r>
      <t>〔開所時間〕　午前</t>
    </r>
    <r>
      <rPr>
        <sz val="10.5"/>
        <rFont val="Century"/>
        <family val="1"/>
      </rPr>
      <t>9</t>
    </r>
    <r>
      <rPr>
        <sz val="10.5"/>
        <rFont val="ＭＳ 明朝"/>
        <family val="1"/>
        <charset val="128"/>
      </rPr>
      <t>時から午後</t>
    </r>
    <r>
      <rPr>
        <sz val="10.5"/>
        <rFont val="Century"/>
        <family val="1"/>
      </rPr>
      <t>5</t>
    </r>
    <r>
      <rPr>
        <sz val="10.5"/>
        <rFont val="ＭＳ 明朝"/>
        <family val="1"/>
        <charset val="128"/>
      </rPr>
      <t>時まで</t>
    </r>
  </si>
  <si>
    <t>（1）調査研究活動</t>
  </si>
  <si>
    <t>①史料調査活動</t>
  </si>
  <si>
    <t>②研究活動</t>
  </si>
  <si>
    <t>タイトル</t>
  </si>
  <si>
    <t>定価</t>
  </si>
  <si>
    <t>発行年</t>
  </si>
  <si>
    <t>規格・頁数</t>
  </si>
  <si>
    <t>内　　容</t>
  </si>
  <si>
    <t>(円)</t>
  </si>
  <si>
    <t>年　報</t>
  </si>
  <si>
    <t>飯田市歴史研究所年報１</t>
  </si>
  <si>
    <t>B5判、194頁</t>
  </si>
  <si>
    <t>飯田市歴史研究所年報２</t>
  </si>
  <si>
    <t>B5判、232頁</t>
  </si>
  <si>
    <t>飯田市歴史研究所年報３</t>
  </si>
  <si>
    <t>B5判、208頁</t>
  </si>
  <si>
    <t>飯田市歴史研究所年報４</t>
  </si>
  <si>
    <t>B5判、218頁</t>
  </si>
  <si>
    <t>飯田市歴史研究所年報５</t>
  </si>
  <si>
    <t>飯田市歴史研究所年報６</t>
  </si>
  <si>
    <t>B5判、303頁</t>
  </si>
  <si>
    <t>飯田市歴史研究所年報７</t>
  </si>
  <si>
    <t>B5判、268頁</t>
  </si>
  <si>
    <t>飯田市歴史研究所年報8</t>
  </si>
  <si>
    <t>B5判、292頁</t>
  </si>
  <si>
    <t>飯田市歴史研究所年報9</t>
  </si>
  <si>
    <t>B5判、278頁</t>
  </si>
  <si>
    <t>飯田市歴史研究所年報10</t>
  </si>
  <si>
    <t>B5判、310頁</t>
  </si>
  <si>
    <t>飯田市歴史研究所年報11</t>
  </si>
  <si>
    <t>B5判、244頁</t>
  </si>
  <si>
    <t>飯田市歴史研究所年報12</t>
  </si>
  <si>
    <t>B5判、271頁</t>
  </si>
  <si>
    <t>飯田市歴史研究所年報13</t>
  </si>
  <si>
    <t>B5判、260頁</t>
  </si>
  <si>
    <t>年報別冊　地域史の現在</t>
  </si>
  <si>
    <t>B5判、130頁</t>
  </si>
  <si>
    <t>調　査　報　告　書</t>
  </si>
  <si>
    <r>
      <t>下伊那のなかの満洲　</t>
    </r>
    <r>
      <rPr>
        <sz val="8"/>
        <rFont val="ＭＳ Ｐ明朝"/>
        <family val="1"/>
        <charset val="128"/>
      </rPr>
      <t>聞き書き報告集１</t>
    </r>
    <phoneticPr fontId="4"/>
  </si>
  <si>
    <t>B5判、160頁</t>
  </si>
  <si>
    <r>
      <t>下伊那のなかの満洲　</t>
    </r>
    <r>
      <rPr>
        <sz val="8"/>
        <rFont val="ＭＳ Ｐ明朝"/>
        <family val="1"/>
        <charset val="128"/>
      </rPr>
      <t>聞き書き報告集２</t>
    </r>
  </si>
  <si>
    <t>B5判、238頁</t>
  </si>
  <si>
    <r>
      <t>下伊那のなかの満洲　</t>
    </r>
    <r>
      <rPr>
        <sz val="8"/>
        <rFont val="ＭＳ Ｐ明朝"/>
        <family val="1"/>
        <charset val="128"/>
      </rPr>
      <t>聞き書き報告集３</t>
    </r>
  </si>
  <si>
    <t>B5判、253頁</t>
  </si>
  <si>
    <r>
      <t>下伊那のなかの満洲　</t>
    </r>
    <r>
      <rPr>
        <sz val="8"/>
        <rFont val="ＭＳ Ｐ明朝"/>
        <family val="1"/>
        <charset val="128"/>
      </rPr>
      <t>聞き書き報告集４</t>
    </r>
  </si>
  <si>
    <t>B5判、276頁</t>
  </si>
  <si>
    <r>
      <t>下伊那のなかの満洲　</t>
    </r>
    <r>
      <rPr>
        <sz val="8"/>
        <rFont val="ＭＳ Ｐ明朝"/>
        <family val="1"/>
        <charset val="128"/>
      </rPr>
      <t>聞き書き報告集５</t>
    </r>
  </si>
  <si>
    <t>B5判、273頁</t>
  </si>
  <si>
    <r>
      <t>下伊那のなかの満洲　</t>
    </r>
    <r>
      <rPr>
        <sz val="8"/>
        <rFont val="ＭＳ Ｐ明朝"/>
        <family val="1"/>
        <charset val="128"/>
      </rPr>
      <t>聞き書き報告集６</t>
    </r>
  </si>
  <si>
    <t>B5判、219頁</t>
  </si>
  <si>
    <r>
      <t>下伊那のなかの満洲　</t>
    </r>
    <r>
      <rPr>
        <sz val="8"/>
        <rFont val="ＭＳ Ｐ明朝"/>
        <family val="1"/>
        <charset val="128"/>
      </rPr>
      <t>聞き書き報告集７</t>
    </r>
  </si>
  <si>
    <r>
      <t>下伊那のなかの満洲　</t>
    </r>
    <r>
      <rPr>
        <sz val="8"/>
        <rFont val="ＭＳ Ｐ明朝"/>
        <family val="1"/>
        <charset val="128"/>
      </rPr>
      <t>聞き書き報告集8</t>
    </r>
  </si>
  <si>
    <t>B5判　264頁</t>
  </si>
  <si>
    <r>
      <t>下伊那のなかの満洲　</t>
    </r>
    <r>
      <rPr>
        <sz val="8"/>
        <rFont val="ＭＳ Ｐ明朝"/>
        <family val="1"/>
        <charset val="128"/>
      </rPr>
      <t>聞き書き報告集9</t>
    </r>
  </si>
  <si>
    <t>B5判、367頁</t>
  </si>
  <si>
    <r>
      <t>下伊那のなかの満洲　</t>
    </r>
    <r>
      <rPr>
        <sz val="8"/>
        <rFont val="ＭＳ Ｐ明朝"/>
        <family val="1"/>
        <charset val="128"/>
      </rPr>
      <t>聞き書き報告集10</t>
    </r>
  </si>
  <si>
    <t>B5判、354頁</t>
  </si>
  <si>
    <r>
      <t>聞き書き</t>
    </r>
    <r>
      <rPr>
        <sz val="9"/>
        <rFont val="ＭＳ Ｐ明朝"/>
        <family val="1"/>
        <charset val="128"/>
      </rPr>
      <t>　飯田町の暮らし１</t>
    </r>
  </si>
  <si>
    <t>B5判、108頁</t>
  </si>
  <si>
    <r>
      <t>～</t>
    </r>
    <r>
      <rPr>
        <sz val="9"/>
        <rFont val="ＭＳ Ｐ明朝"/>
        <family val="1"/>
        <charset val="128"/>
      </rPr>
      <t>大正昭和期・飯田町の社会史</t>
    </r>
    <r>
      <rPr>
        <sz val="8"/>
        <rFont val="ＭＳ Ｐ明朝"/>
        <family val="1"/>
        <charset val="128"/>
      </rPr>
      <t>～</t>
    </r>
  </si>
  <si>
    <r>
      <t>聞き書き</t>
    </r>
    <r>
      <rPr>
        <sz val="9"/>
        <rFont val="ＭＳ Ｐ明朝"/>
        <family val="1"/>
        <charset val="128"/>
      </rPr>
      <t>　飯田町の暮らし２</t>
    </r>
  </si>
  <si>
    <t>B5判、132頁</t>
  </si>
  <si>
    <r>
      <t>聞き書き</t>
    </r>
    <r>
      <rPr>
        <sz val="9"/>
        <rFont val="ＭＳ Ｐ明朝"/>
        <family val="1"/>
        <charset val="128"/>
      </rPr>
      <t>　飯田町の暮らし３</t>
    </r>
  </si>
  <si>
    <t>B5判、143頁</t>
  </si>
  <si>
    <r>
      <t>聞き書き</t>
    </r>
    <r>
      <rPr>
        <sz val="9"/>
        <rFont val="ＭＳ Ｐ明朝"/>
        <family val="1"/>
        <charset val="128"/>
      </rPr>
      <t>　飯田町の暮らし４</t>
    </r>
  </si>
  <si>
    <t>B5判、133頁</t>
  </si>
  <si>
    <r>
      <t>聞き書き</t>
    </r>
    <r>
      <rPr>
        <sz val="9"/>
        <rFont val="ＭＳ Ｐ明朝"/>
        <family val="1"/>
        <charset val="128"/>
      </rPr>
      <t>　飯田町の暮らし5</t>
    </r>
  </si>
  <si>
    <t>B5判、174頁</t>
  </si>
  <si>
    <r>
      <t>聞き書き</t>
    </r>
    <r>
      <rPr>
        <sz val="9"/>
        <rFont val="ＭＳ Ｐ明朝"/>
        <family val="1"/>
        <charset val="128"/>
      </rPr>
      <t>　飯田町の暮らし6</t>
    </r>
  </si>
  <si>
    <t>B5判、149頁</t>
  </si>
  <si>
    <r>
      <t>～</t>
    </r>
    <r>
      <rPr>
        <sz val="9"/>
        <rFont val="ＭＳ Ｐ明朝"/>
        <family val="1"/>
        <charset val="128"/>
      </rPr>
      <t>昭和期　飯田・上飯田の社会史</t>
    </r>
    <r>
      <rPr>
        <sz val="8"/>
        <rFont val="ＭＳ Ｐ明朝"/>
        <family val="1"/>
        <charset val="128"/>
      </rPr>
      <t>～</t>
    </r>
  </si>
  <si>
    <t>飯田下伊那地域史料現状記録調査報告書１</t>
  </si>
  <si>
    <t>A4判、371頁</t>
  </si>
  <si>
    <t>江戸時代から昭和にかけて松尾村で活躍した豪農、森本家に伝えられた膨大な歴史資料の調査報告書</t>
  </si>
  <si>
    <t>飯田市　松尾新井　森本家（大森本）文書</t>
  </si>
  <si>
    <t>飯田下伊那地域史料現状記録調査報告書2</t>
  </si>
  <si>
    <t>A4判、390頁</t>
  </si>
  <si>
    <t>旧飯田町に関する史料を含む、伊那郡部奈村名主である部奈家文書群に関する調査報告書</t>
  </si>
  <si>
    <t>松川町生田部奈　部奈一朗氏所蔵文書</t>
  </si>
  <si>
    <r>
      <t>資料集</t>
    </r>
    <r>
      <rPr>
        <sz val="9"/>
        <rFont val="ＭＳ Ｐ明朝"/>
        <family val="1"/>
        <charset val="128"/>
      </rPr>
      <t>　時報・村報にみる「満洲」移民</t>
    </r>
  </si>
  <si>
    <t>A4判、384頁</t>
  </si>
  <si>
    <t>戦前、旧村ごとに発行されていた「時報」「村報」の満州移民に関する新聞記事を収録</t>
  </si>
  <si>
    <t>（完売）</t>
  </si>
  <si>
    <t>基礎史料編</t>
  </si>
  <si>
    <t>飯田・下伊那史料叢書　近世史料編1</t>
  </si>
  <si>
    <t>A5判、544頁</t>
  </si>
  <si>
    <t>江戸時代の飯田町の役人が、役務記録から出来事・訴訟・法令をピックアップして書き留めた「飯田町役用古記録」を翻刻</t>
  </si>
  <si>
    <t>飯田町役用古記録</t>
  </si>
  <si>
    <t>飯田・下伊那史料叢書　近世史料編2</t>
  </si>
  <si>
    <t>A5判、256頁</t>
  </si>
  <si>
    <t>勤向書上帳</t>
  </si>
  <si>
    <t>飯田・下伊那史料叢書　建造物編1</t>
  </si>
  <si>
    <t>A4版、496頁</t>
  </si>
  <si>
    <t>飯田・下伊那地域の特徴的な民家である「本棟造」と「養蚕建築」について130件分の調査内容を掲載</t>
  </si>
  <si>
    <t>本棟造と養蚕建築</t>
  </si>
  <si>
    <t>飯田・下伊那史料叢書　建造物編2</t>
  </si>
  <si>
    <t>A4版　245頁</t>
  </si>
  <si>
    <t>18世紀末から昭和30年代までに建築された農村舞台68棟すべての調査報告書</t>
  </si>
  <si>
    <t>農村舞台</t>
  </si>
  <si>
    <t>史料で読む</t>
  </si>
  <si>
    <t>飯田・下伊那の歴史1</t>
  </si>
  <si>
    <t>B5判、62頁</t>
  </si>
  <si>
    <t>松尾大森本の家と周辺の社会</t>
  </si>
  <si>
    <t>ジュニア・ライブラリー１</t>
  </si>
  <si>
    <t>B5判、48頁</t>
  </si>
  <si>
    <t>辰野町と豊橋市を結ぶ全長195.7キロの飯田線の歴史</t>
  </si>
  <si>
    <t>わたしたちの飯田線</t>
  </si>
  <si>
    <t>オールカラー</t>
  </si>
  <si>
    <t>(完売)</t>
  </si>
  <si>
    <t>ジュニア・ライブラリー２</t>
  </si>
  <si>
    <t>飯田における紙産業の歴史や「水引」の発展</t>
  </si>
  <si>
    <t>水引のまち飯田</t>
  </si>
  <si>
    <t>ジュニア・ライブラリー３</t>
  </si>
  <si>
    <t>長い歴史の中で起きた代表的な災害と、先人たちの災害対応を、次世代を担う子どもたちに伝える</t>
  </si>
  <si>
    <t>飯田・下伊那の災害</t>
  </si>
  <si>
    <t>市民</t>
  </si>
  <si>
    <t>市民ライブラリー１</t>
  </si>
  <si>
    <t>1920年代から戦後に到るまでの長期間の流れのなかで、満州移民を通して地域の歴史を考える</t>
  </si>
  <si>
    <t>向け</t>
  </si>
  <si>
    <t>満州移民　　～飯田下伊那からのメッセージ～（改訂版）</t>
  </si>
  <si>
    <t>市制施行70周年記念</t>
  </si>
  <si>
    <t>みる よむ まなぶ　飯田・下伊那の歴史</t>
  </si>
  <si>
    <t>B5判、131頁</t>
  </si>
  <si>
    <t>戦国時代から戦後にかけての図像史料の徹底的な分析から浮かび上がる飯田・下伊那の歴史</t>
  </si>
  <si>
    <t>オーラル・ヒストリー１</t>
  </si>
  <si>
    <t>B5判、262頁</t>
  </si>
  <si>
    <t>市民の生活、仕事など、日々の「いとなむ はたらく」様子についての聞き取り調査をまとめたオーラル・ヒストリー集</t>
  </si>
  <si>
    <t>いとなむ はたらく　飯田のあゆみ</t>
  </si>
  <si>
    <t>一部カラー</t>
  </si>
  <si>
    <t>ｵｰﾗﾙﾋｽﾄﾘｰ</t>
  </si>
  <si>
    <t>オーラル・ヒストリー２</t>
  </si>
  <si>
    <t>B5判、288頁</t>
  </si>
  <si>
    <t>戦争経験と養蚕・製糸の二つにテーマを絞ったオーラル・ヒストリー集</t>
  </si>
  <si>
    <t>戦争と養蚕の時代をかたる</t>
  </si>
  <si>
    <t>飯田・上飯田の歴史</t>
  </si>
  <si>
    <t>飯田・上飯田の歴史　上巻</t>
  </si>
  <si>
    <t>B5判、372頁</t>
  </si>
  <si>
    <t>B5判、378頁</t>
  </si>
  <si>
    <t>『描かれた上飯田　－明治初期の地引絵図をよむ－』</t>
  </si>
  <si>
    <t>B5判、74頁</t>
  </si>
  <si>
    <t>地引地図を読みやすいサイズに分割し、現在の状況を対応させる地図や写真とともに解説</t>
  </si>
  <si>
    <t>Ａ2判地図3枚付</t>
  </si>
  <si>
    <t>古島</t>
  </si>
  <si>
    <t>古島敏雄著作集（全１０巻）</t>
  </si>
  <si>
    <t>A5判、</t>
  </si>
  <si>
    <t>飯田市出身の農業史学者が遺した、農村史、農業技術史研究における孤高の業績『古島敏雄著作集』の復刊</t>
  </si>
  <si>
    <t>敏雄</t>
  </si>
  <si>
    <t>全10巻</t>
  </si>
  <si>
    <t>著作</t>
  </si>
  <si>
    <t>（専用箱入）</t>
  </si>
  <si>
    <t>集</t>
  </si>
  <si>
    <t>古島史学の現在</t>
  </si>
  <si>
    <t>A5判、214頁</t>
  </si>
  <si>
    <t>『古島敏雄著作集』発行当時の付録「月報」の再録</t>
  </si>
  <si>
    <t>76　美術博物館の概要</t>
  </si>
  <si>
    <r>
      <t>　平成</t>
    </r>
    <r>
      <rPr>
        <sz val="10.5"/>
        <color indexed="8"/>
        <rFont val="Century"/>
        <family val="1"/>
      </rPr>
      <t>5</t>
    </r>
    <r>
      <rPr>
        <sz val="10.5"/>
        <color indexed="8"/>
        <rFont val="ＭＳ 明朝"/>
        <family val="1"/>
        <charset val="128"/>
      </rPr>
      <t>年</t>
    </r>
    <r>
      <rPr>
        <sz val="10.5"/>
        <color indexed="8"/>
        <rFont val="Century"/>
        <family val="1"/>
      </rPr>
      <t>7</t>
    </r>
    <r>
      <rPr>
        <sz val="10.5"/>
        <color indexed="8"/>
        <rFont val="ＭＳ 明朝"/>
        <family val="1"/>
        <charset val="128"/>
      </rPr>
      <t>月</t>
    </r>
    <r>
      <rPr>
        <sz val="10.5"/>
        <color indexed="8"/>
        <rFont val="Century"/>
        <family val="1"/>
      </rPr>
      <t>1</t>
    </r>
    <r>
      <rPr>
        <sz val="10.5"/>
        <color indexed="8"/>
        <rFont val="ＭＳ 明朝"/>
        <family val="1"/>
        <charset val="128"/>
      </rPr>
      <t>日､</t>
    </r>
    <r>
      <rPr>
        <sz val="10.5"/>
        <color indexed="8"/>
        <rFont val="Century"/>
        <family val="1"/>
      </rPr>
      <t xml:space="preserve"> </t>
    </r>
    <r>
      <rPr>
        <sz val="10.5"/>
        <color indexed="8"/>
        <rFont val="ＭＳ 明朝"/>
        <family val="1"/>
        <charset val="128"/>
      </rPr>
      <t>行政合併により､</t>
    </r>
    <r>
      <rPr>
        <sz val="10.5"/>
        <color indexed="8"/>
        <rFont val="Century"/>
        <family val="1"/>
      </rPr>
      <t xml:space="preserve"> </t>
    </r>
    <r>
      <rPr>
        <sz val="10.5"/>
        <color indexed="8"/>
        <rFont val="ＭＳ 明朝"/>
        <family val="1"/>
        <charset val="128"/>
      </rPr>
      <t>上郷考古博物館を分館とし､</t>
    </r>
    <r>
      <rPr>
        <sz val="10.5"/>
        <color indexed="8"/>
        <rFont val="Century"/>
        <family val="1"/>
      </rPr>
      <t xml:space="preserve"> </t>
    </r>
    <r>
      <rPr>
        <sz val="10.5"/>
        <color indexed="8"/>
        <rFont val="ＭＳ 明朝"/>
        <family val="1"/>
        <charset val="128"/>
      </rPr>
      <t>隣接の秀水美人画美術館を付属施設として包含した｡平成</t>
    </r>
    <r>
      <rPr>
        <sz val="10.5"/>
        <color indexed="8"/>
        <rFont val="Century"/>
        <family val="1"/>
      </rPr>
      <t>17</t>
    </r>
    <r>
      <rPr>
        <sz val="10.5"/>
        <color indexed="8"/>
        <rFont val="ＭＳ 明朝"/>
        <family val="1"/>
        <charset val="128"/>
      </rPr>
      <t>年</t>
    </r>
    <r>
      <rPr>
        <sz val="10.5"/>
        <color indexed="8"/>
        <rFont val="Century"/>
        <family val="1"/>
      </rPr>
      <t>10</t>
    </r>
    <r>
      <rPr>
        <sz val="10.5"/>
        <color indexed="8"/>
        <rFont val="ＭＳ 明朝"/>
        <family val="1"/>
        <charset val="128"/>
      </rPr>
      <t>月１日､</t>
    </r>
    <r>
      <rPr>
        <sz val="10.5"/>
        <color indexed="8"/>
        <rFont val="Century"/>
        <family val="1"/>
      </rPr>
      <t xml:space="preserve"> </t>
    </r>
    <r>
      <rPr>
        <sz val="10.5"/>
        <color indexed="8"/>
        <rFont val="ＭＳ 明朝"/>
        <family val="1"/>
        <charset val="128"/>
      </rPr>
      <t>行政合併により､</t>
    </r>
    <r>
      <rPr>
        <sz val="10.5"/>
        <color indexed="8"/>
        <rFont val="Century"/>
        <family val="1"/>
      </rPr>
      <t xml:space="preserve"> </t>
    </r>
    <r>
      <rPr>
        <sz val="10.5"/>
        <color indexed="8"/>
        <rFont val="ＭＳ 明朝"/>
        <family val="1"/>
        <charset val="128"/>
      </rPr>
      <t>上村山村文化資源保存伝習施設と付属施設山村ふるさと保存館ねぎや及び上村民俗資料館と、南信濃民芸等関係施設を管理運営する施設として包含した｡</t>
    </r>
  </si>
  <si>
    <r>
      <t>平成</t>
    </r>
    <r>
      <rPr>
        <sz val="10.5"/>
        <color indexed="8"/>
        <rFont val="Century"/>
        <family val="1"/>
      </rPr>
      <t>23</t>
    </r>
    <r>
      <rPr>
        <sz val="10.5"/>
        <color indexed="8"/>
        <rFont val="ＭＳ 明朝"/>
        <family val="1"/>
        <charset val="128"/>
      </rPr>
      <t>年に光学式プラネタリウムからデジタル式全天周デジタル投影機へ更新し、</t>
    </r>
    <r>
      <rPr>
        <sz val="10.5"/>
        <color indexed="8"/>
        <rFont val="Century"/>
        <family val="1"/>
      </rPr>
      <t>3</t>
    </r>
    <r>
      <rPr>
        <sz val="10.5"/>
        <color indexed="8"/>
        <rFont val="ＭＳ 明朝"/>
        <family val="1"/>
        <charset val="128"/>
      </rPr>
      <t>月</t>
    </r>
    <r>
      <rPr>
        <sz val="10.5"/>
        <color indexed="8"/>
        <rFont val="Century"/>
        <family val="1"/>
      </rPr>
      <t>26</t>
    </r>
    <r>
      <rPr>
        <sz val="10.5"/>
        <color indexed="8"/>
        <rFont val="ＭＳ 明朝"/>
        <family val="1"/>
        <charset val="128"/>
      </rPr>
      <t>日、リニューアルオープンした。</t>
    </r>
  </si>
  <si>
    <t>■美術博物館</t>
  </si>
  <si>
    <r>
      <t>(1)</t>
    </r>
    <r>
      <rPr>
        <sz val="10.5"/>
        <color indexed="8"/>
        <rFont val="ＭＳ 明朝"/>
        <family val="1"/>
        <charset val="128"/>
      </rPr>
      <t>場所</t>
    </r>
  </si>
  <si>
    <r>
      <t>飯田市追手町</t>
    </r>
    <r>
      <rPr>
        <sz val="10.5"/>
        <color indexed="8"/>
        <rFont val="Century"/>
        <family val="1"/>
      </rPr>
      <t>2</t>
    </r>
    <r>
      <rPr>
        <sz val="10.5"/>
        <color indexed="8"/>
        <rFont val="ＭＳ 明朝"/>
        <family val="1"/>
        <charset val="128"/>
      </rPr>
      <t>丁目</t>
    </r>
    <r>
      <rPr>
        <sz val="10.5"/>
        <color indexed="8"/>
        <rFont val="Century"/>
        <family val="1"/>
      </rPr>
      <t>655</t>
    </r>
    <r>
      <rPr>
        <sz val="10.5"/>
        <color indexed="8"/>
        <rFont val="ＭＳ 明朝"/>
        <family val="1"/>
        <charset val="128"/>
      </rPr>
      <t>番地の</t>
    </r>
    <r>
      <rPr>
        <sz val="10.5"/>
        <color indexed="8"/>
        <rFont val="Century"/>
        <family val="1"/>
      </rPr>
      <t>7</t>
    </r>
  </si>
  <si>
    <r>
      <t>(2)</t>
    </r>
    <r>
      <rPr>
        <sz val="10.5"/>
        <color indexed="8"/>
        <rFont val="ＭＳ 明朝"/>
        <family val="1"/>
        <charset val="128"/>
      </rPr>
      <t>敷地面積</t>
    </r>
  </si>
  <si>
    <r>
      <t>14,346.16</t>
    </r>
    <r>
      <rPr>
        <sz val="10.5"/>
        <color indexed="8"/>
        <rFont val="ＭＳ 明朝"/>
        <family val="1"/>
        <charset val="128"/>
      </rPr>
      <t>平方メートル</t>
    </r>
  </si>
  <si>
    <r>
      <t>(3)</t>
    </r>
    <r>
      <rPr>
        <sz val="10.5"/>
        <color indexed="8"/>
        <rFont val="ＭＳ 明朝"/>
        <family val="1"/>
        <charset val="128"/>
      </rPr>
      <t>構造</t>
    </r>
  </si>
  <si>
    <r>
      <t>鉄骨鉄筋コンクリート造　地上</t>
    </r>
    <r>
      <rPr>
        <sz val="10.5"/>
        <color indexed="8"/>
        <rFont val="Century"/>
        <family val="1"/>
      </rPr>
      <t>2</t>
    </r>
    <r>
      <rPr>
        <sz val="10.5"/>
        <color indexed="8"/>
        <rFont val="ＭＳ 明朝"/>
        <family val="1"/>
        <charset val="128"/>
      </rPr>
      <t>階､</t>
    </r>
    <r>
      <rPr>
        <sz val="10.5"/>
        <color indexed="8"/>
        <rFont val="Century"/>
        <family val="1"/>
      </rPr>
      <t xml:space="preserve"> </t>
    </r>
    <r>
      <rPr>
        <sz val="10.5"/>
        <color indexed="8"/>
        <rFont val="ＭＳ 明朝"/>
        <family val="1"/>
        <charset val="128"/>
      </rPr>
      <t>地下</t>
    </r>
    <r>
      <rPr>
        <sz val="10.5"/>
        <color indexed="8"/>
        <rFont val="Century"/>
        <family val="1"/>
      </rPr>
      <t>1</t>
    </r>
    <r>
      <rPr>
        <sz val="10.5"/>
        <color indexed="8"/>
        <rFont val="ＭＳ 明朝"/>
        <family val="1"/>
        <charset val="128"/>
      </rPr>
      <t>階</t>
    </r>
  </si>
  <si>
    <r>
      <t>(4)</t>
    </r>
    <r>
      <rPr>
        <sz val="10.5"/>
        <color indexed="8"/>
        <rFont val="ＭＳ 明朝"/>
        <family val="1"/>
        <charset val="128"/>
      </rPr>
      <t>建築面積</t>
    </r>
  </si>
  <si>
    <r>
      <t>3,813.21</t>
    </r>
    <r>
      <rPr>
        <sz val="10.5"/>
        <color indexed="8"/>
        <rFont val="ＭＳ 明朝"/>
        <family val="1"/>
        <charset val="128"/>
      </rPr>
      <t>平方メートル</t>
    </r>
    <r>
      <rPr>
        <sz val="10.5"/>
        <color indexed="8"/>
        <rFont val="Century"/>
        <family val="1"/>
      </rPr>
      <t xml:space="preserve"> (</t>
    </r>
    <r>
      <rPr>
        <sz val="10.5"/>
        <color indexed="8"/>
        <rFont val="ＭＳ 明朝"/>
        <family val="1"/>
        <charset val="128"/>
      </rPr>
      <t>延べ</t>
    </r>
    <r>
      <rPr>
        <sz val="10.5"/>
        <color indexed="8"/>
        <rFont val="Century"/>
        <family val="1"/>
      </rPr>
      <t>4,938.16</t>
    </r>
    <r>
      <rPr>
        <sz val="10.5"/>
        <color indexed="8"/>
        <rFont val="ＭＳ 明朝"/>
        <family val="1"/>
        <charset val="128"/>
      </rPr>
      <t>平方メートル</t>
    </r>
    <r>
      <rPr>
        <sz val="10.5"/>
        <color indexed="8"/>
        <rFont val="Century"/>
        <family val="1"/>
      </rPr>
      <t xml:space="preserve">) </t>
    </r>
  </si>
  <si>
    <r>
      <t>(5)</t>
    </r>
    <r>
      <rPr>
        <sz val="10.5"/>
        <color indexed="8"/>
        <rFont val="ＭＳ 明朝"/>
        <family val="1"/>
        <charset val="128"/>
      </rPr>
      <t>総工費</t>
    </r>
  </si>
  <si>
    <r>
      <t>2,400,000</t>
    </r>
    <r>
      <rPr>
        <sz val="10.5"/>
        <color indexed="8"/>
        <rFont val="ＭＳ 明朝"/>
        <family val="1"/>
        <charset val="128"/>
      </rPr>
      <t>千円</t>
    </r>
  </si>
  <si>
    <r>
      <t>(7)</t>
    </r>
    <r>
      <rPr>
        <sz val="10.5"/>
        <color indexed="8"/>
        <rFont val="ＭＳ 明朝"/>
        <family val="1"/>
        <charset val="128"/>
      </rPr>
      <t>施設の内容</t>
    </r>
  </si>
  <si>
    <t>◎学芸空間</t>
  </si>
  <si>
    <r>
      <t>収蔵庫Ａ､</t>
    </r>
    <r>
      <rPr>
        <sz val="10.5"/>
        <color indexed="8"/>
        <rFont val="Century"/>
        <family val="1"/>
      </rPr>
      <t xml:space="preserve"> </t>
    </r>
    <r>
      <rPr>
        <sz val="10.5"/>
        <color indexed="8"/>
        <rFont val="ＭＳ 明朝"/>
        <family val="1"/>
        <charset val="128"/>
      </rPr>
      <t>Ｂ､</t>
    </r>
    <r>
      <rPr>
        <sz val="10.5"/>
        <color indexed="8"/>
        <rFont val="Century"/>
        <family val="1"/>
      </rPr>
      <t xml:space="preserve"> </t>
    </r>
    <r>
      <rPr>
        <sz val="10.5"/>
        <color indexed="8"/>
        <rFont val="ＭＳ 明朝"/>
        <family val="1"/>
        <charset val="128"/>
      </rPr>
      <t>Ｃ､</t>
    </r>
    <r>
      <rPr>
        <sz val="10.5"/>
        <color indexed="8"/>
        <rFont val="Century"/>
        <family val="1"/>
      </rPr>
      <t xml:space="preserve"> </t>
    </r>
    <r>
      <rPr>
        <sz val="10.5"/>
        <color indexed="8"/>
        <rFont val="ＭＳ 明朝"/>
        <family val="1"/>
        <charset val="128"/>
      </rPr>
      <t>標本作成室､</t>
    </r>
    <r>
      <rPr>
        <sz val="10.5"/>
        <color indexed="8"/>
        <rFont val="Century"/>
        <family val="1"/>
      </rPr>
      <t xml:space="preserve"> </t>
    </r>
    <r>
      <rPr>
        <sz val="10.5"/>
        <color indexed="8"/>
        <rFont val="ＭＳ 明朝"/>
        <family val="1"/>
        <charset val="128"/>
      </rPr>
      <t>資料処理室</t>
    </r>
  </si>
  <si>
    <r>
      <t>荷解室､</t>
    </r>
    <r>
      <rPr>
        <sz val="10.5"/>
        <color indexed="8"/>
        <rFont val="Century"/>
        <family val="1"/>
      </rPr>
      <t xml:space="preserve"> </t>
    </r>
    <r>
      <rPr>
        <sz val="10.5"/>
        <color indexed="8"/>
        <rFont val="ＭＳ 明朝"/>
        <family val="1"/>
        <charset val="128"/>
      </rPr>
      <t>石工室､</t>
    </r>
    <r>
      <rPr>
        <sz val="10.5"/>
        <color indexed="8"/>
        <rFont val="Century"/>
        <family val="1"/>
      </rPr>
      <t xml:space="preserve"> </t>
    </r>
    <r>
      <rPr>
        <sz val="10.5"/>
        <color indexed="8"/>
        <rFont val="ＭＳ 明朝"/>
        <family val="1"/>
        <charset val="128"/>
      </rPr>
      <t>燻蒸室､</t>
    </r>
    <r>
      <rPr>
        <sz val="10.5"/>
        <color indexed="8"/>
        <rFont val="Century"/>
        <family val="1"/>
      </rPr>
      <t xml:space="preserve"> </t>
    </r>
    <r>
      <rPr>
        <sz val="10.5"/>
        <color indexed="8"/>
        <rFont val="ＭＳ 明朝"/>
        <family val="1"/>
        <charset val="128"/>
      </rPr>
      <t>外来研究員室</t>
    </r>
  </si>
  <si>
    <t>◎利用者空間</t>
  </si>
  <si>
    <r>
      <t>常設展示室</t>
    </r>
    <r>
      <rPr>
        <sz val="10.5"/>
        <color indexed="8"/>
        <rFont val="Century"/>
        <family val="1"/>
      </rPr>
      <t xml:space="preserve"> (</t>
    </r>
    <r>
      <rPr>
        <sz val="10.5"/>
        <color indexed="8"/>
        <rFont val="ＭＳ 明朝"/>
        <family val="1"/>
        <charset val="128"/>
      </rPr>
      <t>自然､</t>
    </r>
    <r>
      <rPr>
        <sz val="10.5"/>
        <color indexed="8"/>
        <rFont val="Century"/>
        <family val="1"/>
      </rPr>
      <t xml:space="preserve"> </t>
    </r>
    <r>
      <rPr>
        <sz val="10.5"/>
        <color indexed="8"/>
        <rFont val="ＭＳ 明朝"/>
        <family val="1"/>
        <charset val="128"/>
      </rPr>
      <t>人文</t>
    </r>
    <r>
      <rPr>
        <sz val="10.5"/>
        <color indexed="8"/>
        <rFont val="Century"/>
        <family val="1"/>
      </rPr>
      <t xml:space="preserve">) </t>
    </r>
    <r>
      <rPr>
        <sz val="10.5"/>
        <color indexed="8"/>
        <rFont val="ＭＳ 明朝"/>
        <family val="1"/>
        <charset val="128"/>
      </rPr>
      <t>､</t>
    </r>
    <r>
      <rPr>
        <sz val="10.5"/>
        <color indexed="8"/>
        <rFont val="Century"/>
        <family val="1"/>
      </rPr>
      <t xml:space="preserve"> </t>
    </r>
    <r>
      <rPr>
        <sz val="10.5"/>
        <color indexed="8"/>
        <rFont val="ＭＳ 明朝"/>
        <family val="1"/>
        <charset val="128"/>
      </rPr>
      <t>企画展示室</t>
    </r>
    <r>
      <rPr>
        <sz val="10.5"/>
        <color indexed="8"/>
        <rFont val="Century"/>
        <family val="1"/>
      </rPr>
      <t xml:space="preserve"> (</t>
    </r>
    <r>
      <rPr>
        <sz val="10.5"/>
        <color indexed="8"/>
        <rFont val="ＭＳ 明朝"/>
        <family val="1"/>
        <charset val="128"/>
      </rPr>
      <t>Ａ､</t>
    </r>
    <r>
      <rPr>
        <sz val="10.5"/>
        <color indexed="8"/>
        <rFont val="Century"/>
        <family val="1"/>
      </rPr>
      <t xml:space="preserve"> </t>
    </r>
    <r>
      <rPr>
        <sz val="10.5"/>
        <color indexed="8"/>
        <rFont val="ＭＳ 明朝"/>
        <family val="1"/>
        <charset val="128"/>
      </rPr>
      <t>Ｂ</t>
    </r>
    <r>
      <rPr>
        <sz val="10.5"/>
        <color indexed="8"/>
        <rFont val="Century"/>
        <family val="1"/>
      </rPr>
      <t xml:space="preserve">) </t>
    </r>
  </si>
  <si>
    <r>
      <t>美術展示室</t>
    </r>
    <r>
      <rPr>
        <sz val="10.5"/>
        <color indexed="8"/>
        <rFont val="Century"/>
        <family val="1"/>
      </rPr>
      <t xml:space="preserve"> (</t>
    </r>
    <r>
      <rPr>
        <sz val="10.5"/>
        <color indexed="8"/>
        <rFont val="ＭＳ 明朝"/>
        <family val="1"/>
        <charset val="128"/>
      </rPr>
      <t>菱田春草記念室</t>
    </r>
    <r>
      <rPr>
        <sz val="10.5"/>
        <color indexed="8"/>
        <rFont val="Century"/>
        <family val="1"/>
      </rPr>
      <t xml:space="preserve">) </t>
    </r>
    <r>
      <rPr>
        <sz val="10.5"/>
        <color indexed="8"/>
        <rFont val="ＭＳ 明朝"/>
        <family val="1"/>
        <charset val="128"/>
      </rPr>
      <t>､</t>
    </r>
    <r>
      <rPr>
        <sz val="10.5"/>
        <color indexed="8"/>
        <rFont val="Century"/>
        <family val="1"/>
      </rPr>
      <t xml:space="preserve"> </t>
    </r>
    <r>
      <rPr>
        <sz val="10.5"/>
        <color indexed="8"/>
        <rFont val="ＭＳ 明朝"/>
        <family val="1"/>
        <charset val="128"/>
      </rPr>
      <t>プラネタリウム</t>
    </r>
  </si>
  <si>
    <r>
      <t>市民ギャラリー､</t>
    </r>
    <r>
      <rPr>
        <sz val="10.5"/>
        <color indexed="8"/>
        <rFont val="Century"/>
        <family val="1"/>
      </rPr>
      <t xml:space="preserve"> </t>
    </r>
    <r>
      <rPr>
        <sz val="10.5"/>
        <color indexed="8"/>
        <rFont val="ＭＳ 明朝"/>
        <family val="1"/>
        <charset val="128"/>
      </rPr>
      <t>講堂､</t>
    </r>
    <r>
      <rPr>
        <sz val="10.5"/>
        <color indexed="8"/>
        <rFont val="Century"/>
        <family val="1"/>
      </rPr>
      <t xml:space="preserve"> </t>
    </r>
    <r>
      <rPr>
        <sz val="10.5"/>
        <color indexed="8"/>
        <rFont val="ＭＳ 明朝"/>
        <family val="1"/>
        <charset val="128"/>
      </rPr>
      <t>科学工作室､</t>
    </r>
    <r>
      <rPr>
        <sz val="10.5"/>
        <color indexed="8"/>
        <rFont val="Century"/>
        <family val="1"/>
      </rPr>
      <t xml:space="preserve"> </t>
    </r>
    <r>
      <rPr>
        <sz val="10.5"/>
        <color indexed="8"/>
        <rFont val="ＭＳ 明朝"/>
        <family val="1"/>
        <charset val="128"/>
      </rPr>
      <t>学習室、喫茶室</t>
    </r>
  </si>
  <si>
    <t>◎管理空間</t>
  </si>
  <si>
    <r>
      <t>会議室､</t>
    </r>
    <r>
      <rPr>
        <sz val="10.5"/>
        <color indexed="8"/>
        <rFont val="Century"/>
        <family val="1"/>
      </rPr>
      <t xml:space="preserve"> </t>
    </r>
    <r>
      <rPr>
        <sz val="10.5"/>
        <color indexed="8"/>
        <rFont val="ＭＳ 明朝"/>
        <family val="1"/>
        <charset val="128"/>
      </rPr>
      <t>館長室､</t>
    </r>
    <r>
      <rPr>
        <sz val="10.5"/>
        <color indexed="8"/>
        <rFont val="Century"/>
        <family val="1"/>
      </rPr>
      <t xml:space="preserve"> </t>
    </r>
    <r>
      <rPr>
        <sz val="10.5"/>
        <color indexed="8"/>
        <rFont val="ＭＳ 明朝"/>
        <family val="1"/>
        <charset val="128"/>
      </rPr>
      <t>学芸員室､</t>
    </r>
    <r>
      <rPr>
        <sz val="10.5"/>
        <color indexed="8"/>
        <rFont val="Century"/>
        <family val="1"/>
      </rPr>
      <t xml:space="preserve"> </t>
    </r>
    <r>
      <rPr>
        <sz val="10.5"/>
        <color indexed="8"/>
        <rFont val="ＭＳ 明朝"/>
        <family val="1"/>
        <charset val="128"/>
      </rPr>
      <t>事務集中管理室､</t>
    </r>
    <r>
      <rPr>
        <sz val="10.5"/>
        <color indexed="8"/>
        <rFont val="Century"/>
        <family val="1"/>
      </rPr>
      <t xml:space="preserve"> </t>
    </r>
    <r>
      <rPr>
        <sz val="10.5"/>
        <color indexed="8"/>
        <rFont val="ＭＳ 明朝"/>
        <family val="1"/>
        <charset val="128"/>
      </rPr>
      <t>機械室ほか</t>
    </r>
  </si>
  <si>
    <r>
      <t>(8)</t>
    </r>
    <r>
      <rPr>
        <sz val="10.5"/>
        <color indexed="8"/>
        <rFont val="ＭＳ 明朝"/>
        <family val="1"/>
        <charset val="128"/>
      </rPr>
      <t>付属施設</t>
    </r>
  </si>
  <si>
    <t>・日夏耿之介記念館</t>
  </si>
  <si>
    <t>・柳田國男館</t>
  </si>
  <si>
    <r>
      <t>飯田市上郷別府</t>
    </r>
    <r>
      <rPr>
        <sz val="10.5"/>
        <color indexed="8"/>
        <rFont val="Century"/>
        <family val="1"/>
      </rPr>
      <t>2428</t>
    </r>
    <r>
      <rPr>
        <sz val="10.5"/>
        <color indexed="8"/>
        <rFont val="ＭＳ 明朝"/>
        <family val="1"/>
        <charset val="128"/>
      </rPr>
      <t>番地の</t>
    </r>
    <r>
      <rPr>
        <sz val="10.5"/>
        <color indexed="8"/>
        <rFont val="Century"/>
        <family val="1"/>
      </rPr>
      <t>1</t>
    </r>
  </si>
  <si>
    <r>
      <t>5,031</t>
    </r>
    <r>
      <rPr>
        <sz val="10.5"/>
        <color indexed="8"/>
        <rFont val="ＭＳ 明朝"/>
        <family val="1"/>
        <charset val="128"/>
      </rPr>
      <t>平方メートル</t>
    </r>
  </si>
  <si>
    <r>
      <t>鉄筋コンクリート造　地上１階､</t>
    </r>
    <r>
      <rPr>
        <sz val="10.5"/>
        <color indexed="8"/>
        <rFont val="Century"/>
        <family val="1"/>
      </rPr>
      <t xml:space="preserve"> </t>
    </r>
    <r>
      <rPr>
        <sz val="10.5"/>
        <color indexed="8"/>
        <rFont val="ＭＳ 明朝"/>
        <family val="1"/>
        <charset val="128"/>
      </rPr>
      <t>地下１階</t>
    </r>
  </si>
  <si>
    <r>
      <t>920</t>
    </r>
    <r>
      <rPr>
        <sz val="10.5"/>
        <color indexed="8"/>
        <rFont val="ＭＳ 明朝"/>
        <family val="1"/>
        <charset val="128"/>
      </rPr>
      <t>平方メートル</t>
    </r>
    <r>
      <rPr>
        <sz val="10.5"/>
        <color indexed="8"/>
        <rFont val="Century"/>
        <family val="1"/>
      </rPr>
      <t xml:space="preserve"> (</t>
    </r>
    <r>
      <rPr>
        <sz val="10.5"/>
        <color indexed="8"/>
        <rFont val="ＭＳ 明朝"/>
        <family val="1"/>
        <charset val="128"/>
      </rPr>
      <t>延べ</t>
    </r>
    <r>
      <rPr>
        <sz val="10.5"/>
        <color indexed="8"/>
        <rFont val="Century"/>
        <family val="1"/>
      </rPr>
      <t>1,156.5</t>
    </r>
    <r>
      <rPr>
        <sz val="10.5"/>
        <color indexed="8"/>
        <rFont val="ＭＳ 明朝"/>
        <family val="1"/>
        <charset val="128"/>
      </rPr>
      <t>平方メートル</t>
    </r>
    <r>
      <rPr>
        <sz val="10.5"/>
        <color indexed="8"/>
        <rFont val="Century"/>
        <family val="1"/>
      </rPr>
      <t xml:space="preserve">) </t>
    </r>
  </si>
  <si>
    <r>
      <t>529,219</t>
    </r>
    <r>
      <rPr>
        <sz val="10.5"/>
        <color indexed="8"/>
        <rFont val="ＭＳ 明朝"/>
        <family val="1"/>
        <charset val="128"/>
      </rPr>
      <t>千円</t>
    </r>
  </si>
  <si>
    <r>
      <t>(6)</t>
    </r>
    <r>
      <rPr>
        <sz val="10.5"/>
        <color indexed="8"/>
        <rFont val="ＭＳ 明朝"/>
        <family val="1"/>
        <charset val="128"/>
      </rPr>
      <t>運営テーマ</t>
    </r>
  </si>
  <si>
    <t>埋蔵文化財を通して探る飯田下伊那地域の古代の生活の文化</t>
  </si>
  <si>
    <r>
      <t>収蔵庫</t>
    </r>
    <r>
      <rPr>
        <sz val="10.5"/>
        <color indexed="8"/>
        <rFont val="Century"/>
        <family val="1"/>
      </rPr>
      <t xml:space="preserve"> (</t>
    </r>
    <r>
      <rPr>
        <sz val="10.5"/>
        <color indexed="8"/>
        <rFont val="ＭＳ 明朝"/>
        <family val="1"/>
        <charset val="128"/>
      </rPr>
      <t>２室</t>
    </r>
    <r>
      <rPr>
        <sz val="10.5"/>
        <color indexed="8"/>
        <rFont val="Century"/>
        <family val="1"/>
      </rPr>
      <t>)</t>
    </r>
    <r>
      <rPr>
        <sz val="10.5"/>
        <color indexed="8"/>
        <rFont val="ＭＳ 明朝"/>
        <family val="1"/>
        <charset val="128"/>
      </rPr>
      <t>､</t>
    </r>
    <r>
      <rPr>
        <sz val="10.5"/>
        <color indexed="8"/>
        <rFont val="Century"/>
        <family val="1"/>
      </rPr>
      <t xml:space="preserve"> </t>
    </r>
    <r>
      <rPr>
        <sz val="10.5"/>
        <color indexed="8"/>
        <rFont val="ＭＳ 明朝"/>
        <family val="1"/>
        <charset val="128"/>
      </rPr>
      <t>研究室､</t>
    </r>
    <r>
      <rPr>
        <sz val="10.5"/>
        <color indexed="8"/>
        <rFont val="Century"/>
        <family val="1"/>
      </rPr>
      <t xml:space="preserve"> </t>
    </r>
    <r>
      <rPr>
        <sz val="10.5"/>
        <color indexed="8"/>
        <rFont val="ＭＳ 明朝"/>
        <family val="1"/>
        <charset val="128"/>
      </rPr>
      <t>作業室</t>
    </r>
  </si>
  <si>
    <r>
      <t>常設展示室､</t>
    </r>
    <r>
      <rPr>
        <sz val="10.5"/>
        <color indexed="8"/>
        <rFont val="Century"/>
        <family val="1"/>
      </rPr>
      <t xml:space="preserve"> </t>
    </r>
    <r>
      <rPr>
        <sz val="10.5"/>
        <color indexed="8"/>
        <rFont val="ＭＳ 明朝"/>
        <family val="1"/>
        <charset val="128"/>
      </rPr>
      <t>特別展示室､</t>
    </r>
    <r>
      <rPr>
        <sz val="10.5"/>
        <color indexed="8"/>
        <rFont val="Century"/>
        <family val="1"/>
      </rPr>
      <t xml:space="preserve"> </t>
    </r>
    <r>
      <rPr>
        <sz val="10.5"/>
        <color indexed="8"/>
        <rFont val="ＭＳ 明朝"/>
        <family val="1"/>
        <charset val="128"/>
      </rPr>
      <t>会議室､</t>
    </r>
    <r>
      <rPr>
        <sz val="10.5"/>
        <color indexed="8"/>
        <rFont val="Century"/>
        <family val="1"/>
      </rPr>
      <t xml:space="preserve"> </t>
    </r>
    <r>
      <rPr>
        <sz val="10.5"/>
        <color indexed="8"/>
        <rFont val="ＭＳ 明朝"/>
        <family val="1"/>
        <charset val="128"/>
      </rPr>
      <t>エントランスホール</t>
    </r>
  </si>
  <si>
    <r>
      <t>事務室､</t>
    </r>
    <r>
      <rPr>
        <sz val="10.5"/>
        <color indexed="8"/>
        <rFont val="Century"/>
        <family val="1"/>
      </rPr>
      <t xml:space="preserve"> </t>
    </r>
    <r>
      <rPr>
        <sz val="10.5"/>
        <color indexed="8"/>
        <rFont val="ＭＳ 明朝"/>
        <family val="1"/>
        <charset val="128"/>
      </rPr>
      <t>倉庫ほか</t>
    </r>
  </si>
  <si>
    <r>
      <t>・秀水美人画美術館　　木造平屋建　</t>
    </r>
    <r>
      <rPr>
        <sz val="10.5"/>
        <color indexed="8"/>
        <rFont val="Century"/>
        <family val="1"/>
      </rPr>
      <t>173.90</t>
    </r>
    <r>
      <rPr>
        <sz val="10.5"/>
        <color indexed="8"/>
        <rFont val="ＭＳ 明朝"/>
        <family val="1"/>
        <charset val="128"/>
      </rPr>
      <t>平方メートル</t>
    </r>
  </si>
  <si>
    <r>
      <t>　　　　　　　　　※浅井秀水氏から建物と作品の寄贈があり､</t>
    </r>
    <r>
      <rPr>
        <sz val="10.5"/>
        <color indexed="8"/>
        <rFont val="Century"/>
        <family val="1"/>
      </rPr>
      <t xml:space="preserve"> </t>
    </r>
    <r>
      <rPr>
        <sz val="10.5"/>
        <color indexed="8"/>
        <rFont val="ＭＳ 明朝"/>
        <family val="1"/>
        <charset val="128"/>
      </rPr>
      <t>平成</t>
    </r>
    <r>
      <rPr>
        <sz val="10.5"/>
        <color indexed="8"/>
        <rFont val="Century"/>
        <family val="1"/>
      </rPr>
      <t>4</t>
    </r>
    <r>
      <rPr>
        <sz val="10.5"/>
        <color indexed="8"/>
        <rFont val="ＭＳ 明朝"/>
        <family val="1"/>
        <charset val="128"/>
      </rPr>
      <t>年</t>
    </r>
    <r>
      <rPr>
        <sz val="10.5"/>
        <color indexed="8"/>
        <rFont val="Century"/>
        <family val="1"/>
      </rPr>
      <t>11</t>
    </r>
    <r>
      <rPr>
        <sz val="10.5"/>
        <color indexed="8"/>
        <rFont val="ＭＳ 明朝"/>
        <family val="1"/>
        <charset val="128"/>
      </rPr>
      <t>月</t>
    </r>
    <r>
      <rPr>
        <sz val="10.5"/>
        <color indexed="8"/>
        <rFont val="Century"/>
        <family val="1"/>
      </rPr>
      <t>2</t>
    </r>
    <r>
      <rPr>
        <sz val="10.5"/>
        <color indexed="8"/>
        <rFont val="ＭＳ 明朝"/>
        <family val="1"/>
        <charset val="128"/>
      </rPr>
      <t>日開館した｡</t>
    </r>
  </si>
  <si>
    <t>飯田市上村753番地</t>
  </si>
  <si>
    <t>368.13平方メートル</t>
  </si>
  <si>
    <t>木造(一部鉄骨)２階建</t>
  </si>
  <si>
    <t>110,931千円</t>
  </si>
  <si>
    <t>　　　　　　　　</t>
  </si>
  <si>
    <t>２．運営組織</t>
  </si>
  <si>
    <t>　飯田市考古資料館は、鉄筋コンクリート平屋建高床式寺院風造りで、展示施設と収蔵施設を備えた延面積396 ㎡の建物であり、昭和49年５月に開館した。</t>
  </si>
  <si>
    <t>　展示内容は、史跡恒川官衙遺跡から出土した硯や墨書土器、瓦をはじめとする、近年の市内における発掘調査で得られた貴重な資料を旧石器から近世まで時代ごとに展示し、飯田の歴史を出土資料によりわかりやすく解説してある。</t>
  </si>
  <si>
    <t>飯田市上川路1004番地1</t>
  </si>
  <si>
    <t>午前9時～午後5時</t>
  </si>
  <si>
    <t>月曜日、祝祭日の翌日、12月29日から1月3日</t>
  </si>
  <si>
    <t>80　旧小笠原家書院 (重要文化財)・小笠原資料館の概要</t>
  </si>
  <si>
    <t>１．旧小笠原家書院</t>
  </si>
  <si>
    <t>構造及び形式</t>
  </si>
  <si>
    <t>懸造　桁行　14.37m　梁間　11.47m　一重入母屋造</t>
  </si>
  <si>
    <t>玄関　桁行　 3.43m　梁間　 3.73m　唐破風造  総こけら葺</t>
  </si>
  <si>
    <t>門､ 土蔵</t>
  </si>
  <si>
    <t>２．小笠原資料館</t>
  </si>
  <si>
    <t>開館年月日</t>
  </si>
  <si>
    <t>鉄骨造 (一部鉄筋コンクリート造) 2階建</t>
  </si>
  <si>
    <t>508.98平方メートル</t>
  </si>
  <si>
    <t>設計者</t>
  </si>
  <si>
    <t>妹島和代（SANAA）</t>
  </si>
  <si>
    <t>飯田市伊豆木3942番地1</t>
  </si>
  <si>
    <t>3月1日～11月30日　午前9時～午後5時</t>
  </si>
  <si>
    <t>12月1日～2月末日　 午前9時～午後4時</t>
  </si>
  <si>
    <t>大人300円・小人150円、団体（20人以上）大人200円・小人100円</t>
  </si>
  <si>
    <t>無料</t>
  </si>
  <si>
    <t>82　上郷歴史民俗資料館の概要</t>
  </si>
  <si>
    <t xml:space="preserve">　飯田市上郷歴史民俗資料館は､ 昭和36年から上郷小学校に収集されていた民俗資料等を展示収蔵するために､ 小学校の隣接地に建設され､ 昭和54年に開館した｡ その後も上郷地区の民俗資料の調査を実施し､ 資料の収集を行った｡ </t>
  </si>
  <si>
    <t xml:space="preserve">　展示物は､ 旧上郷町内産業資料 (農林業､ 養蚕､ 染物､ 紡織)､ 生活用品などの民俗資料や､ 小学校教科書､ 近代文書などが中心｡ 特に､野底山の林業､ 産業についてはテーマを設けて展示している。 </t>
  </si>
  <si>
    <t>飯田市上郷飯沼3118番地</t>
  </si>
  <si>
    <t>飯田市上久堅原平</t>
  </si>
  <si>
    <t>展示棟</t>
  </si>
  <si>
    <t>見学自由</t>
  </si>
  <si>
    <t xml:space="preserve">木造２階建､ 一部３階建､ 桟瓦葺入母屋造（さんがわらぶきいりもやづくり）｡ </t>
  </si>
  <si>
    <t>月曜日、祝祭日の翌日、年末年始</t>
  </si>
  <si>
    <t xml:space="preserve">飯田市仲ノ町307番地1 </t>
  </si>
  <si>
    <t>庭園</t>
  </si>
  <si>
    <t>074-1竹田人形館</t>
    <rPh sb="5" eb="7">
      <t>タケダ</t>
    </rPh>
    <rPh sb="7" eb="9">
      <t>ニンギョウ</t>
    </rPh>
    <rPh sb="9" eb="10">
      <t>カン</t>
    </rPh>
    <phoneticPr fontId="4"/>
  </si>
  <si>
    <t>074-2川本人形美術館</t>
    <rPh sb="5" eb="7">
      <t>カワモト</t>
    </rPh>
    <rPh sb="7" eb="9">
      <t>ニンギョウ</t>
    </rPh>
    <rPh sb="9" eb="12">
      <t>ビジュツカン</t>
    </rPh>
    <phoneticPr fontId="4"/>
  </si>
  <si>
    <t>目　次</t>
    <rPh sb="0" eb="1">
      <t>メ</t>
    </rPh>
    <rPh sb="2" eb="3">
      <t>ツギ</t>
    </rPh>
    <phoneticPr fontId="1"/>
  </si>
  <si>
    <t>史　　　跡</t>
    <rPh sb="0" eb="1">
      <t>シ</t>
    </rPh>
    <rPh sb="4" eb="5">
      <t>アト</t>
    </rPh>
    <phoneticPr fontId="1"/>
  </si>
  <si>
    <t>墳丘の全長65.4ｍ、横穴式石室を有する前方後円墳である。墳丘の大半が国史跡に指定されている。</t>
    <rPh sb="29" eb="31">
      <t>フンキュウ</t>
    </rPh>
    <rPh sb="32" eb="34">
      <t>タイハン</t>
    </rPh>
    <rPh sb="35" eb="36">
      <t>クニ</t>
    </rPh>
    <rPh sb="36" eb="38">
      <t>シセキ</t>
    </rPh>
    <rPh sb="39" eb="41">
      <t>シテイ</t>
    </rPh>
    <phoneticPr fontId="1"/>
  </si>
  <si>
    <t>平成28.7.14</t>
    <rPh sb="0" eb="2">
      <t>ヘイセイ</t>
    </rPh>
    <phoneticPr fontId="1"/>
  </si>
  <si>
    <t>およそ100年の歴史を有する観光川下り舟で、全国で6番目に古い。現在、天竜川水系で唯一の木造船の造船技術、操船技術が伝えられている。</t>
    <rPh sb="6" eb="7">
      <t>ネン</t>
    </rPh>
    <rPh sb="8" eb="10">
      <t>レキシ</t>
    </rPh>
    <rPh sb="11" eb="12">
      <t>ユウ</t>
    </rPh>
    <rPh sb="14" eb="16">
      <t>カンコウ</t>
    </rPh>
    <rPh sb="16" eb="17">
      <t>カワ</t>
    </rPh>
    <rPh sb="17" eb="18">
      <t>クダ</t>
    </rPh>
    <rPh sb="19" eb="20">
      <t>ブネ</t>
    </rPh>
    <rPh sb="22" eb="24">
      <t>ゼンコク</t>
    </rPh>
    <rPh sb="26" eb="28">
      <t>バンメ</t>
    </rPh>
    <rPh sb="29" eb="30">
      <t>フル</t>
    </rPh>
    <rPh sb="32" eb="34">
      <t>ゲンザイ</t>
    </rPh>
    <rPh sb="35" eb="38">
      <t>テンリュウガワ</t>
    </rPh>
    <rPh sb="38" eb="40">
      <t>スイケイ</t>
    </rPh>
    <rPh sb="41" eb="43">
      <t>ユイツ</t>
    </rPh>
    <rPh sb="44" eb="46">
      <t>モクゾウ</t>
    </rPh>
    <rPh sb="46" eb="47">
      <t>セン</t>
    </rPh>
    <rPh sb="48" eb="50">
      <t>ゾウセン</t>
    </rPh>
    <rPh sb="50" eb="52">
      <t>ギジュツ</t>
    </rPh>
    <rPh sb="53" eb="55">
      <t>ソウセン</t>
    </rPh>
    <rPh sb="55" eb="57">
      <t>ギジュツ</t>
    </rPh>
    <rPh sb="58" eb="59">
      <t>ツタ</t>
    </rPh>
    <phoneticPr fontId="1"/>
  </si>
  <si>
    <t>（民俗技術）</t>
    <rPh sb="1" eb="3">
      <t>ミンゾク</t>
    </rPh>
    <rPh sb="3" eb="5">
      <t>ギジュツ</t>
    </rPh>
    <phoneticPr fontId="1"/>
  </si>
  <si>
    <r>
      <t>野球</t>
    </r>
    <r>
      <rPr>
        <sz val="12"/>
        <rFont val="Century"/>
        <family val="1"/>
      </rPr>
      <t>1</t>
    </r>
    <r>
      <rPr>
        <sz val="12"/>
        <rFont val="ＭＳ 明朝"/>
        <family val="1"/>
        <charset val="128"/>
      </rPr>
      <t>面ソフトボール</t>
    </r>
    <r>
      <rPr>
        <sz val="12"/>
        <rFont val="Century"/>
        <family val="1"/>
      </rPr>
      <t>2</t>
    </r>
    <r>
      <rPr>
        <sz val="12"/>
        <rFont val="ＭＳ 明朝"/>
        <family val="1"/>
        <charset val="128"/>
      </rPr>
      <t>面</t>
    </r>
  </si>
  <si>
    <r>
      <t>左右両翼</t>
    </r>
    <r>
      <rPr>
        <sz val="12"/>
        <rFont val="Century"/>
        <family val="1"/>
      </rPr>
      <t>90m</t>
    </r>
    <r>
      <rPr>
        <sz val="12"/>
        <rFont val="ＭＳ 明朝"/>
        <family val="1"/>
        <charset val="128"/>
      </rPr>
      <t>中堅</t>
    </r>
    <r>
      <rPr>
        <sz val="12"/>
        <rFont val="Century"/>
        <family val="1"/>
      </rPr>
      <t>120m</t>
    </r>
  </si>
  <si>
    <r>
      <t>スタンド</t>
    </r>
    <r>
      <rPr>
        <sz val="12"/>
        <rFont val="Century"/>
        <family val="1"/>
      </rPr>
      <t>3,500</t>
    </r>
    <r>
      <rPr>
        <sz val="12"/>
        <rFont val="ＭＳ 明朝"/>
        <family val="1"/>
        <charset val="128"/>
      </rPr>
      <t>人収容</t>
    </r>
  </si>
  <si>
    <r>
      <t>流水</t>
    </r>
    <r>
      <rPr>
        <sz val="12"/>
        <rFont val="Century"/>
        <family val="1"/>
      </rPr>
      <t>213m</t>
    </r>
    <r>
      <rPr>
        <sz val="12"/>
        <rFont val="ＭＳ 明朝"/>
        <family val="1"/>
        <charset val="128"/>
      </rPr>
      <t>､スライダー２基</t>
    </r>
  </si>
  <si>
    <r>
      <t>50</t>
    </r>
    <r>
      <rPr>
        <sz val="12"/>
        <rFont val="ＭＳ 明朝"/>
        <family val="1"/>
        <charset val="128"/>
      </rPr>
      <t>ｍ公認（</t>
    </r>
    <r>
      <rPr>
        <sz val="12"/>
        <rFont val="Century"/>
        <family val="1"/>
      </rPr>
      <t>8</t>
    </r>
    <r>
      <rPr>
        <sz val="12"/>
        <rFont val="ＭＳ 明朝"/>
        <family val="1"/>
        <charset val="128"/>
      </rPr>
      <t>コース）、</t>
    </r>
    <r>
      <rPr>
        <sz val="12"/>
        <rFont val="Century"/>
        <family val="1"/>
      </rPr>
      <t>25</t>
    </r>
    <r>
      <rPr>
        <sz val="12"/>
        <rFont val="ＭＳ 明朝"/>
        <family val="1"/>
        <charset val="128"/>
      </rPr>
      <t>ｍ変形</t>
    </r>
  </si>
  <si>
    <r>
      <t>25m</t>
    </r>
    <r>
      <rPr>
        <sz val="12"/>
        <rFont val="ＭＳ 明朝"/>
        <family val="1"/>
        <charset val="128"/>
      </rPr>
      <t>プール（</t>
    </r>
    <r>
      <rPr>
        <sz val="12"/>
        <rFont val="Century"/>
        <family val="1"/>
      </rPr>
      <t>6</t>
    </r>
    <r>
      <rPr>
        <sz val="12"/>
        <rFont val="ＭＳ 明朝"/>
        <family val="1"/>
        <charset val="128"/>
      </rPr>
      <t>コース）</t>
    </r>
  </si>
  <si>
    <r>
      <t xml:space="preserve">1 </t>
    </r>
    <r>
      <rPr>
        <sz val="12"/>
        <rFont val="ＭＳ 明朝"/>
        <family val="1"/>
        <charset val="128"/>
      </rPr>
      <t>野球２面､ソフトボール４面</t>
    </r>
  </si>
  <si>
    <r>
      <t xml:space="preserve">2 </t>
    </r>
    <r>
      <rPr>
        <sz val="12"/>
        <rFont val="ＭＳ 明朝"/>
        <family val="1"/>
        <charset val="128"/>
      </rPr>
      <t>テニスコート</t>
    </r>
    <r>
      <rPr>
        <sz val="12"/>
        <rFont val="Century"/>
        <family val="1"/>
      </rPr>
      <t>10</t>
    </r>
    <r>
      <rPr>
        <sz val="12"/>
        <rFont val="ＭＳ 明朝"/>
        <family val="1"/>
        <charset val="128"/>
      </rPr>
      <t>面</t>
    </r>
    <r>
      <rPr>
        <sz val="12"/>
        <rFont val="Century"/>
        <family val="1"/>
      </rPr>
      <t xml:space="preserve"> </t>
    </r>
    <r>
      <rPr>
        <sz val="12"/>
        <rFont val="ＭＳ 明朝"/>
        <family val="1"/>
        <charset val="128"/>
      </rPr>
      <t>（クレー）</t>
    </r>
  </si>
  <si>
    <r>
      <t>(</t>
    </r>
    <r>
      <rPr>
        <sz val="12"/>
        <rFont val="ＭＳ 明朝"/>
        <family val="1"/>
        <charset val="128"/>
      </rPr>
      <t>芝</t>
    </r>
    <r>
      <rPr>
        <sz val="12"/>
        <rFont val="Century"/>
        <family val="1"/>
      </rPr>
      <t>11,250</t>
    </r>
    <r>
      <rPr>
        <sz val="12"/>
        <rFont val="ＭＳ 明朝"/>
        <family val="1"/>
        <charset val="128"/>
      </rPr>
      <t>㎡</t>
    </r>
    <r>
      <rPr>
        <sz val="12"/>
        <rFont val="Century"/>
        <family val="1"/>
      </rPr>
      <t>)</t>
    </r>
  </si>
  <si>
    <r>
      <t>第２種公認トラック</t>
    </r>
    <r>
      <rPr>
        <sz val="12"/>
        <rFont val="Century"/>
        <family val="1"/>
      </rPr>
      <t>400m</t>
    </r>
    <r>
      <rPr>
        <sz val="12"/>
        <rFont val="ＭＳ 明朝"/>
        <family val="1"/>
        <charset val="128"/>
      </rPr>
      <t>（</t>
    </r>
    <r>
      <rPr>
        <sz val="12"/>
        <rFont val="Century"/>
        <family val="1"/>
      </rPr>
      <t>8</t>
    </r>
    <r>
      <rPr>
        <sz val="12"/>
        <rFont val="ＭＳ 明朝"/>
        <family val="1"/>
        <charset val="128"/>
      </rPr>
      <t>レーン）</t>
    </r>
  </si>
  <si>
    <r>
      <t>メインスタンド</t>
    </r>
    <r>
      <rPr>
        <sz val="12"/>
        <rFont val="Century"/>
        <family val="1"/>
      </rPr>
      <t>RC</t>
    </r>
    <r>
      <rPr>
        <sz val="12"/>
        <rFont val="ＭＳ 明朝"/>
        <family val="1"/>
        <charset val="128"/>
      </rPr>
      <t>造１階</t>
    </r>
  </si>
  <si>
    <r>
      <t>メインバックスタンド</t>
    </r>
    <r>
      <rPr>
        <sz val="12"/>
        <rFont val="Century"/>
        <family val="1"/>
      </rPr>
      <t>2,000</t>
    </r>
    <r>
      <rPr>
        <sz val="12"/>
        <rFont val="ＭＳ 明朝"/>
        <family val="1"/>
        <charset val="128"/>
      </rPr>
      <t>人収容</t>
    </r>
  </si>
  <si>
    <r>
      <t>野球</t>
    </r>
    <r>
      <rPr>
        <sz val="12"/>
        <rFont val="Century"/>
        <family val="1"/>
      </rPr>
      <t>1</t>
    </r>
    <r>
      <rPr>
        <sz val="12"/>
        <rFont val="ＭＳ 明朝"/>
        <family val="1"/>
        <charset val="128"/>
      </rPr>
      <t>面</t>
    </r>
  </si>
  <si>
    <r>
      <t>ソフトボール</t>
    </r>
    <r>
      <rPr>
        <sz val="12"/>
        <rFont val="Century"/>
        <family val="1"/>
      </rPr>
      <t>2</t>
    </r>
    <r>
      <rPr>
        <sz val="12"/>
        <rFont val="ＭＳ 明朝"/>
        <family val="1"/>
        <charset val="128"/>
      </rPr>
      <t>面</t>
    </r>
  </si>
  <si>
    <r>
      <t>テニスコート２面</t>
    </r>
    <r>
      <rPr>
        <sz val="12"/>
        <rFont val="Century"/>
        <family val="1"/>
      </rPr>
      <t>(</t>
    </r>
    <r>
      <rPr>
        <sz val="12"/>
        <rFont val="ＭＳ 明朝"/>
        <family val="1"/>
        <charset val="128"/>
      </rPr>
      <t>緑色ｽｸﾘｰﾆﾝｸﾞｽ</t>
    </r>
    <r>
      <rPr>
        <sz val="12"/>
        <rFont val="Century"/>
        <family val="1"/>
      </rPr>
      <t>)</t>
    </r>
  </si>
  <si>
    <r>
      <t>野球右</t>
    </r>
    <r>
      <rPr>
        <sz val="12"/>
        <rFont val="Century"/>
        <family val="1"/>
      </rPr>
      <t>90m</t>
    </r>
    <r>
      <rPr>
        <sz val="12"/>
        <rFont val="ＭＳ 明朝"/>
        <family val="1"/>
        <charset val="128"/>
      </rPr>
      <t>左</t>
    </r>
    <r>
      <rPr>
        <sz val="12"/>
        <rFont val="Century"/>
        <family val="1"/>
      </rPr>
      <t>95m</t>
    </r>
    <r>
      <rPr>
        <sz val="12"/>
        <rFont val="ＭＳ 明朝"/>
        <family val="1"/>
        <charset val="128"/>
      </rPr>
      <t>２面</t>
    </r>
  </si>
  <si>
    <t>飯田市八重河内屋内ゲートボール場</t>
    <rPh sb="15" eb="16">
      <t>ジョウ</t>
    </rPh>
    <phoneticPr fontId="1"/>
  </si>
  <si>
    <r>
      <t>ゲートボール</t>
    </r>
    <r>
      <rPr>
        <sz val="12"/>
        <rFont val="Century"/>
        <family val="1"/>
      </rPr>
      <t>2</t>
    </r>
    <r>
      <rPr>
        <sz val="12"/>
        <rFont val="ＭＳ 明朝"/>
        <family val="1"/>
        <charset val="128"/>
      </rPr>
      <t>面</t>
    </r>
  </si>
  <si>
    <t>　　　　〃</t>
  </si>
  <si>
    <r>
      <t>バレーボール</t>
    </r>
    <r>
      <rPr>
        <sz val="12"/>
        <rFont val="Century"/>
        <family val="1"/>
      </rPr>
      <t>2</t>
    </r>
    <r>
      <rPr>
        <sz val="12"/>
        <rFont val="ＭＳ 明朝"/>
        <family val="1"/>
        <charset val="128"/>
      </rPr>
      <t>面、バドミントン</t>
    </r>
    <r>
      <rPr>
        <sz val="12"/>
        <rFont val="Century"/>
        <family val="1"/>
      </rPr>
      <t>4</t>
    </r>
    <r>
      <rPr>
        <sz val="12"/>
        <rFont val="ＭＳ 明朝"/>
        <family val="1"/>
        <charset val="128"/>
      </rPr>
      <t>面、バスケットボール</t>
    </r>
    <r>
      <rPr>
        <sz val="12"/>
        <rFont val="Century"/>
        <family val="1"/>
      </rPr>
      <t>1</t>
    </r>
    <r>
      <rPr>
        <sz val="12"/>
        <rFont val="ＭＳ 明朝"/>
        <family val="1"/>
        <charset val="128"/>
      </rPr>
      <t>面、柔道</t>
    </r>
    <r>
      <rPr>
        <sz val="12"/>
        <rFont val="Century"/>
        <family val="1"/>
      </rPr>
      <t>1</t>
    </r>
    <r>
      <rPr>
        <sz val="12"/>
        <rFont val="ＭＳ 明朝"/>
        <family val="1"/>
        <charset val="128"/>
      </rPr>
      <t>面、剣道</t>
    </r>
    <r>
      <rPr>
        <sz val="12"/>
        <rFont val="Century"/>
        <family val="1"/>
      </rPr>
      <t>1</t>
    </r>
    <r>
      <rPr>
        <sz val="12"/>
        <rFont val="ＭＳ 明朝"/>
        <family val="1"/>
        <charset val="128"/>
      </rPr>
      <t>面（卓球）</t>
    </r>
  </si>
  <si>
    <r>
      <t>バスケット２面、卓球</t>
    </r>
    <r>
      <rPr>
        <sz val="12"/>
        <rFont val="Century"/>
        <family val="1"/>
      </rPr>
      <t>10</t>
    </r>
    <r>
      <rPr>
        <sz val="12"/>
        <rFont val="ＭＳ 明朝"/>
        <family val="1"/>
        <charset val="128"/>
      </rPr>
      <t>面</t>
    </r>
  </si>
  <si>
    <r>
      <t>バドミントン</t>
    </r>
    <r>
      <rPr>
        <sz val="12"/>
        <rFont val="Century"/>
        <family val="1"/>
      </rPr>
      <t>3</t>
    </r>
    <r>
      <rPr>
        <sz val="12"/>
        <rFont val="ＭＳ 明朝"/>
        <family val="1"/>
        <charset val="128"/>
      </rPr>
      <t>面､バスケット１面軟式テニス</t>
    </r>
    <r>
      <rPr>
        <sz val="12"/>
        <rFont val="Century"/>
        <family val="1"/>
      </rPr>
      <t>1</t>
    </r>
    <r>
      <rPr>
        <sz val="12"/>
        <rFont val="ＭＳ 明朝"/>
        <family val="1"/>
        <charset val="128"/>
      </rPr>
      <t>面、フットサル１面</t>
    </r>
  </si>
  <si>
    <r>
      <t>柔道場</t>
    </r>
    <r>
      <rPr>
        <sz val="12"/>
        <rFont val="Century"/>
        <family val="1"/>
      </rPr>
      <t>1</t>
    </r>
    <r>
      <rPr>
        <sz val="12"/>
        <rFont val="ＭＳ 明朝"/>
        <family val="1"/>
        <charset val="128"/>
      </rPr>
      <t>面</t>
    </r>
  </si>
  <si>
    <r>
      <t>クレー２面</t>
    </r>
    <r>
      <rPr>
        <sz val="12"/>
        <rFont val="Century"/>
        <family val="1"/>
      </rPr>
      <t>(</t>
    </r>
    <r>
      <rPr>
        <sz val="12"/>
        <rFont val="ＭＳ 明朝"/>
        <family val="1"/>
        <charset val="128"/>
      </rPr>
      <t>緑色ｽｸﾘｰﾆﾝｸﾞｽ</t>
    </r>
    <r>
      <rPr>
        <sz val="12"/>
        <rFont val="Century"/>
        <family val="1"/>
      </rPr>
      <t>)</t>
    </r>
  </si>
  <si>
    <r>
      <t>ハード</t>
    </r>
    <r>
      <rPr>
        <sz val="12"/>
        <rFont val="Century"/>
        <family val="1"/>
      </rPr>
      <t>1</t>
    </r>
    <r>
      <rPr>
        <sz val="12"/>
        <rFont val="ＭＳ 明朝"/>
        <family val="1"/>
        <charset val="128"/>
      </rPr>
      <t>面（夜間照明）</t>
    </r>
  </si>
  <si>
    <t>飯田市風越山麓研修センター</t>
    <rPh sb="7" eb="9">
      <t>ケンシュウ</t>
    </rPh>
    <phoneticPr fontId="1"/>
  </si>
  <si>
    <r>
      <t>会議室</t>
    </r>
    <r>
      <rPr>
        <sz val="12"/>
        <rFont val="Century"/>
        <family val="1"/>
      </rPr>
      <t>(30</t>
    </r>
    <r>
      <rPr>
        <sz val="12"/>
        <rFont val="ＭＳ 明朝"/>
        <family val="1"/>
        <charset val="128"/>
      </rPr>
      <t>名</t>
    </r>
    <r>
      <rPr>
        <sz val="12"/>
        <rFont val="Century"/>
        <family val="1"/>
      </rPr>
      <t>)</t>
    </r>
    <r>
      <rPr>
        <sz val="12"/>
        <rFont val="ＭＳ 明朝"/>
        <family val="1"/>
        <charset val="128"/>
      </rPr>
      <t>２室宿泊定員</t>
    </r>
    <r>
      <rPr>
        <sz val="12"/>
        <rFont val="Century"/>
        <family val="1"/>
      </rPr>
      <t>(60</t>
    </r>
    <r>
      <rPr>
        <sz val="12"/>
        <rFont val="ＭＳ 明朝"/>
        <family val="1"/>
        <charset val="128"/>
      </rPr>
      <t>名</t>
    </r>
    <r>
      <rPr>
        <sz val="12"/>
        <rFont val="Century"/>
        <family val="1"/>
      </rPr>
      <t>)</t>
    </r>
  </si>
  <si>
    <r>
      <t>〃</t>
    </r>
    <r>
      <rPr>
        <sz val="12"/>
        <rFont val="Century"/>
        <family val="1"/>
      </rPr>
      <t xml:space="preserve">  (20</t>
    </r>
    <r>
      <rPr>
        <sz val="12"/>
        <rFont val="ＭＳ 明朝"/>
        <family val="1"/>
        <charset val="128"/>
      </rPr>
      <t>名</t>
    </r>
    <r>
      <rPr>
        <sz val="12"/>
        <rFont val="Century"/>
        <family val="1"/>
      </rPr>
      <t>)</t>
    </r>
    <r>
      <rPr>
        <sz val="12"/>
        <rFont val="ＭＳ 明朝"/>
        <family val="1"/>
        <charset val="128"/>
      </rPr>
      <t>１室</t>
    </r>
  </si>
  <si>
    <r>
      <t>〃</t>
    </r>
    <r>
      <rPr>
        <sz val="12"/>
        <rFont val="Century"/>
        <family val="1"/>
      </rPr>
      <t xml:space="preserve">  (15</t>
    </r>
    <r>
      <rPr>
        <sz val="12"/>
        <rFont val="ＭＳ 明朝"/>
        <family val="1"/>
        <charset val="128"/>
      </rPr>
      <t>名</t>
    </r>
    <r>
      <rPr>
        <sz val="12"/>
        <rFont val="Century"/>
        <family val="1"/>
      </rPr>
      <t>)</t>
    </r>
    <r>
      <rPr>
        <sz val="12"/>
        <rFont val="ＭＳ 明朝"/>
        <family val="1"/>
        <charset val="128"/>
      </rPr>
      <t>１室</t>
    </r>
  </si>
  <si>
    <r>
      <t>研修室</t>
    </r>
    <r>
      <rPr>
        <sz val="12"/>
        <rFont val="Century"/>
        <family val="1"/>
      </rPr>
      <t>(15</t>
    </r>
    <r>
      <rPr>
        <sz val="12"/>
        <rFont val="ＭＳ 明朝"/>
        <family val="1"/>
        <charset val="128"/>
      </rPr>
      <t>名</t>
    </r>
    <r>
      <rPr>
        <sz val="12"/>
        <rFont val="Century"/>
        <family val="1"/>
      </rPr>
      <t>)</t>
    </r>
    <r>
      <rPr>
        <sz val="12"/>
        <rFont val="ＭＳ 明朝"/>
        <family val="1"/>
        <charset val="128"/>
      </rPr>
      <t>１室</t>
    </r>
  </si>
  <si>
    <t>年度</t>
    <rPh sb="0" eb="2">
      <t>ネンド</t>
    </rPh>
    <phoneticPr fontId="1"/>
  </si>
  <si>
    <t>有料入館者</t>
    <rPh sb="0" eb="2">
      <t>ユウリョウ</t>
    </rPh>
    <rPh sb="2" eb="5">
      <t>ニュウカンシャ</t>
    </rPh>
    <phoneticPr fontId="1"/>
  </si>
  <si>
    <t>減免（100％）入館者</t>
    <rPh sb="0" eb="2">
      <t>ゲンメン</t>
    </rPh>
    <rPh sb="8" eb="11">
      <t>ニュウカンシャ</t>
    </rPh>
    <phoneticPr fontId="1"/>
  </si>
  <si>
    <t>総入館者</t>
    <rPh sb="0" eb="1">
      <t>ソウ</t>
    </rPh>
    <rPh sb="1" eb="4">
      <t>ニュウカンシャ</t>
    </rPh>
    <phoneticPr fontId="1"/>
  </si>
  <si>
    <t>大人</t>
    <rPh sb="0" eb="2">
      <t>オトナ</t>
    </rPh>
    <phoneticPr fontId="1"/>
  </si>
  <si>
    <t>子ども</t>
    <rPh sb="0" eb="1">
      <t>コ</t>
    </rPh>
    <phoneticPr fontId="1"/>
  </si>
  <si>
    <t>計</t>
    <rPh sb="0" eb="1">
      <t>ケイ</t>
    </rPh>
    <phoneticPr fontId="1"/>
  </si>
  <si>
    <t>　①　所在地　　　　飯田市本町1丁目2番地</t>
  </si>
  <si>
    <t>　②　建物の構造　　鉄筋コンクリート造３階建</t>
  </si>
  <si>
    <t>　③　建物の面積　　約1300㎡</t>
  </si>
  <si>
    <t>　④　施設の内容　　ギャラリー（展示室）、スタジオ（体験室）、映像ホール、交流ゾーンなど</t>
  </si>
  <si>
    <t>　⑤　休館日　　　　水曜日（祝日開館）、年末年始（12月29日～1月3日）</t>
  </si>
  <si>
    <t>　⑥　開館時間　　　午前９時30分から午後６時30分まで</t>
  </si>
  <si>
    <t>　⑦　観覧料　　　　大人個人400円・団体300円、小中学生・高校生個人200円・団体150円（団体は20人以上）</t>
  </si>
  <si>
    <t>飯田市歴史研究所年報14</t>
  </si>
  <si>
    <t>地域史研究事業の成果や研究集会の記録、飯田・下伊那をフィールドとした研究論文などを収録
（年報1、年報別冊　地域史の現在は完売）</t>
    <rPh sb="46" eb="48">
      <t>ネンポウ</t>
    </rPh>
    <rPh sb="50" eb="52">
      <t>ネンポウ</t>
    </rPh>
    <rPh sb="52" eb="54">
      <t>ベッサツ</t>
    </rPh>
    <rPh sb="55" eb="57">
      <t>チイキ</t>
    </rPh>
    <rPh sb="57" eb="58">
      <t>シ</t>
    </rPh>
    <rPh sb="59" eb="61">
      <t>ゲンザイ</t>
    </rPh>
    <rPh sb="62" eb="64">
      <t>カンバイ</t>
    </rPh>
    <phoneticPr fontId="1"/>
  </si>
  <si>
    <t>戦時中、全国で最多の移民を満州へ送り出した飯田・下伊那地域。帰国者からの聞き取りを通して文字史料だけでは明らかにできない歴史を記録
（報告集1～7は完売）</t>
    <rPh sb="68" eb="70">
      <t>ホウコク</t>
    </rPh>
    <rPh sb="70" eb="71">
      <t>シュウ</t>
    </rPh>
    <rPh sb="75" eb="77">
      <t>カンバイ</t>
    </rPh>
    <phoneticPr fontId="1"/>
  </si>
  <si>
    <t>歴史研究所、近現代史ゼミナールによる「聞き書き共同研究」の成果</t>
    <rPh sb="23" eb="25">
      <t>キョウドウ</t>
    </rPh>
    <rPh sb="25" eb="27">
      <t>ケンキュウ</t>
    </rPh>
    <rPh sb="29" eb="31">
      <t>セイカ</t>
    </rPh>
    <phoneticPr fontId="1"/>
  </si>
  <si>
    <t>77-2　まつり伝承館天伯、遠山郷土館の観覧者数</t>
    <rPh sb="8" eb="11">
      <t>デンショウカン</t>
    </rPh>
    <rPh sb="11" eb="13">
      <t>テンパク</t>
    </rPh>
    <rPh sb="14" eb="16">
      <t>トオヤマ</t>
    </rPh>
    <rPh sb="16" eb="18">
      <t>キョウド</t>
    </rPh>
    <rPh sb="18" eb="19">
      <t>カン</t>
    </rPh>
    <rPh sb="20" eb="23">
      <t>カンランシャ</t>
    </rPh>
    <rPh sb="23" eb="24">
      <t>スウ</t>
    </rPh>
    <phoneticPr fontId="1"/>
  </si>
  <si>
    <t>083旧座光寺麻績学校校舎の概要</t>
    <rPh sb="3" eb="4">
      <t>キュウ</t>
    </rPh>
    <rPh sb="4" eb="7">
      <t>ザコウジ</t>
    </rPh>
    <rPh sb="7" eb="9">
      <t>オミ</t>
    </rPh>
    <rPh sb="9" eb="11">
      <t>ガッコウ</t>
    </rPh>
    <rPh sb="11" eb="13">
      <t>コウシャ</t>
    </rPh>
    <rPh sb="14" eb="16">
      <t>ガイヨウ</t>
    </rPh>
    <phoneticPr fontId="4"/>
  </si>
  <si>
    <t>084北田遺跡公園の概要</t>
    <rPh sb="3" eb="5">
      <t>キタダ</t>
    </rPh>
    <rPh sb="5" eb="7">
      <t>イセキ</t>
    </rPh>
    <rPh sb="7" eb="9">
      <t>コウエン</t>
    </rPh>
    <rPh sb="10" eb="12">
      <t>ガイヨウ</t>
    </rPh>
    <phoneticPr fontId="4"/>
  </si>
  <si>
    <t>085菱田春草生誕地公園の概要</t>
    <rPh sb="3" eb="5">
      <t>ヒシダ</t>
    </rPh>
    <rPh sb="5" eb="7">
      <t>シュンソウ</t>
    </rPh>
    <rPh sb="7" eb="10">
      <t>セイタンチ</t>
    </rPh>
    <rPh sb="10" eb="12">
      <t>コウエン</t>
    </rPh>
    <rPh sb="13" eb="15">
      <t>ガイヨウ</t>
    </rPh>
    <phoneticPr fontId="4"/>
  </si>
  <si>
    <t>85　菱田春草生誕地公園の概要</t>
    <phoneticPr fontId="1"/>
  </si>
  <si>
    <t>84　北田遺跡公園の概要</t>
    <phoneticPr fontId="1"/>
  </si>
  <si>
    <t>対象区域面積
（k㎡）</t>
    <phoneticPr fontId="14"/>
  </si>
  <si>
    <t>建物の
専用面積
（㎡）</t>
    <phoneticPr fontId="14"/>
  </si>
  <si>
    <t>ホール</t>
    <phoneticPr fontId="14"/>
  </si>
  <si>
    <t>-</t>
    <phoneticPr fontId="14"/>
  </si>
  <si>
    <t>平  5</t>
    <phoneticPr fontId="14"/>
  </si>
  <si>
    <t>鉄筋３階</t>
    <phoneticPr fontId="14"/>
  </si>
  <si>
    <t>　　地区別面積は、平成元年11月９日以前の国土地理院発表の面積による。</t>
    <phoneticPr fontId="14"/>
  </si>
  <si>
    <t>（単位 回・人）</t>
    <phoneticPr fontId="14"/>
  </si>
  <si>
    <t>山本</t>
    <phoneticPr fontId="14"/>
  </si>
  <si>
    <t>その他</t>
    <phoneticPr fontId="14"/>
  </si>
  <si>
    <t>中央・地域館</t>
    <phoneticPr fontId="14"/>
  </si>
  <si>
    <t>分　館</t>
    <phoneticPr fontId="14"/>
  </si>
  <si>
    <t>公民館</t>
    <phoneticPr fontId="14"/>
  </si>
  <si>
    <t>069-1 図書館施設の概要</t>
    <rPh sb="6" eb="9">
      <t>トショカン</t>
    </rPh>
    <rPh sb="9" eb="11">
      <t>シセツ</t>
    </rPh>
    <rPh sb="12" eb="14">
      <t>ガイヨウ</t>
    </rPh>
    <phoneticPr fontId="4"/>
  </si>
  <si>
    <t>（ハ） 分館・地域館貸出冊数</t>
    <phoneticPr fontId="14"/>
  </si>
  <si>
    <t>（ニ） 障がい者用視聴覚資料所蔵タイトル数・貸出タイトル数　　　　　　　</t>
    <rPh sb="4" eb="5">
      <t>ショウ</t>
    </rPh>
    <rPh sb="7" eb="8">
      <t>シャ</t>
    </rPh>
    <rPh sb="8" eb="9">
      <t>ヨウ</t>
    </rPh>
    <rPh sb="9" eb="12">
      <t>シチョウカク</t>
    </rPh>
    <rPh sb="12" eb="14">
      <t>シリョウ</t>
    </rPh>
    <rPh sb="14" eb="16">
      <t>ショゾウ</t>
    </rPh>
    <rPh sb="20" eb="21">
      <t>スウ</t>
    </rPh>
    <rPh sb="22" eb="24">
      <t>カシダシ</t>
    </rPh>
    <rPh sb="28" eb="29">
      <t>スウ</t>
    </rPh>
    <phoneticPr fontId="14"/>
  </si>
  <si>
    <t>※カセットテープ・CD</t>
    <phoneticPr fontId="14"/>
  </si>
  <si>
    <t>中央</t>
    <rPh sb="0" eb="2">
      <t>チュウオウ</t>
    </rPh>
    <phoneticPr fontId="14"/>
  </si>
  <si>
    <t>鼎</t>
    <rPh sb="0" eb="1">
      <t>カナエ</t>
    </rPh>
    <phoneticPr fontId="14"/>
  </si>
  <si>
    <t>所蔵タイトル数</t>
    <rPh sb="0" eb="2">
      <t>ショゾウ</t>
    </rPh>
    <rPh sb="6" eb="7">
      <t>スウ</t>
    </rPh>
    <phoneticPr fontId="14"/>
  </si>
  <si>
    <t>貸出タイトル数</t>
    <rPh sb="0" eb="2">
      <t>カシダシ</t>
    </rPh>
    <rPh sb="6" eb="7">
      <t>スウ</t>
    </rPh>
    <phoneticPr fontId="14"/>
  </si>
  <si>
    <t>昭和24. 2.18</t>
    <phoneticPr fontId="1"/>
  </si>
  <si>
    <t>重要無形民俗文化財</t>
    <phoneticPr fontId="1"/>
  </si>
  <si>
    <t>平成28. 10.3</t>
    <phoneticPr fontId="1"/>
  </si>
  <si>
    <t>春草27才の作品で、明治34年（1901）の帰郷後に東京へ戻り、１か月後に完成させて春草が母校へ寄贈した。</t>
    <phoneticPr fontId="1"/>
  </si>
  <si>
    <t>〃</t>
    <phoneticPr fontId="1"/>
  </si>
  <si>
    <t>平成14. 7.12</t>
    <phoneticPr fontId="1"/>
  </si>
  <si>
    <t>３本</t>
    <phoneticPr fontId="1"/>
  </si>
  <si>
    <t>（プール）</t>
    <phoneticPr fontId="1"/>
  </si>
  <si>
    <t>　　　　〃</t>
    <phoneticPr fontId="1"/>
  </si>
  <si>
    <t>バレーボール2面</t>
    <phoneticPr fontId="1"/>
  </si>
  <si>
    <r>
      <t>昭和</t>
    </r>
    <r>
      <rPr>
        <sz val="12"/>
        <rFont val="Century"/>
        <family val="1"/>
      </rPr>
      <t>55</t>
    </r>
    <r>
      <rPr>
        <sz val="12"/>
        <rFont val="ＭＳ 明朝"/>
        <family val="1"/>
        <charset val="128"/>
      </rPr>
      <t>年３月</t>
    </r>
    <phoneticPr fontId="1"/>
  </si>
  <si>
    <t>飯田市天龍峡テニスコート</t>
    <phoneticPr fontId="1"/>
  </si>
  <si>
    <t>飯田市南信濃テニスコート</t>
    <phoneticPr fontId="1"/>
  </si>
  <si>
    <t>　飯田文化会館は、市民文化の向上と福祉の増進のため、昭和47年4月29日に開館したが、昭和63年8月4日に開館した人形劇場を包含して、それまでの貸館のみのサービスから自主事業の展開を中心とした事業館として体制を充実させ、同年9月１日から新しく生まれ変わった。</t>
    <phoneticPr fontId="1"/>
  </si>
  <si>
    <r>
      <t>文　　</t>
    </r>
    <r>
      <rPr>
        <sz val="10.5"/>
        <color indexed="8"/>
        <rFont val="ＭＳ 明朝"/>
        <family val="1"/>
        <charset val="128"/>
      </rPr>
      <t xml:space="preserve"> 化　　 会　　 館</t>
    </r>
  </si>
  <si>
    <r>
      <t>人　　</t>
    </r>
    <r>
      <rPr>
        <sz val="10.5"/>
        <color indexed="8"/>
        <rFont val="ＭＳ 明朝"/>
        <family val="1"/>
        <charset val="128"/>
      </rPr>
      <t xml:space="preserve"> 形　　 劇　　 場</t>
    </r>
  </si>
  <si>
    <r>
      <t>着工　　昭和</t>
    </r>
    <r>
      <rPr>
        <sz val="10.5"/>
        <color indexed="8"/>
        <rFont val="ＭＳ 明朝"/>
        <family val="1"/>
        <charset val="128"/>
      </rPr>
      <t>46年2月12日</t>
    </r>
  </si>
  <si>
    <r>
      <t>着工　　昭和</t>
    </r>
    <r>
      <rPr>
        <sz val="10.5"/>
        <color indexed="8"/>
        <rFont val="ＭＳ 明朝"/>
        <family val="1"/>
        <charset val="128"/>
      </rPr>
      <t>63年2月5日　</t>
    </r>
  </si>
  <si>
    <r>
      <t>竣工　　昭和</t>
    </r>
    <r>
      <rPr>
        <sz val="10.5"/>
        <color indexed="8"/>
        <rFont val="ＭＳ 明朝"/>
        <family val="1"/>
        <charset val="128"/>
      </rPr>
      <t>47年3月31日</t>
    </r>
  </si>
  <si>
    <r>
      <t>竣工　　昭和</t>
    </r>
    <r>
      <rPr>
        <sz val="10.5"/>
        <color indexed="8"/>
        <rFont val="ＭＳ 明朝"/>
        <family val="1"/>
        <charset val="128"/>
      </rPr>
      <t>63年7月16日　</t>
    </r>
  </si>
  <si>
    <r>
      <t>客席ツースロープ固定席</t>
    </r>
    <r>
      <rPr>
        <sz val="10.5"/>
        <color indexed="8"/>
        <rFont val="ＭＳ 明朝"/>
        <family val="1"/>
        <charset val="128"/>
      </rPr>
      <t>1,288席､ 車椅子席6席､ 立ち見席100人</t>
    </r>
  </si>
  <si>
    <r>
      <t>間口</t>
    </r>
    <r>
      <rPr>
        <sz val="10.5"/>
        <color indexed="8"/>
        <rFont val="ＭＳ 明朝"/>
        <family val="1"/>
        <charset val="128"/>
      </rPr>
      <t>15.4ｍ､ 高さ8ｍ､ 奥行10.8ｍ､ 仮設花道1.5ｍ×9ｍ､ 所作台一式､ オーケストラピット</t>
    </r>
  </si>
  <si>
    <r>
      <t>どん帳</t>
    </r>
    <r>
      <rPr>
        <sz val="10.5"/>
        <color indexed="8"/>
        <rFont val="ＭＳ 明朝"/>
        <family val="1"/>
        <charset val="128"/>
      </rPr>
      <t xml:space="preserve"> (落葉：菱田春草作)､ 絞りどん帳､ 暗転幕､ 定式幕､ 中割幕､ 袖幕4対､ 音響反射板一式､ 松羽目､ 竹羽目､ バトン8本</t>
    </r>
    <phoneticPr fontId="1"/>
  </si>
  <si>
    <r>
      <t>3</t>
    </r>
    <r>
      <rPr>
        <sz val="10.5"/>
        <color indexed="8"/>
        <rFont val="ＭＳ 明朝"/>
        <family val="1"/>
        <charset val="128"/>
      </rPr>
      <t>相４線 800A ｲﾝﾃﾘｼﾞｪﾝﾄ調光器3kw×182ch ﾏﾘｵﾈｯﾄｽﾀｰ調光操作卓3段80ch ＤＭＸ2024ch制御 ﾒﾓﾘｰ1000ｼｰﾝ JASCII対応 ﾜｲﾔﾚｽ装置</t>
    </r>
  </si>
  <si>
    <r>
      <t>ﾎﾞｰﾀﾞｰ</t>
    </r>
    <r>
      <rPr>
        <sz val="10.5"/>
        <color indexed="8"/>
        <rFont val="ＭＳ 明朝"/>
        <family val="1"/>
        <charset val="128"/>
      </rPr>
      <t xml:space="preserve"> 3列 8回路　ｻｽ 2列 16回路　ｱｯﾊﾟｰ/3ｻｽ 各8回路　ﾌｯﾄ 4回路</t>
    </r>
  </si>
  <si>
    <r>
      <t>ﾌﾛｱｰ･ｳｵｰﾙ</t>
    </r>
    <r>
      <rPr>
        <sz val="10.5"/>
        <color indexed="8"/>
        <rFont val="ＭＳ 明朝"/>
        <family val="1"/>
        <charset val="128"/>
      </rPr>
      <t xml:space="preserve"> 47回路　ﾌﾛﾝﾄ　  20回路  ｼｰﾘﾝｸﾞ 　　16回路　ﾀﾜｰ 4回路　</t>
    </r>
  </si>
  <si>
    <r>
      <t>天反</t>
    </r>
    <r>
      <rPr>
        <sz val="10.5"/>
        <color indexed="8"/>
        <rFont val="ＭＳ 明朝"/>
        <family val="1"/>
        <charset val="128"/>
      </rPr>
      <t xml:space="preserve"> 　　  9回路　調整室 　2回路　ﾋﾟﾝｽﾎﾟｯﾄ 2kw×3台　他</t>
    </r>
  </si>
  <si>
    <r>
      <t>メイン調整卓</t>
    </r>
    <r>
      <rPr>
        <sz val="10.5"/>
        <color indexed="8"/>
        <rFont val="ＭＳ 明朝"/>
        <family val="1"/>
        <charset val="128"/>
      </rPr>
      <t xml:space="preserve"> (16ch IN､8ch OUT)､ DATデッキ､ MDデッキ､ CDプレーヤー、カセットデッキ､ ワイヤレスシステム6ch (800MHz)､ その他音響機器</t>
    </r>
    <phoneticPr fontId="1"/>
  </si>
  <si>
    <r>
      <t>１号</t>
    </r>
    <r>
      <rPr>
        <sz val="10.5"/>
        <color indexed="8"/>
        <rFont val="ＭＳ 明朝"/>
        <family val="1"/>
        <charset val="128"/>
      </rPr>
      <t xml:space="preserve"> (18㎡)､ ２号 (32㎡)､ ３号 (70㎡)、４号（和室22㎡）</t>
    </r>
  </si>
  <si>
    <r>
      <t>会</t>
    </r>
    <r>
      <rPr>
        <sz val="10.5"/>
        <color indexed="8"/>
        <rFont val="ＭＳ 明朝"/>
        <family val="1"/>
        <charset val="128"/>
      </rPr>
      <t xml:space="preserve"> 館 棟</t>
    </r>
  </si>
  <si>
    <r>
      <t>展</t>
    </r>
    <r>
      <rPr>
        <sz val="10.5"/>
        <color indexed="8"/>
        <rFont val="ＭＳ 明朝"/>
        <family val="1"/>
        <charset val="128"/>
      </rPr>
      <t xml:space="preserve"> 示 室</t>
    </r>
  </si>
  <si>
    <r>
      <t>3</t>
    </r>
    <r>
      <rPr>
        <sz val="10.5"/>
        <color indexed="8"/>
        <rFont val="ＭＳ 明朝"/>
        <family val="1"/>
        <charset val="128"/>
      </rPr>
      <t>室 (各室　約40人収容)</t>
    </r>
  </si>
  <si>
    <r>
      <t>会</t>
    </r>
    <r>
      <rPr>
        <sz val="10.5"/>
        <color indexed="8"/>
        <rFont val="ＭＳ 明朝"/>
        <family val="1"/>
        <charset val="128"/>
      </rPr>
      <t xml:space="preserve"> 議 室</t>
    </r>
  </si>
  <si>
    <r>
      <t>講</t>
    </r>
    <r>
      <rPr>
        <sz val="10.5"/>
        <color indexed="8"/>
        <rFont val="ＭＳ 明朝"/>
        <family val="1"/>
        <charset val="128"/>
      </rPr>
      <t xml:space="preserve"> 習 室</t>
    </r>
  </si>
  <si>
    <r>
      <t>200</t>
    </r>
    <r>
      <rPr>
        <sz val="10.5"/>
        <color indexed="8"/>
        <rFont val="ＭＳ 明朝"/>
        <family val="1"/>
        <charset val="128"/>
      </rPr>
      <t>人 (電動式移動観覧席)</t>
    </r>
  </si>
  <si>
    <r>
      <t>間口</t>
    </r>
    <r>
      <rPr>
        <sz val="10.5"/>
        <color indexed="8"/>
        <rFont val="ＭＳ 明朝"/>
        <family val="1"/>
        <charset val="128"/>
      </rPr>
      <t>9.0ｍ､ 高さ4.3ｍ､ 奥行7.2ｍ､ 移動仮設ステージ37台 (60cm高)</t>
    </r>
  </si>
  <si>
    <r>
      <t>どん帳</t>
    </r>
    <r>
      <rPr>
        <sz val="10.5"/>
        <color indexed="8"/>
        <rFont val="ＭＳ 明朝"/>
        <family val="1"/>
        <charset val="128"/>
      </rPr>
      <t xml:space="preserve"> (かざこし姫となかまたち：北島新平作)､ 定式幕､ 暗転幕､ 中割幕､ 映写幕､ ホリゾント幕､ 袖幕4対､ バトン5本</t>
    </r>
  </si>
  <si>
    <r>
      <t>SCR</t>
    </r>
    <r>
      <rPr>
        <sz val="10.5"/>
        <color indexed="8"/>
        <rFont val="ＭＳ 明朝"/>
        <family val="1"/>
        <charset val="128"/>
      </rPr>
      <t>調光器､ 3相4線150KVＡ､ 照明操作卓3段60本フェーダー､ 負荷回路数3kw×101､ シーンメモリー1000､ ボーダーライト1列×3回路､ サスペンションライト2列×12回路､ アッパーホリゾントライト8回路（4色）､ ロアーホリゾントライト4回路（4色）､ シーリングライト2列×9回路､ ピンスポットライト (クセノン1kw×2)､ フロントサイドスポットライト6回路､ 舞台部ウォールコンセント29回路､ 客席部ウォールコンセント4回路、センターコンセント2回路､ 他</t>
    </r>
    <phoneticPr fontId="1"/>
  </si>
  <si>
    <r>
      <t>メイン調整卓</t>
    </r>
    <r>
      <rPr>
        <sz val="10.5"/>
        <color indexed="8"/>
        <rFont val="ＭＳ 明朝"/>
        <family val="1"/>
        <charset val="128"/>
      </rPr>
      <t xml:space="preserve"> (32ch IN・16ch OUT)､カセットデッキ､ CDプレイヤー､MDデッキ、 ワイヤレスシステム6ch (800MHz)､ 音響用ウォールコンセント4回路､ その他音響機器</t>
    </r>
    <phoneticPr fontId="1"/>
  </si>
  <si>
    <r>
      <t>そ</t>
    </r>
    <r>
      <rPr>
        <sz val="10.5"/>
        <color indexed="8"/>
        <rFont val="ＭＳ 明朝"/>
        <family val="1"/>
        <charset val="128"/>
      </rPr>
      <t xml:space="preserve"> の 他</t>
    </r>
  </si>
  <si>
    <r>
      <t>楽屋</t>
    </r>
    <r>
      <rPr>
        <sz val="10.5"/>
        <color indexed="8"/>
        <rFont val="ＭＳ 明朝"/>
        <family val="1"/>
        <charset val="128"/>
      </rPr>
      <t>2室､ 人形展示ブース､ CATV中継施設</t>
    </r>
  </si>
  <si>
    <t>74-1　竹田扇之助記念国際糸操り人形館の概要</t>
    <phoneticPr fontId="1"/>
  </si>
  <si>
    <t>④　施設の内容　　舞台・展示ホール、展示室など</t>
    <phoneticPr fontId="1"/>
  </si>
  <si>
    <t>〔場　　所〕　飯田市鼎下山538番地</t>
    <rPh sb="10" eb="11">
      <t>カナエ</t>
    </rPh>
    <rPh sb="11" eb="13">
      <t>シモヤマ</t>
    </rPh>
    <rPh sb="16" eb="18">
      <t>バンチ</t>
    </rPh>
    <phoneticPr fontId="1"/>
  </si>
  <si>
    <t>（1）地域アーカイブズ事業の拠点化</t>
    <rPh sb="3" eb="5">
      <t>チイキ</t>
    </rPh>
    <rPh sb="11" eb="13">
      <t>ジギョウ</t>
    </rPh>
    <rPh sb="14" eb="17">
      <t>キョテンカ</t>
    </rPh>
    <phoneticPr fontId="1"/>
  </si>
  <si>
    <t>（2）地域遺産の再発見</t>
    <rPh sb="3" eb="5">
      <t>チイキ</t>
    </rPh>
    <rPh sb="5" eb="7">
      <t>イサン</t>
    </rPh>
    <rPh sb="8" eb="11">
      <t>サイハッケン</t>
    </rPh>
    <phoneticPr fontId="1"/>
  </si>
  <si>
    <t>（3）地域市民との連携強化</t>
    <rPh sb="3" eb="5">
      <t>チイキ</t>
    </rPh>
    <rPh sb="5" eb="7">
      <t>シミン</t>
    </rPh>
    <rPh sb="9" eb="11">
      <t>レンケイ</t>
    </rPh>
    <rPh sb="11" eb="13">
      <t>キョウカ</t>
    </rPh>
    <phoneticPr fontId="1"/>
  </si>
  <si>
    <t>（4）地域史研究・地域遺産保全を通した交流の促進</t>
    <rPh sb="3" eb="5">
      <t>チイキ</t>
    </rPh>
    <rPh sb="5" eb="6">
      <t>シ</t>
    </rPh>
    <rPh sb="6" eb="8">
      <t>ケンキュウ</t>
    </rPh>
    <rPh sb="9" eb="11">
      <t>チイキ</t>
    </rPh>
    <rPh sb="11" eb="13">
      <t>イサン</t>
    </rPh>
    <rPh sb="13" eb="15">
      <t>ホゼン</t>
    </rPh>
    <rPh sb="16" eb="17">
      <t>トオ</t>
    </rPh>
    <rPh sb="19" eb="21">
      <t>コウリュウ</t>
    </rPh>
    <rPh sb="22" eb="24">
      <t>ソクシン</t>
    </rPh>
    <phoneticPr fontId="1"/>
  </si>
  <si>
    <t>飯田市歴史研究所年報15</t>
    <phoneticPr fontId="1"/>
  </si>
  <si>
    <t>B5判、290頁</t>
  </si>
  <si>
    <t>B5判、265頁</t>
    <phoneticPr fontId="1"/>
  </si>
  <si>
    <t>宮下功「満州紀行」</t>
    <rPh sb="0" eb="2">
      <t>ミヤシタ</t>
    </rPh>
    <rPh sb="2" eb="3">
      <t>イサオ</t>
    </rPh>
    <rPh sb="4" eb="6">
      <t>マンシュウ</t>
    </rPh>
    <rPh sb="6" eb="8">
      <t>キコウ</t>
    </rPh>
    <phoneticPr fontId="1"/>
  </si>
  <si>
    <t>Ａ5判502頁</t>
    <rPh sb="2" eb="3">
      <t>バン</t>
    </rPh>
    <rPh sb="6" eb="7">
      <t>ページ</t>
    </rPh>
    <phoneticPr fontId="1"/>
  </si>
  <si>
    <t xml:space="preserve">  年度</t>
    <rPh sb="2" eb="4">
      <t>ネンド</t>
    </rPh>
    <phoneticPr fontId="14"/>
  </si>
  <si>
    <t>69 図書館施設の概要</t>
    <rPh sb="9" eb="11">
      <t>ガイヨウ</t>
    </rPh>
    <phoneticPr fontId="14"/>
  </si>
  <si>
    <t>(常)</t>
    <rPh sb="1" eb="2">
      <t>ツネ</t>
    </rPh>
    <phoneticPr fontId="14"/>
  </si>
  <si>
    <t>(兼)</t>
    <rPh sb="1" eb="2">
      <t>カ</t>
    </rPh>
    <phoneticPr fontId="14"/>
  </si>
  <si>
    <t>(常)</t>
    <rPh sb="1" eb="2">
      <t>ジョウ</t>
    </rPh>
    <phoneticPr fontId="14"/>
  </si>
  <si>
    <t>（１）　国指定・登録・選択</t>
    <rPh sb="5" eb="7">
      <t>シテイ</t>
    </rPh>
    <rPh sb="8" eb="10">
      <t>トウロク</t>
    </rPh>
    <rPh sb="11" eb="13">
      <t>センタク</t>
    </rPh>
    <phoneticPr fontId="58" alignment="distributed"/>
  </si>
  <si>
    <t>名称・所在地</t>
    <phoneticPr fontId="58" alignment="distributed"/>
  </si>
  <si>
    <t>阿弥陀如来坐像</t>
    <rPh sb="0" eb="1">
      <t>ア</t>
    </rPh>
    <rPh sb="1" eb="2">
      <t>ミ</t>
    </rPh>
    <rPh sb="2" eb="3">
      <t>ダ</t>
    </rPh>
    <rPh sb="3" eb="4">
      <t>ニョ</t>
    </rPh>
    <rPh sb="4" eb="5">
      <t>ライ</t>
    </rPh>
    <rPh sb="5" eb="6">
      <t>ザ</t>
    </rPh>
    <rPh sb="6" eb="7">
      <t>ゾウ</t>
    </rPh>
    <phoneticPr fontId="59" alignment="distributed"/>
  </si>
  <si>
    <t>（久米311 光明寺）</t>
    <phoneticPr fontId="58" alignment="distributed"/>
  </si>
  <si>
    <t>木造誉田別尊坐像</t>
    <rPh sb="0" eb="2">
      <t>モクゾウ</t>
    </rPh>
    <rPh sb="2" eb="4">
      <t>ホンダ</t>
    </rPh>
    <rPh sb="4" eb="5">
      <t>ワケノ</t>
    </rPh>
    <rPh sb="5" eb="6">
      <t>ミコト</t>
    </rPh>
    <rPh sb="6" eb="8">
      <t>ザゾウ</t>
    </rPh>
    <phoneticPr fontId="59" alignment="distributed"/>
  </si>
  <si>
    <t>（八幡町1999 鳩ヶ嶺八幡宮）</t>
    <phoneticPr fontId="58" alignment="distributed"/>
  </si>
  <si>
    <t>絹本著色八相涅槃図</t>
    <rPh sb="0" eb="6">
      <t>ケンポンチャクショクハッソウ</t>
    </rPh>
    <rPh sb="6" eb="9">
      <t>ネハンズ</t>
    </rPh>
    <phoneticPr fontId="59" alignment="distributed"/>
  </si>
  <si>
    <t xml:space="preserve"> (上川路1000 開善寺)</t>
    <phoneticPr fontId="58" alignment="distributed"/>
  </si>
  <si>
    <t>画文帯四仏四獣鏡</t>
    <rPh sb="0" eb="6">
      <t>ガモンタイシブツシ</t>
    </rPh>
    <rPh sb="6" eb="7">
      <t>ジュウ</t>
    </rPh>
    <rPh sb="7" eb="8">
      <t>キョウ</t>
    </rPh>
    <phoneticPr fontId="59" alignment="distributed"/>
  </si>
  <si>
    <t xml:space="preserve"> (下久堅南原1142 文永寺)</t>
    <phoneticPr fontId="58" alignment="distributed"/>
  </si>
  <si>
    <t>白山社奥社本殿</t>
    <rPh sb="0" eb="3">
      <t>ハクサンシャ</t>
    </rPh>
    <rPh sb="3" eb="4">
      <t>オク</t>
    </rPh>
    <rPh sb="4" eb="6">
      <t>シャホン</t>
    </rPh>
    <rPh sb="6" eb="7">
      <t>デン</t>
    </rPh>
    <phoneticPr fontId="59" alignment="distributed"/>
  </si>
  <si>
    <t xml:space="preserve"> (風越山頂海抜1490ｍ)</t>
    <phoneticPr fontId="58" alignment="distributed"/>
  </si>
  <si>
    <t>旧小笠原家書院</t>
    <rPh sb="0" eb="5">
      <t>キュウオガサワラケ</t>
    </rPh>
    <rPh sb="5" eb="7">
      <t>ショイン</t>
    </rPh>
    <phoneticPr fontId="59" alignment="distributed"/>
  </si>
  <si>
    <t xml:space="preserve"> (伊豆木3942-1)</t>
    <phoneticPr fontId="58" alignment="distributed"/>
  </si>
  <si>
    <t>開善寺山門</t>
    <rPh sb="0" eb="1">
      <t>カイ</t>
    </rPh>
    <rPh sb="1" eb="3">
      <t>ゼンジ</t>
    </rPh>
    <rPh sb="3" eb="5">
      <t>サンモン</t>
    </rPh>
    <phoneticPr fontId="59" alignment="distributed"/>
  </si>
  <si>
    <t>（上川路1000 開善寺）</t>
    <phoneticPr fontId="58" alignment="distributed"/>
  </si>
  <si>
    <t>登録有形文化財</t>
    <rPh sb="2" eb="3">
      <t>ユウ</t>
    </rPh>
    <rPh sb="4" eb="5">
      <t>ブン</t>
    </rPh>
    <rPh sb="5" eb="6">
      <t>カ</t>
    </rPh>
    <rPh sb="6" eb="7">
      <t>ザイ</t>
    </rPh>
    <phoneticPr fontId="1"/>
  </si>
  <si>
    <t>飯田市追手町小学校校舎</t>
    <rPh sb="0" eb="3">
      <t>イイダシ</t>
    </rPh>
    <rPh sb="3" eb="5">
      <t>オウテ</t>
    </rPh>
    <rPh sb="5" eb="6">
      <t>マチ</t>
    </rPh>
    <rPh sb="6" eb="9">
      <t>ショウガッコウ</t>
    </rPh>
    <rPh sb="9" eb="11">
      <t>コウシャ</t>
    </rPh>
    <phoneticPr fontId="59" alignment="distributed"/>
  </si>
  <si>
    <t>（追手町2丁目673-1）</t>
    <phoneticPr fontId="58" alignment="distributed"/>
  </si>
  <si>
    <t>飯田市追手町小学校講堂</t>
    <rPh sb="0" eb="3">
      <t>イイダシ</t>
    </rPh>
    <rPh sb="3" eb="5">
      <t>オウテ</t>
    </rPh>
    <rPh sb="5" eb="6">
      <t>マチ</t>
    </rPh>
    <rPh sb="6" eb="9">
      <t>ショウガッコウ</t>
    </rPh>
    <rPh sb="9" eb="11">
      <t>コウドウ</t>
    </rPh>
    <phoneticPr fontId="59" alignment="distributed"/>
  </si>
  <si>
    <t>旧山本中学校杵原校舎管理教室棟</t>
    <rPh sb="0" eb="3">
      <t>キュウヤマモト</t>
    </rPh>
    <rPh sb="3" eb="6">
      <t>チュウガッコウ</t>
    </rPh>
    <rPh sb="6" eb="8">
      <t>キネハラ</t>
    </rPh>
    <rPh sb="8" eb="10">
      <t>コウシャ</t>
    </rPh>
    <rPh sb="10" eb="12">
      <t>カンリ</t>
    </rPh>
    <rPh sb="12" eb="15">
      <t>キョウシツトウ</t>
    </rPh>
    <phoneticPr fontId="59" alignment="distributed"/>
  </si>
  <si>
    <t>（竹佐377-1）</t>
    <phoneticPr fontId="58" alignment="distributed"/>
  </si>
  <si>
    <t>旧山本中学校杵原校舎教室棟　　　　　</t>
    <rPh sb="0" eb="3">
      <t>キュウヤマモト</t>
    </rPh>
    <rPh sb="3" eb="6">
      <t>チュウガッコウ</t>
    </rPh>
    <rPh sb="6" eb="8">
      <t>キネハラ</t>
    </rPh>
    <rPh sb="8" eb="10">
      <t>コウシャ</t>
    </rPh>
    <rPh sb="10" eb="13">
      <t>キョウシツトウ</t>
    </rPh>
    <phoneticPr fontId="59" alignment="distributed"/>
  </si>
  <si>
    <t>旧飯田測候所庁舎</t>
    <rPh sb="0" eb="3">
      <t>キュウイイダ</t>
    </rPh>
    <rPh sb="3" eb="6">
      <t>ソッコウジョ</t>
    </rPh>
    <rPh sb="6" eb="8">
      <t>チョウシャ</t>
    </rPh>
    <phoneticPr fontId="59" alignment="distributed"/>
  </si>
  <si>
    <t>（馬場町3丁目441-1）</t>
    <phoneticPr fontId="58" alignment="distributed"/>
  </si>
  <si>
    <t>下伊那教育会館</t>
    <rPh sb="0" eb="3">
      <t>シモイナ</t>
    </rPh>
    <rPh sb="3" eb="5">
      <t>キョウイク</t>
    </rPh>
    <rPh sb="5" eb="7">
      <t>カイカン</t>
    </rPh>
    <phoneticPr fontId="59" alignment="distributed"/>
  </si>
  <si>
    <t>（仲ノ町303-1）</t>
    <phoneticPr fontId="58" alignment="distributed"/>
  </si>
  <si>
    <t>下伊那教育会土蔵</t>
    <rPh sb="0" eb="3">
      <t>シモイナ</t>
    </rPh>
    <rPh sb="3" eb="6">
      <t>キョウイクカイ</t>
    </rPh>
    <rPh sb="6" eb="8">
      <t>ドゾウ</t>
    </rPh>
    <phoneticPr fontId="59" alignment="distributed"/>
  </si>
  <si>
    <t>下伊那教育会旧黒須家土蔵</t>
    <rPh sb="0" eb="3">
      <t>シモイナ</t>
    </rPh>
    <rPh sb="3" eb="6">
      <t>キョウイクカイ</t>
    </rPh>
    <rPh sb="6" eb="10">
      <t>キュウクロスケ</t>
    </rPh>
    <rPh sb="10" eb="12">
      <t>ドゾウ</t>
    </rPh>
    <phoneticPr fontId="59" alignment="distributed"/>
  </si>
  <si>
    <t>（仲ノ町358-3）</t>
    <phoneticPr fontId="58" alignment="distributed"/>
  </si>
  <si>
    <t>下伊那教育会旧黒須家門</t>
    <rPh sb="0" eb="3">
      <t>シモイナ</t>
    </rPh>
    <rPh sb="3" eb="6">
      <t>キョウイクカイ</t>
    </rPh>
    <rPh sb="6" eb="9">
      <t>キュウクロス</t>
    </rPh>
    <rPh sb="9" eb="11">
      <t>ケモン</t>
    </rPh>
    <phoneticPr fontId="59" alignment="distributed"/>
  </si>
  <si>
    <t>重要有形民俗文化財　</t>
    <phoneticPr fontId="1"/>
  </si>
  <si>
    <t>下黒田の舞台</t>
    <rPh sb="0" eb="3">
      <t>シモクロダ</t>
    </rPh>
    <rPh sb="4" eb="6">
      <t>ブタイ</t>
    </rPh>
    <phoneticPr fontId="59" alignment="distributed"/>
  </si>
  <si>
    <t>（建造物）</t>
    <rPh sb="1" eb="4">
      <t>ケンゾウブツ</t>
    </rPh>
    <phoneticPr fontId="1"/>
  </si>
  <si>
    <t>（上郷黒田2346　下黒田諏訪神社）</t>
    <rPh sb="10" eb="11">
      <t>シモ</t>
    </rPh>
    <rPh sb="11" eb="13">
      <t>クロダ</t>
    </rPh>
    <rPh sb="13" eb="15">
      <t>スワ</t>
    </rPh>
    <rPh sb="15" eb="17">
      <t>ジンジャ</t>
    </rPh>
    <phoneticPr fontId="58" alignment="distributed"/>
  </si>
  <si>
    <t>遠山の霜月祭</t>
    <rPh sb="0" eb="2">
      <t>トオヤマ</t>
    </rPh>
    <rPh sb="3" eb="5">
      <t>シモツキ</t>
    </rPh>
    <rPh sb="5" eb="6">
      <t>マツリ</t>
    </rPh>
    <phoneticPr fontId="59" alignment="distributed"/>
  </si>
  <si>
    <t>（上村・南信濃）</t>
    <phoneticPr fontId="58" alignment="distributed"/>
  </si>
  <si>
    <t>正月行事</t>
    <rPh sb="0" eb="2">
      <t>ショウガツ</t>
    </rPh>
    <rPh sb="2" eb="4">
      <t>ギョウジ</t>
    </rPh>
    <phoneticPr fontId="59" alignment="distributed"/>
  </si>
  <si>
    <t>盆行事</t>
    <rPh sb="0" eb="1">
      <t>ボン</t>
    </rPh>
    <rPh sb="1" eb="3">
      <t>ギョウジ</t>
    </rPh>
    <phoneticPr fontId="59" alignment="distributed"/>
  </si>
  <si>
    <t>長野県下の代表的民家の間取り・使い方</t>
    <rPh sb="0" eb="2">
      <t>ナガノ</t>
    </rPh>
    <rPh sb="2" eb="4">
      <t>ケンカ</t>
    </rPh>
    <rPh sb="5" eb="8">
      <t>ダイヒョウテキ</t>
    </rPh>
    <rPh sb="8" eb="10">
      <t>ミンカ</t>
    </rPh>
    <rPh sb="11" eb="13">
      <t>マド</t>
    </rPh>
    <rPh sb="15" eb="16">
      <t>ツカ</t>
    </rPh>
    <rPh sb="17" eb="18">
      <t>カタ</t>
    </rPh>
    <phoneticPr fontId="59" alignment="distributed"/>
  </si>
  <si>
    <t>伊那の人形芝居</t>
    <rPh sb="0" eb="2">
      <t>イナ</t>
    </rPh>
    <rPh sb="3" eb="5">
      <t>ニンギョウ</t>
    </rPh>
    <rPh sb="5" eb="7">
      <t>シバイ</t>
    </rPh>
    <phoneticPr fontId="59" alignment="distributed"/>
  </si>
  <si>
    <t>（今田人形、黒田人形）</t>
    <phoneticPr fontId="58" alignment="distributed"/>
  </si>
  <si>
    <t>信濃の火鑚習俗</t>
    <rPh sb="0" eb="2">
      <t>シナノ</t>
    </rPh>
    <rPh sb="3" eb="5">
      <t>ヒキリ</t>
    </rPh>
    <rPh sb="5" eb="7">
      <t>シュウゾク</t>
    </rPh>
    <phoneticPr fontId="59" alignment="distributed"/>
  </si>
  <si>
    <t>木の棒を錐のように板の上で揉んで火を鑚りだす古来以来の発火法。程野八幡宮の霜月祭のきしめ造り（12月1日）に行われる。</t>
    <rPh sb="31" eb="33">
      <t>ホドノ</t>
    </rPh>
    <rPh sb="33" eb="36">
      <t>ハチマングウ</t>
    </rPh>
    <rPh sb="37" eb="39">
      <t>シモツキ</t>
    </rPh>
    <rPh sb="39" eb="40">
      <t>マツリ</t>
    </rPh>
    <rPh sb="44" eb="45">
      <t>ツク</t>
    </rPh>
    <rPh sb="49" eb="50">
      <t>ガツ</t>
    </rPh>
    <rPh sb="51" eb="52">
      <t>ニチ</t>
    </rPh>
    <rPh sb="54" eb="55">
      <t>オコナ</t>
    </rPh>
    <phoneticPr fontId="58" alignment="distributed"/>
  </si>
  <si>
    <t>（上村程野）</t>
    <phoneticPr fontId="58" alignment="distributed"/>
  </si>
  <si>
    <t>下伊那のかけ踊</t>
    <rPh sb="0" eb="3">
      <t>シモイナ</t>
    </rPh>
    <rPh sb="6" eb="7">
      <t>オドリ</t>
    </rPh>
    <phoneticPr fontId="59" alignment="distributed"/>
  </si>
  <si>
    <t>（上村下栗）</t>
    <phoneticPr fontId="58" alignment="distributed"/>
  </si>
  <si>
    <t>〃</t>
    <phoneticPr fontId="58" alignment="distributed"/>
  </si>
  <si>
    <t>伊那谷のコト八日行事</t>
    <rPh sb="0" eb="2">
      <t>イナ</t>
    </rPh>
    <rPh sb="2" eb="3">
      <t>ダニ</t>
    </rPh>
    <rPh sb="6" eb="8">
      <t>ヨウカ</t>
    </rPh>
    <rPh sb="8" eb="10">
      <t>ギョウジ</t>
    </rPh>
    <phoneticPr fontId="59" alignment="distributed"/>
  </si>
  <si>
    <t>（千代・上久堅他）</t>
    <phoneticPr fontId="58" alignment="distributed"/>
  </si>
  <si>
    <t>　史　　　　跡</t>
    <rPh sb="1" eb="2">
      <t>シ</t>
    </rPh>
    <rPh sb="6" eb="7">
      <t>アト</t>
    </rPh>
    <phoneticPr fontId="58" alignment="distributed"/>
  </si>
  <si>
    <t>恒川官衙遺跡</t>
    <rPh sb="0" eb="4">
      <t>ゴンガカンガ</t>
    </rPh>
    <rPh sb="4" eb="6">
      <t>イセキ</t>
    </rPh>
    <phoneticPr fontId="59" alignment="distributed"/>
  </si>
  <si>
    <t>（座光寺）</t>
    <phoneticPr fontId="58" alignment="distributed"/>
  </si>
  <si>
    <t>飯田古墳群</t>
    <rPh sb="0" eb="5">
      <t>イイダコフングン</t>
    </rPh>
    <phoneticPr fontId="58" alignment="distributed"/>
  </si>
  <si>
    <t>市内に所在する11基の前方後円墳と2基の帆立貝形古墳からなる古墳群で、5世紀後半から6世紀末にかけて連続して造られた。馬の飼育管理を通じ、ヤマト王権との強い結びつきの中で造られた古墳群と考えられる。</t>
    <rPh sb="0" eb="2">
      <t>シナイ</t>
    </rPh>
    <rPh sb="3" eb="5">
      <t>ショザイ</t>
    </rPh>
    <rPh sb="9" eb="10">
      <t>キ</t>
    </rPh>
    <rPh sb="11" eb="13">
      <t>ゼンポウ</t>
    </rPh>
    <rPh sb="13" eb="16">
      <t>コウエンフン</t>
    </rPh>
    <rPh sb="18" eb="19">
      <t>キ</t>
    </rPh>
    <rPh sb="20" eb="23">
      <t>ホタテガイ</t>
    </rPh>
    <rPh sb="23" eb="24">
      <t>ガタ</t>
    </rPh>
    <rPh sb="24" eb="26">
      <t>コフン</t>
    </rPh>
    <rPh sb="30" eb="32">
      <t>コフン</t>
    </rPh>
    <rPh sb="32" eb="33">
      <t>グン</t>
    </rPh>
    <rPh sb="36" eb="38">
      <t>セイキ</t>
    </rPh>
    <rPh sb="38" eb="40">
      <t>コウハン</t>
    </rPh>
    <rPh sb="43" eb="46">
      <t>セイキマツ</t>
    </rPh>
    <rPh sb="50" eb="52">
      <t>レンゾク</t>
    </rPh>
    <rPh sb="54" eb="55">
      <t>ツク</t>
    </rPh>
    <rPh sb="59" eb="60">
      <t>ウマ</t>
    </rPh>
    <rPh sb="61" eb="63">
      <t>シイク</t>
    </rPh>
    <rPh sb="63" eb="65">
      <t>カンリ</t>
    </rPh>
    <rPh sb="66" eb="67">
      <t>ツウ</t>
    </rPh>
    <rPh sb="72" eb="74">
      <t>オウケン</t>
    </rPh>
    <rPh sb="76" eb="77">
      <t>ツヨ</t>
    </rPh>
    <rPh sb="78" eb="79">
      <t>ムス</t>
    </rPh>
    <rPh sb="83" eb="84">
      <t>ナカ</t>
    </rPh>
    <rPh sb="85" eb="86">
      <t>ツク</t>
    </rPh>
    <rPh sb="89" eb="91">
      <t>コフン</t>
    </rPh>
    <rPh sb="91" eb="92">
      <t>グン</t>
    </rPh>
    <rPh sb="93" eb="94">
      <t>カンガ</t>
    </rPh>
    <phoneticPr fontId="1"/>
  </si>
  <si>
    <t>高岡第1号古墳</t>
    <rPh sb="0" eb="2">
      <t>タカオカ</t>
    </rPh>
    <rPh sb="2" eb="3">
      <t>ダイ</t>
    </rPh>
    <rPh sb="4" eb="5">
      <t>ゴウ</t>
    </rPh>
    <rPh sb="5" eb="7">
      <t>コフン</t>
    </rPh>
    <phoneticPr fontId="58" alignment="distributed"/>
  </si>
  <si>
    <t>墳丘の全長約72.3ｍ、横穴式石室を有する前方後円墳である。6世紀前半の築造と考えられる。</t>
    <rPh sb="0" eb="2">
      <t>フンキュウ</t>
    </rPh>
    <rPh sb="3" eb="5">
      <t>ゼンチョウ</t>
    </rPh>
    <rPh sb="5" eb="6">
      <t>ヤク</t>
    </rPh>
    <rPh sb="12" eb="14">
      <t>ヨコアナ</t>
    </rPh>
    <rPh sb="14" eb="15">
      <t>シキ</t>
    </rPh>
    <rPh sb="15" eb="17">
      <t>セキシツ</t>
    </rPh>
    <rPh sb="18" eb="19">
      <t>ユウ</t>
    </rPh>
    <rPh sb="21" eb="23">
      <t>ゼンポウ</t>
    </rPh>
    <rPh sb="23" eb="24">
      <t>アト</t>
    </rPh>
    <rPh sb="24" eb="26">
      <t>エンプン</t>
    </rPh>
    <rPh sb="31" eb="33">
      <t>セイキ</t>
    </rPh>
    <rPh sb="33" eb="35">
      <t>ゼンハン</t>
    </rPh>
    <rPh sb="36" eb="38">
      <t>チクゾウ</t>
    </rPh>
    <rPh sb="39" eb="40">
      <t>カンガ</t>
    </rPh>
    <phoneticPr fontId="58" alignment="distributed"/>
  </si>
  <si>
    <t>（座光寺3338-1　高岡神社）</t>
    <rPh sb="1" eb="4">
      <t>ザコウジ</t>
    </rPh>
    <rPh sb="11" eb="13">
      <t>タカオカ</t>
    </rPh>
    <rPh sb="13" eb="15">
      <t>ジンジャ</t>
    </rPh>
    <phoneticPr fontId="58" alignment="distributed"/>
  </si>
  <si>
    <t>飯沼天神塚（雲彩寺）古墳</t>
    <rPh sb="0" eb="2">
      <t>イイヌマ</t>
    </rPh>
    <rPh sb="2" eb="4">
      <t>テンジン</t>
    </rPh>
    <rPh sb="4" eb="5">
      <t>ヅカ</t>
    </rPh>
    <rPh sb="6" eb="7">
      <t>ウン</t>
    </rPh>
    <rPh sb="7" eb="8">
      <t>サイ</t>
    </rPh>
    <rPh sb="8" eb="9">
      <t>ジ</t>
    </rPh>
    <rPh sb="10" eb="12">
      <t>コフン</t>
    </rPh>
    <phoneticPr fontId="58" alignment="distributed"/>
  </si>
  <si>
    <t>墳丘の全長約74.5ｍ、横穴式石室を有する前方後円墳である。6世紀前半の築造と考えられる。</t>
    <rPh sb="0" eb="2">
      <t>フンキュウ</t>
    </rPh>
    <rPh sb="3" eb="5">
      <t>ゼンチョウ</t>
    </rPh>
    <rPh sb="5" eb="6">
      <t>ヤク</t>
    </rPh>
    <rPh sb="12" eb="14">
      <t>ヨコアナ</t>
    </rPh>
    <rPh sb="14" eb="15">
      <t>シキ</t>
    </rPh>
    <rPh sb="15" eb="17">
      <t>セキシツ</t>
    </rPh>
    <rPh sb="18" eb="19">
      <t>ユウ</t>
    </rPh>
    <rPh sb="21" eb="23">
      <t>ゼンポウ</t>
    </rPh>
    <rPh sb="23" eb="26">
      <t>コウエンフン</t>
    </rPh>
    <rPh sb="31" eb="33">
      <t>セイキ</t>
    </rPh>
    <rPh sb="33" eb="35">
      <t>ゼンハン</t>
    </rPh>
    <rPh sb="36" eb="38">
      <t>チクゾウ</t>
    </rPh>
    <rPh sb="39" eb="40">
      <t>カンガ</t>
    </rPh>
    <phoneticPr fontId="58" alignment="distributed"/>
  </si>
  <si>
    <t>（上郷飯沼3334-1　雲彩寺）</t>
    <rPh sb="1" eb="3">
      <t>カミサト</t>
    </rPh>
    <rPh sb="3" eb="5">
      <t>イイヌマ</t>
    </rPh>
    <rPh sb="12" eb="13">
      <t>ウン</t>
    </rPh>
    <rPh sb="13" eb="14">
      <t>サイ</t>
    </rPh>
    <rPh sb="14" eb="15">
      <t>ジ</t>
    </rPh>
    <phoneticPr fontId="58" alignment="distributed"/>
  </si>
  <si>
    <t>御射山獅子塚古墳</t>
    <rPh sb="0" eb="1">
      <t>ミ</t>
    </rPh>
    <rPh sb="1" eb="2">
      <t>サ</t>
    </rPh>
    <rPh sb="2" eb="3">
      <t>ヤマ</t>
    </rPh>
    <rPh sb="3" eb="5">
      <t>シシ</t>
    </rPh>
    <rPh sb="5" eb="6">
      <t>ヅカ</t>
    </rPh>
    <rPh sb="6" eb="8">
      <t>コフン</t>
    </rPh>
    <phoneticPr fontId="58" alignment="distributed"/>
  </si>
  <si>
    <t>茶柄山古墳群の中心をなしており全長約58ｍ、高さ9ｍの前方後円墳で、5世紀末から6世紀の築造と考えられる。</t>
    <rPh sb="0" eb="1">
      <t>チャ</t>
    </rPh>
    <rPh sb="1" eb="2">
      <t>ガラ</t>
    </rPh>
    <rPh sb="2" eb="3">
      <t>ヤマ</t>
    </rPh>
    <rPh sb="3" eb="5">
      <t>コフン</t>
    </rPh>
    <rPh sb="5" eb="6">
      <t>グン</t>
    </rPh>
    <rPh sb="7" eb="9">
      <t>チュウシン</t>
    </rPh>
    <rPh sb="15" eb="17">
      <t>ゼンチョウ</t>
    </rPh>
    <rPh sb="17" eb="18">
      <t>ヤク</t>
    </rPh>
    <rPh sb="22" eb="23">
      <t>タカ</t>
    </rPh>
    <rPh sb="27" eb="29">
      <t>ゼンポウ</t>
    </rPh>
    <rPh sb="29" eb="32">
      <t>コウエンフン</t>
    </rPh>
    <rPh sb="35" eb="37">
      <t>セイキ</t>
    </rPh>
    <rPh sb="37" eb="38">
      <t>スエ</t>
    </rPh>
    <rPh sb="41" eb="43">
      <t>セイキ</t>
    </rPh>
    <rPh sb="44" eb="46">
      <t>チクゾウ</t>
    </rPh>
    <rPh sb="47" eb="48">
      <t>カンガ</t>
    </rPh>
    <phoneticPr fontId="58" alignment="distributed"/>
  </si>
  <si>
    <t>（松尾久井284）</t>
    <rPh sb="1" eb="3">
      <t>マツオ</t>
    </rPh>
    <rPh sb="3" eb="5">
      <t>ヒサイ</t>
    </rPh>
    <phoneticPr fontId="58" alignment="distributed"/>
  </si>
  <si>
    <t>姫塚古墳</t>
    <rPh sb="0" eb="1">
      <t>ヒメ</t>
    </rPh>
    <rPh sb="1" eb="2">
      <t>ヅカ</t>
    </rPh>
    <rPh sb="2" eb="4">
      <t>コフン</t>
    </rPh>
    <phoneticPr fontId="58" alignment="distributed"/>
  </si>
  <si>
    <t>墳丘の全長約40ｍ、横穴式石室を有する前方後円墳である。石室には赤彩がよく残っている。6世紀前半の築造と考えられる。</t>
    <rPh sb="0" eb="2">
      <t>フンキュウ</t>
    </rPh>
    <rPh sb="3" eb="5">
      <t>ゼンチョウ</t>
    </rPh>
    <rPh sb="5" eb="6">
      <t>ヤク</t>
    </rPh>
    <rPh sb="10" eb="12">
      <t>ヨコアナ</t>
    </rPh>
    <rPh sb="12" eb="13">
      <t>シキ</t>
    </rPh>
    <rPh sb="13" eb="15">
      <t>セキシツ</t>
    </rPh>
    <rPh sb="16" eb="17">
      <t>ユウ</t>
    </rPh>
    <rPh sb="19" eb="21">
      <t>ゼンポウ</t>
    </rPh>
    <rPh sb="21" eb="24">
      <t>コウエンフン</t>
    </rPh>
    <rPh sb="28" eb="30">
      <t>セキシツ</t>
    </rPh>
    <rPh sb="32" eb="33">
      <t>アカ</t>
    </rPh>
    <rPh sb="33" eb="34">
      <t>サイ</t>
    </rPh>
    <rPh sb="37" eb="38">
      <t>ノコ</t>
    </rPh>
    <rPh sb="44" eb="46">
      <t>セイキ</t>
    </rPh>
    <rPh sb="46" eb="48">
      <t>ゼンハン</t>
    </rPh>
    <rPh sb="49" eb="51">
      <t>チクゾウ</t>
    </rPh>
    <rPh sb="52" eb="53">
      <t>カンガ</t>
    </rPh>
    <phoneticPr fontId="58" alignment="distributed"/>
  </si>
  <si>
    <t>（松尾上溝3384他）</t>
    <rPh sb="1" eb="3">
      <t>マツオ</t>
    </rPh>
    <rPh sb="3" eb="4">
      <t>アゲ</t>
    </rPh>
    <rPh sb="4" eb="5">
      <t>ミゾ</t>
    </rPh>
    <rPh sb="9" eb="10">
      <t>ホカ</t>
    </rPh>
    <phoneticPr fontId="58" alignment="distributed"/>
  </si>
  <si>
    <t>上溝天神塚古墳</t>
    <rPh sb="0" eb="1">
      <t>アゲ</t>
    </rPh>
    <rPh sb="1" eb="2">
      <t>ミゾ</t>
    </rPh>
    <rPh sb="2" eb="4">
      <t>テンジン</t>
    </rPh>
    <rPh sb="4" eb="5">
      <t>ヅカ</t>
    </rPh>
    <rPh sb="5" eb="7">
      <t>コフン</t>
    </rPh>
    <phoneticPr fontId="58" alignment="distributed"/>
  </si>
  <si>
    <t>墳丘の全長約40ｍ、横穴式石室を有する前方後円墳である。二重周溝を持ち、6世紀中頃の築造と考えられる。</t>
    <rPh sb="0" eb="2">
      <t>フンキュウ</t>
    </rPh>
    <rPh sb="3" eb="5">
      <t>ゼンチョウ</t>
    </rPh>
    <rPh sb="5" eb="6">
      <t>ヤク</t>
    </rPh>
    <rPh sb="10" eb="15">
      <t>ヨコアナシキセキシツ</t>
    </rPh>
    <rPh sb="16" eb="17">
      <t>ユウ</t>
    </rPh>
    <rPh sb="19" eb="24">
      <t>ゼンポウコウエンフン</t>
    </rPh>
    <rPh sb="28" eb="30">
      <t>ニジュウ</t>
    </rPh>
    <rPh sb="30" eb="32">
      <t>シュウコウ</t>
    </rPh>
    <rPh sb="33" eb="34">
      <t>モ</t>
    </rPh>
    <rPh sb="37" eb="39">
      <t>セイキ</t>
    </rPh>
    <rPh sb="39" eb="41">
      <t>ナカゴロ</t>
    </rPh>
    <rPh sb="42" eb="44">
      <t>チクゾウ</t>
    </rPh>
    <rPh sb="45" eb="46">
      <t>カンガ</t>
    </rPh>
    <phoneticPr fontId="58" alignment="distributed"/>
  </si>
  <si>
    <t>おかん塚古墳</t>
    <rPh sb="3" eb="4">
      <t>ヅカ</t>
    </rPh>
    <rPh sb="4" eb="6">
      <t>コフン</t>
    </rPh>
    <phoneticPr fontId="58" alignment="distributed"/>
  </si>
  <si>
    <t>墳丘の北側半分が削られているが、もとは2つの横穴式石室を有する前方後円墳であった。現在は全長約20ｍ前後の後円部とその石室のみが残っている。6世紀後半の築造と考えられる。</t>
    <rPh sb="0" eb="2">
      <t>フンキュウ</t>
    </rPh>
    <rPh sb="3" eb="5">
      <t>キタガワ</t>
    </rPh>
    <rPh sb="5" eb="7">
      <t>ハンブン</t>
    </rPh>
    <rPh sb="8" eb="9">
      <t>ケズ</t>
    </rPh>
    <rPh sb="22" eb="24">
      <t>ヨコアナ</t>
    </rPh>
    <rPh sb="24" eb="25">
      <t>シキ</t>
    </rPh>
    <rPh sb="25" eb="27">
      <t>セキシツ</t>
    </rPh>
    <rPh sb="28" eb="29">
      <t>ユウ</t>
    </rPh>
    <rPh sb="31" eb="33">
      <t>ゼンポウ</t>
    </rPh>
    <rPh sb="33" eb="36">
      <t>コウエンフン</t>
    </rPh>
    <rPh sb="41" eb="43">
      <t>ゲンザイ</t>
    </rPh>
    <rPh sb="44" eb="46">
      <t>ゼンチョウ</t>
    </rPh>
    <rPh sb="46" eb="47">
      <t>ヤク</t>
    </rPh>
    <rPh sb="50" eb="52">
      <t>ゼンゴ</t>
    </rPh>
    <rPh sb="53" eb="56">
      <t>コウエンブ</t>
    </rPh>
    <rPh sb="59" eb="61">
      <t>セキシツ</t>
    </rPh>
    <rPh sb="64" eb="65">
      <t>ノコ</t>
    </rPh>
    <rPh sb="71" eb="73">
      <t>セイキ</t>
    </rPh>
    <rPh sb="73" eb="75">
      <t>コウハン</t>
    </rPh>
    <rPh sb="76" eb="78">
      <t>チクゾウ</t>
    </rPh>
    <rPh sb="79" eb="80">
      <t>カンガ</t>
    </rPh>
    <phoneticPr fontId="58" alignment="distributed"/>
  </si>
  <si>
    <t>（松尾上溝2806他）</t>
    <rPh sb="1" eb="3">
      <t>マツオ</t>
    </rPh>
    <rPh sb="3" eb="4">
      <t>アゲ</t>
    </rPh>
    <rPh sb="4" eb="5">
      <t>ミゾ</t>
    </rPh>
    <rPh sb="9" eb="10">
      <t>ホカ</t>
    </rPh>
    <phoneticPr fontId="58" alignment="distributed"/>
  </si>
  <si>
    <t>墳丘の全長約60ｍの前方後円墳であり、前方部西側と後円部北東側の一部が削られている。5世紀後半の築造と考えられる。墳丘の一部が市史跡に指定されている。</t>
    <rPh sb="0" eb="2">
      <t>フンキュウ</t>
    </rPh>
    <rPh sb="3" eb="5">
      <t>ゼンチョウ</t>
    </rPh>
    <rPh sb="5" eb="6">
      <t>ヤク</t>
    </rPh>
    <rPh sb="10" eb="12">
      <t>ゼンポウ</t>
    </rPh>
    <rPh sb="12" eb="15">
      <t>コウエンフン</t>
    </rPh>
    <rPh sb="19" eb="21">
      <t>ゼンポウ</t>
    </rPh>
    <rPh sb="21" eb="22">
      <t>ブ</t>
    </rPh>
    <rPh sb="22" eb="24">
      <t>ニシガワ</t>
    </rPh>
    <rPh sb="25" eb="28">
      <t>コウエンブ</t>
    </rPh>
    <rPh sb="28" eb="30">
      <t>ホクトウ</t>
    </rPh>
    <rPh sb="30" eb="31">
      <t>ガワ</t>
    </rPh>
    <rPh sb="32" eb="34">
      <t>イチブ</t>
    </rPh>
    <rPh sb="35" eb="36">
      <t>ケズ</t>
    </rPh>
    <rPh sb="43" eb="45">
      <t>セイキ</t>
    </rPh>
    <rPh sb="45" eb="47">
      <t>コウハン</t>
    </rPh>
    <rPh sb="48" eb="50">
      <t>チクゾウ</t>
    </rPh>
    <rPh sb="51" eb="52">
      <t>カンガ</t>
    </rPh>
    <rPh sb="57" eb="59">
      <t>フンキュウ</t>
    </rPh>
    <rPh sb="60" eb="62">
      <t>イチブ</t>
    </rPh>
    <rPh sb="63" eb="64">
      <t>シ</t>
    </rPh>
    <rPh sb="64" eb="66">
      <t>シセキ</t>
    </rPh>
    <rPh sb="67" eb="69">
      <t>シテイ</t>
    </rPh>
    <phoneticPr fontId="58" alignment="distributed"/>
  </si>
  <si>
    <t>（松尾水城3458他）</t>
    <rPh sb="1" eb="3">
      <t>マツオ</t>
    </rPh>
    <rPh sb="3" eb="4">
      <t>ミズ</t>
    </rPh>
    <rPh sb="4" eb="5">
      <t>シロ</t>
    </rPh>
    <rPh sb="9" eb="10">
      <t>ホカ</t>
    </rPh>
    <phoneticPr fontId="58" alignment="distributed"/>
  </si>
  <si>
    <t>大塚古墳</t>
    <rPh sb="0" eb="2">
      <t>オオツカ</t>
    </rPh>
    <rPh sb="2" eb="4">
      <t>コフン</t>
    </rPh>
    <phoneticPr fontId="58" alignment="distributed"/>
  </si>
  <si>
    <t>墳丘の全長約50ｍの前方後円墳で、竪穴式石室を有するとされる。5世紀後半の築造と考えられる。</t>
    <rPh sb="0" eb="2">
      <t>フンキュウ</t>
    </rPh>
    <rPh sb="3" eb="5">
      <t>ゼンチョウ</t>
    </rPh>
    <rPh sb="5" eb="6">
      <t>ヤク</t>
    </rPh>
    <rPh sb="10" eb="12">
      <t>ゼンポウ</t>
    </rPh>
    <rPh sb="12" eb="15">
      <t>コウエンフン</t>
    </rPh>
    <rPh sb="17" eb="19">
      <t>タテアナ</t>
    </rPh>
    <rPh sb="19" eb="20">
      <t>シキ</t>
    </rPh>
    <rPh sb="20" eb="22">
      <t>セキシツ</t>
    </rPh>
    <rPh sb="23" eb="24">
      <t>ユウ</t>
    </rPh>
    <rPh sb="32" eb="36">
      <t>セイキコウハン</t>
    </rPh>
    <rPh sb="37" eb="39">
      <t>チクゾウ</t>
    </rPh>
    <rPh sb="40" eb="41">
      <t>カンガ</t>
    </rPh>
    <phoneticPr fontId="58" alignment="distributed"/>
  </si>
  <si>
    <t>（桐林2024他）</t>
    <rPh sb="1" eb="3">
      <t>キリバヤシ</t>
    </rPh>
    <rPh sb="7" eb="8">
      <t>ホカ</t>
    </rPh>
    <phoneticPr fontId="58" alignment="distributed"/>
  </si>
  <si>
    <t>墳丘の全長約73ｍの前方後円墳で、竪穴式石室を有するとされる。5世紀後半の築造と考えられる。</t>
    <rPh sb="0" eb="2">
      <t>フンキュウ</t>
    </rPh>
    <rPh sb="3" eb="5">
      <t>ゼンチョウ</t>
    </rPh>
    <rPh sb="5" eb="6">
      <t>ヤク</t>
    </rPh>
    <rPh sb="10" eb="12">
      <t>ゼンポウ</t>
    </rPh>
    <rPh sb="12" eb="15">
      <t>コウエンフン</t>
    </rPh>
    <rPh sb="17" eb="19">
      <t>タテアナ</t>
    </rPh>
    <rPh sb="19" eb="20">
      <t>シキ</t>
    </rPh>
    <rPh sb="20" eb="22">
      <t>セキシツ</t>
    </rPh>
    <rPh sb="23" eb="24">
      <t>ユウ</t>
    </rPh>
    <rPh sb="32" eb="36">
      <t>セイキコウハン</t>
    </rPh>
    <rPh sb="37" eb="39">
      <t>チクゾウ</t>
    </rPh>
    <rPh sb="40" eb="41">
      <t>カンガ</t>
    </rPh>
    <phoneticPr fontId="58" alignment="distributed"/>
  </si>
  <si>
    <t>（桐林3046-1他）</t>
    <rPh sb="1" eb="3">
      <t>キリバヤシ</t>
    </rPh>
    <rPh sb="9" eb="10">
      <t>ホカ</t>
    </rPh>
    <phoneticPr fontId="58" alignment="distributed"/>
  </si>
  <si>
    <t>鏡塚古墳</t>
    <rPh sb="0" eb="1">
      <t>カガミ</t>
    </rPh>
    <rPh sb="1" eb="2">
      <t>ヅカ</t>
    </rPh>
    <rPh sb="2" eb="4">
      <t>コフン</t>
    </rPh>
    <phoneticPr fontId="58" alignment="distributed"/>
  </si>
  <si>
    <t>墳丘の全長約45ｍの帆立貝形古墳である。5世紀後半の築造と考えられる。</t>
    <rPh sb="0" eb="2">
      <t>フンキュウ</t>
    </rPh>
    <rPh sb="3" eb="5">
      <t>ゼンチョウ</t>
    </rPh>
    <rPh sb="5" eb="6">
      <t>ヤク</t>
    </rPh>
    <rPh sb="10" eb="13">
      <t>ホタテガイ</t>
    </rPh>
    <rPh sb="13" eb="14">
      <t>ガタ</t>
    </rPh>
    <rPh sb="14" eb="16">
      <t>コフン</t>
    </rPh>
    <rPh sb="21" eb="25">
      <t>セイキコウハン</t>
    </rPh>
    <rPh sb="26" eb="28">
      <t>チクゾウ</t>
    </rPh>
    <rPh sb="29" eb="30">
      <t>カンガ</t>
    </rPh>
    <phoneticPr fontId="58" alignment="distributed"/>
  </si>
  <si>
    <t>（桐林2886-1他）</t>
    <rPh sb="1" eb="3">
      <t>キリバヤシ</t>
    </rPh>
    <rPh sb="9" eb="10">
      <t>ホカ</t>
    </rPh>
    <phoneticPr fontId="58" alignment="distributed"/>
  </si>
  <si>
    <t>鎧塚古墳</t>
    <rPh sb="0" eb="1">
      <t>ヨロイ</t>
    </rPh>
    <rPh sb="1" eb="2">
      <t>ヅカ</t>
    </rPh>
    <rPh sb="2" eb="4">
      <t>コフン</t>
    </rPh>
    <phoneticPr fontId="58" alignment="distributed"/>
  </si>
  <si>
    <t>（桐林2875-1他）</t>
    <rPh sb="1" eb="3">
      <t>キリバヤシ</t>
    </rPh>
    <rPh sb="9" eb="10">
      <t>ホカ</t>
    </rPh>
    <phoneticPr fontId="58" alignment="distributed"/>
  </si>
  <si>
    <t>御猿堂古墳</t>
    <rPh sb="0" eb="2">
      <t>オサル</t>
    </rPh>
    <rPh sb="2" eb="3">
      <t>ドウ</t>
    </rPh>
    <rPh sb="3" eb="5">
      <t>コフン</t>
    </rPh>
    <phoneticPr fontId="58" alignment="distributed"/>
  </si>
  <si>
    <t>墳丘の全長約65.4ｍ、横穴式石室を有する前方後円墳である。6世紀中頃の築造と考えられ、重文の画文帯四仏四獣鏡が出土している。墳丘の一部が県史跡に指定されている。</t>
    <rPh sb="0" eb="2">
      <t>フンキュウ</t>
    </rPh>
    <rPh sb="3" eb="5">
      <t>ゼンチョウ</t>
    </rPh>
    <rPh sb="5" eb="6">
      <t>ヤク</t>
    </rPh>
    <rPh sb="12" eb="14">
      <t>ヨコアナ</t>
    </rPh>
    <rPh sb="14" eb="15">
      <t>シキ</t>
    </rPh>
    <rPh sb="15" eb="17">
      <t>セキシツ</t>
    </rPh>
    <rPh sb="18" eb="19">
      <t>ユウ</t>
    </rPh>
    <rPh sb="21" eb="23">
      <t>ゼンポウ</t>
    </rPh>
    <rPh sb="23" eb="26">
      <t>コウエンフン</t>
    </rPh>
    <rPh sb="31" eb="33">
      <t>セイキ</t>
    </rPh>
    <rPh sb="33" eb="35">
      <t>ナカゴロ</t>
    </rPh>
    <rPh sb="36" eb="38">
      <t>チクゾウ</t>
    </rPh>
    <rPh sb="39" eb="40">
      <t>カンガ</t>
    </rPh>
    <rPh sb="44" eb="46">
      <t>ジュウブン</t>
    </rPh>
    <rPh sb="47" eb="48">
      <t>ガ</t>
    </rPh>
    <rPh sb="48" eb="49">
      <t>モン</t>
    </rPh>
    <rPh sb="49" eb="50">
      <t>タイ</t>
    </rPh>
    <rPh sb="50" eb="51">
      <t>シ</t>
    </rPh>
    <rPh sb="51" eb="52">
      <t>ブツ</t>
    </rPh>
    <rPh sb="52" eb="53">
      <t>シ</t>
    </rPh>
    <rPh sb="53" eb="54">
      <t>ジュウ</t>
    </rPh>
    <rPh sb="54" eb="55">
      <t>キョウ</t>
    </rPh>
    <rPh sb="56" eb="58">
      <t>シュツド</t>
    </rPh>
    <rPh sb="63" eb="65">
      <t>フンキュウ</t>
    </rPh>
    <rPh sb="66" eb="68">
      <t>イチブ</t>
    </rPh>
    <rPh sb="69" eb="70">
      <t>ケン</t>
    </rPh>
    <rPh sb="70" eb="72">
      <t>シセキ</t>
    </rPh>
    <rPh sb="73" eb="75">
      <t>シテイ</t>
    </rPh>
    <phoneticPr fontId="58" alignment="distributed"/>
  </si>
  <si>
    <t>馬背塚古墳</t>
    <rPh sb="0" eb="1">
      <t>マ</t>
    </rPh>
    <rPh sb="1" eb="2">
      <t>セ</t>
    </rPh>
    <rPh sb="2" eb="3">
      <t>ヅカ</t>
    </rPh>
    <rPh sb="3" eb="5">
      <t>コフン</t>
    </rPh>
    <phoneticPr fontId="58" alignment="distributed"/>
  </si>
  <si>
    <t>現存する墳丘は全長約46.4ｍの前方後円墳で、横穴式石室を2つ有する。6世紀末の築造と考えられる。</t>
    <rPh sb="0" eb="2">
      <t>ゲンゾン</t>
    </rPh>
    <rPh sb="4" eb="6">
      <t>フンキュウ</t>
    </rPh>
    <rPh sb="7" eb="9">
      <t>ゼンチョウ</t>
    </rPh>
    <rPh sb="9" eb="10">
      <t>ヤク</t>
    </rPh>
    <rPh sb="16" eb="18">
      <t>ゼンポウ</t>
    </rPh>
    <rPh sb="18" eb="21">
      <t>コウエンフン</t>
    </rPh>
    <rPh sb="23" eb="25">
      <t>ヨコアナ</t>
    </rPh>
    <rPh sb="25" eb="26">
      <t>シキ</t>
    </rPh>
    <rPh sb="26" eb="28">
      <t>セキシツ</t>
    </rPh>
    <rPh sb="31" eb="32">
      <t>ユウ</t>
    </rPh>
    <rPh sb="36" eb="38">
      <t>セイキ</t>
    </rPh>
    <rPh sb="38" eb="39">
      <t>マツ</t>
    </rPh>
    <rPh sb="40" eb="42">
      <t>チクゾウ</t>
    </rPh>
    <rPh sb="43" eb="44">
      <t>カンガ</t>
    </rPh>
    <phoneticPr fontId="58" alignment="distributed"/>
  </si>
  <si>
    <t>（上川路284他）</t>
    <rPh sb="1" eb="2">
      <t>カミ</t>
    </rPh>
    <rPh sb="2" eb="4">
      <t>カワジ</t>
    </rPh>
    <rPh sb="7" eb="8">
      <t>ホカ</t>
    </rPh>
    <phoneticPr fontId="58" alignment="distributed"/>
  </si>
  <si>
    <t>天龍峡</t>
    <rPh sb="0" eb="3">
      <t>テンリュウキョウ</t>
    </rPh>
    <phoneticPr fontId="59" alignment="distributed"/>
  </si>
  <si>
    <t>（川路・龍江）</t>
    <phoneticPr fontId="58" alignment="distributed"/>
  </si>
  <si>
    <t>特別天然記念物</t>
    <rPh sb="4" eb="5">
      <t>キ</t>
    </rPh>
    <rPh sb="5" eb="6">
      <t>ネン</t>
    </rPh>
    <rPh sb="6" eb="7">
      <t>モノ</t>
    </rPh>
    <phoneticPr fontId="1"/>
  </si>
  <si>
    <t>ライチョウ</t>
    <phoneticPr fontId="58" alignment="distributed"/>
  </si>
  <si>
    <t>（動　物）</t>
    <phoneticPr fontId="1"/>
  </si>
  <si>
    <t>（南アルプス）</t>
    <phoneticPr fontId="58" alignment="distributed"/>
  </si>
  <si>
    <t>（中央アルプス・南アルプス一帯）</t>
    <phoneticPr fontId="58" alignment="distributed"/>
  </si>
  <si>
    <t>天然記念物　</t>
    <phoneticPr fontId="1"/>
  </si>
  <si>
    <t>柴犬</t>
    <rPh sb="0" eb="2">
      <t>シバイヌ</t>
    </rPh>
    <phoneticPr fontId="59" alignment="distributed"/>
  </si>
  <si>
    <t>（動　物）</t>
    <rPh sb="1" eb="2">
      <t>ドウ</t>
    </rPh>
    <rPh sb="3" eb="4">
      <t>モノ</t>
    </rPh>
    <phoneticPr fontId="1"/>
  </si>
  <si>
    <t>イヌワシ</t>
    <phoneticPr fontId="58" alignment="distributed"/>
  </si>
  <si>
    <t>ヤマネ</t>
    <phoneticPr fontId="58" alignment="distributed"/>
  </si>
  <si>
    <t>（標高500～1800mの山地）</t>
    <phoneticPr fontId="58" alignment="distributed"/>
  </si>
  <si>
    <t>（２）　国認定</t>
    <phoneticPr fontId="58" alignment="distributed"/>
  </si>
  <si>
    <t>重要美術品</t>
    <phoneticPr fontId="58" alignment="distributed"/>
  </si>
  <si>
    <t>高山彦九郎日記</t>
    <rPh sb="0" eb="5">
      <t>タカヤマヒコクロウ</t>
    </rPh>
    <rPh sb="5" eb="7">
      <t>ニッキ</t>
    </rPh>
    <phoneticPr fontId="59" alignment="distributed"/>
  </si>
  <si>
    <t>（書　籍）</t>
    <rPh sb="1" eb="2">
      <t>ショ</t>
    </rPh>
    <rPh sb="3" eb="4">
      <t>セキ</t>
    </rPh>
    <phoneticPr fontId="58" alignment="distributed"/>
  </si>
  <si>
    <t>（個人蔵）</t>
    <phoneticPr fontId="58" alignment="distributed"/>
  </si>
  <si>
    <t>後奈良天皇宸翰女房奉書</t>
    <rPh sb="0" eb="1">
      <t>ゴ</t>
    </rPh>
    <rPh sb="1" eb="3">
      <t>ナラ</t>
    </rPh>
    <rPh sb="3" eb="5">
      <t>テンノウ</t>
    </rPh>
    <rPh sb="5" eb="7">
      <t>シンカン</t>
    </rPh>
    <rPh sb="7" eb="9">
      <t>ニョウボウ</t>
    </rPh>
    <rPh sb="9" eb="11">
      <t>ホウショ</t>
    </rPh>
    <phoneticPr fontId="59" alignment="distributed"/>
  </si>
  <si>
    <t>後奈良天皇宸翰御懐紙</t>
    <rPh sb="0" eb="1">
      <t>ゴ</t>
    </rPh>
    <rPh sb="1" eb="3">
      <t>ナラ</t>
    </rPh>
    <rPh sb="3" eb="5">
      <t>テンノウ</t>
    </rPh>
    <rPh sb="5" eb="7">
      <t>シンカン</t>
    </rPh>
    <rPh sb="7" eb="8">
      <t>オン</t>
    </rPh>
    <rPh sb="8" eb="10">
      <t>カイシ</t>
    </rPh>
    <phoneticPr fontId="59" alignment="distributed"/>
  </si>
  <si>
    <t>正親町宸翰天皇女房奉書</t>
    <rPh sb="0" eb="3">
      <t>オオギマチ</t>
    </rPh>
    <rPh sb="3" eb="5">
      <t>シンカン</t>
    </rPh>
    <rPh sb="5" eb="7">
      <t>テンノウ</t>
    </rPh>
    <rPh sb="7" eb="9">
      <t>ニョウボウ</t>
    </rPh>
    <rPh sb="9" eb="11">
      <t>ホウショ</t>
    </rPh>
    <phoneticPr fontId="59" alignment="distributed"/>
  </si>
  <si>
    <t>木造薬師如来座像　　　</t>
    <rPh sb="0" eb="2">
      <t>モクゾウ</t>
    </rPh>
    <rPh sb="2" eb="4">
      <t>ヤクシ</t>
    </rPh>
    <rPh sb="4" eb="6">
      <t>ニョライ</t>
    </rPh>
    <rPh sb="6" eb="8">
      <t>ザゾウ</t>
    </rPh>
    <phoneticPr fontId="59" alignment="distributed"/>
  </si>
  <si>
    <t>鐘楼</t>
    <rPh sb="0" eb="2">
      <t>ショウロウ</t>
    </rPh>
    <phoneticPr fontId="59" alignment="distributed"/>
  </si>
  <si>
    <t>（３）　長野県指定</t>
    <phoneticPr fontId="58" alignment="distributed"/>
  </si>
  <si>
    <t>梵鐘</t>
    <rPh sb="0" eb="2">
      <t>ボンショウ</t>
    </rPh>
    <phoneticPr fontId="59" alignment="distributed"/>
  </si>
  <si>
    <t>（下久堅南原1142 文永寺）</t>
    <phoneticPr fontId="58" alignment="distributed"/>
  </si>
  <si>
    <t>旧座光寺麻績学校校舎</t>
    <rPh sb="0" eb="1">
      <t>キュウ</t>
    </rPh>
    <rPh sb="1" eb="2">
      <t>ザ</t>
    </rPh>
    <rPh sb="2" eb="3">
      <t>コウ</t>
    </rPh>
    <rPh sb="3" eb="4">
      <t>ジ</t>
    </rPh>
    <rPh sb="4" eb="5">
      <t>オ</t>
    </rPh>
    <rPh sb="5" eb="6">
      <t>ミ</t>
    </rPh>
    <rPh sb="6" eb="7">
      <t>ガッ</t>
    </rPh>
    <rPh sb="7" eb="8">
      <t>コウ</t>
    </rPh>
    <rPh sb="8" eb="9">
      <t>コウ</t>
    </rPh>
    <rPh sb="9" eb="10">
      <t>シャ</t>
    </rPh>
    <phoneticPr fontId="59" alignment="distributed"/>
  </si>
  <si>
    <t>（座光寺2535）</t>
    <phoneticPr fontId="58" alignment="distributed"/>
  </si>
  <si>
    <t>眉庇付冑</t>
    <rPh sb="0" eb="1">
      <t>マビ</t>
    </rPh>
    <rPh sb="1" eb="2">
      <t>サシ</t>
    </rPh>
    <rPh sb="2" eb="3">
      <t>ツキ</t>
    </rPh>
    <rPh sb="3" eb="4">
      <t>カブト</t>
    </rPh>
    <phoneticPr fontId="59" alignment="distributed"/>
  </si>
  <si>
    <t>（飯田市美術博物館）</t>
    <phoneticPr fontId="58" alignment="distributed"/>
  </si>
  <si>
    <t>木造十一面観音立像</t>
    <rPh sb="0" eb="2">
      <t>モクゾウ</t>
    </rPh>
    <rPh sb="2" eb="5">
      <t>ジュウイチメン</t>
    </rPh>
    <rPh sb="5" eb="7">
      <t>カンノン</t>
    </rPh>
    <rPh sb="7" eb="9">
      <t>リュウゾウ</t>
    </rPh>
    <phoneticPr fontId="59" alignment="distributed"/>
  </si>
  <si>
    <t>下伊那出土の富本銭、和同開珎銀銭</t>
    <rPh sb="0" eb="5">
      <t>シモイナシュツド</t>
    </rPh>
    <rPh sb="6" eb="8">
      <t>フホン</t>
    </rPh>
    <rPh sb="8" eb="9">
      <t>セン</t>
    </rPh>
    <rPh sb="10" eb="14">
      <t>ワドウカイチン</t>
    </rPh>
    <rPh sb="14" eb="15">
      <t>ギン</t>
    </rPh>
    <rPh sb="15" eb="16">
      <t>セン</t>
    </rPh>
    <phoneticPr fontId="59" alignment="distributed"/>
  </si>
  <si>
    <t>（飯田市美術博物館）　　　　</t>
    <phoneticPr fontId="58" alignment="distributed"/>
  </si>
  <si>
    <t>平沢文書</t>
    <rPh sb="0" eb="2">
      <t>ヒラサワ</t>
    </rPh>
    <rPh sb="2" eb="4">
      <t>モンジョ</t>
    </rPh>
    <phoneticPr fontId="59" alignment="distributed"/>
  </si>
  <si>
    <t>絹本著色菊慈童</t>
    <rPh sb="0" eb="4">
      <t>ケンポンチャクショク</t>
    </rPh>
    <rPh sb="4" eb="7">
      <t>キクジドウ</t>
    </rPh>
    <phoneticPr fontId="59" alignment="distributed"/>
  </si>
  <si>
    <t>木造大鑑禅師坐像</t>
    <rPh sb="0" eb="2">
      <t>モクゾウ</t>
    </rPh>
    <rPh sb="2" eb="4">
      <t>ダイカン</t>
    </rPh>
    <rPh sb="4" eb="6">
      <t>ゼンジ</t>
    </rPh>
    <rPh sb="6" eb="8">
      <t>ザゾウ</t>
    </rPh>
    <phoneticPr fontId="59" alignment="distributed"/>
  </si>
  <si>
    <t>阿弥陀如来坐像</t>
    <rPh sb="0" eb="3">
      <t>アミダ</t>
    </rPh>
    <rPh sb="3" eb="5">
      <t>ニョライ</t>
    </rPh>
    <rPh sb="5" eb="7">
      <t>ザゾウ</t>
    </rPh>
    <phoneticPr fontId="59" alignment="distributed"/>
  </si>
  <si>
    <t>（箕瀬町1丁目2464-1 柏心寺）</t>
    <rPh sb="14" eb="15">
      <t>カシワ</t>
    </rPh>
    <rPh sb="15" eb="16">
      <t>ココロ</t>
    </rPh>
    <rPh sb="16" eb="17">
      <t>テラ</t>
    </rPh>
    <phoneticPr fontId="58" alignment="distributed"/>
  </si>
  <si>
    <t>御猿堂古墳</t>
    <rPh sb="0" eb="1">
      <t>オ</t>
    </rPh>
    <rPh sb="1" eb="2">
      <t>サル</t>
    </rPh>
    <rPh sb="2" eb="3">
      <t>ドウ</t>
    </rPh>
    <rPh sb="3" eb="5">
      <t>コフン</t>
    </rPh>
    <phoneticPr fontId="59" alignment="distributed"/>
  </si>
  <si>
    <t>鈴岡城跡</t>
    <rPh sb="0" eb="1">
      <t>スズ</t>
    </rPh>
    <rPh sb="1" eb="2">
      <t>オカ</t>
    </rPh>
    <rPh sb="2" eb="4">
      <t>ジョウアト</t>
    </rPh>
    <phoneticPr fontId="59" alignment="distributed"/>
  </si>
  <si>
    <t>松尾城跡</t>
    <rPh sb="0" eb="2">
      <t>マツオ</t>
    </rPh>
    <rPh sb="2" eb="4">
      <t>ジョウアト</t>
    </rPh>
    <phoneticPr fontId="59" alignment="distributed"/>
  </si>
  <si>
    <t>代田山狐塚古墳</t>
    <rPh sb="0" eb="3">
      <t>シロタヤマ</t>
    </rPh>
    <rPh sb="3" eb="5">
      <t>キツネヅカ</t>
    </rPh>
    <rPh sb="5" eb="7">
      <t>コフン</t>
    </rPh>
    <phoneticPr fontId="59" alignment="distributed"/>
  </si>
  <si>
    <t xml:space="preserve"> (松尾代田1403-71)</t>
    <phoneticPr fontId="58" alignment="distributed"/>
  </si>
  <si>
    <t>南本城城跡</t>
    <rPh sb="0" eb="3">
      <t>ミナミホンジョウ</t>
    </rPh>
    <rPh sb="3" eb="5">
      <t>ジョウアト</t>
    </rPh>
    <phoneticPr fontId="59" alignment="distributed"/>
  </si>
  <si>
    <t>座光寺の石川除</t>
    <rPh sb="0" eb="3">
      <t>ザコウジ</t>
    </rPh>
    <rPh sb="4" eb="5">
      <t>イシ</t>
    </rPh>
    <rPh sb="5" eb="7">
      <t>カワヨケ</t>
    </rPh>
    <phoneticPr fontId="58" alignment="distributed"/>
  </si>
  <si>
    <t>１区域</t>
    <phoneticPr fontId="1"/>
  </si>
  <si>
    <t>（座光寺6710-2他）</t>
    <rPh sb="1" eb="4">
      <t>ザコウジ</t>
    </rPh>
    <rPh sb="10" eb="11">
      <t>ホカ</t>
    </rPh>
    <phoneticPr fontId="58" alignment="distributed"/>
  </si>
  <si>
    <t>モリアオガエル繁殖地</t>
    <rPh sb="7" eb="10">
      <t>ハンショクチ</t>
    </rPh>
    <phoneticPr fontId="59" alignment="distributed"/>
  </si>
  <si>
    <t>（上郷黒田3481 野底山池の平）</t>
    <phoneticPr fontId="58" alignment="distributed"/>
  </si>
  <si>
    <t>ベニヒカゲ</t>
    <phoneticPr fontId="58" alignment="distributed"/>
  </si>
  <si>
    <t>クモマベニヒカゲ</t>
    <phoneticPr fontId="58" alignment="distributed"/>
  </si>
  <si>
    <t>クモマツマキチョウ</t>
    <phoneticPr fontId="58" alignment="distributed"/>
  </si>
  <si>
    <t>ミヤマシロチョウ</t>
    <phoneticPr fontId="58" alignment="distributed"/>
  </si>
  <si>
    <t>オオイチモンジ</t>
    <phoneticPr fontId="58" alignment="distributed"/>
  </si>
  <si>
    <t>ホンシュウモモンガ</t>
    <phoneticPr fontId="58" alignment="distributed"/>
  </si>
  <si>
    <t>ホンドオコジョ</t>
    <phoneticPr fontId="58" alignment="distributed"/>
  </si>
  <si>
    <t>ブッポウソウ</t>
    <phoneticPr fontId="58" alignment="distributed"/>
  </si>
  <si>
    <t>山本のハナノキ</t>
    <rPh sb="0" eb="2">
      <t>ヤマモト</t>
    </rPh>
    <phoneticPr fontId="59" alignment="distributed"/>
  </si>
  <si>
    <t>（山本6771）</t>
    <phoneticPr fontId="58" alignment="distributed"/>
  </si>
  <si>
    <t>長姫のエドヒガン</t>
    <rPh sb="0" eb="1">
      <t>オサ</t>
    </rPh>
    <rPh sb="1" eb="2">
      <t>ヒメ</t>
    </rPh>
    <phoneticPr fontId="59" alignment="distributed"/>
  </si>
  <si>
    <t>（飯田市美術博物館敷地内）</t>
    <phoneticPr fontId="58" alignment="distributed"/>
  </si>
  <si>
    <t>川路のネズミサシ</t>
    <rPh sb="0" eb="2">
      <t>カワジ</t>
    </rPh>
    <phoneticPr fontId="59" alignment="distributed"/>
  </si>
  <si>
    <t>（川路4693）</t>
    <phoneticPr fontId="58" alignment="distributed"/>
  </si>
  <si>
    <t>立石の雄スギ雌スギ</t>
    <rPh sb="0" eb="2">
      <t>タテイシ</t>
    </rPh>
    <rPh sb="3" eb="4">
      <t>オ</t>
    </rPh>
    <rPh sb="6" eb="7">
      <t>メ</t>
    </rPh>
    <phoneticPr fontId="59" alignment="distributed"/>
  </si>
  <si>
    <t>（植　物）</t>
    <rPh sb="1" eb="2">
      <t>ウエ</t>
    </rPh>
    <rPh sb="3" eb="4">
      <t>モノ</t>
    </rPh>
    <phoneticPr fontId="1"/>
  </si>
  <si>
    <t>飯田城桜丸のイスノキ</t>
    <rPh sb="0" eb="2">
      <t>イイダ</t>
    </rPh>
    <rPh sb="2" eb="3">
      <t>ジョウ</t>
    </rPh>
    <rPh sb="3" eb="4">
      <t>サクラノ</t>
    </rPh>
    <rPh sb="4" eb="5">
      <t>マル</t>
    </rPh>
    <phoneticPr fontId="59" alignment="distributed"/>
  </si>
  <si>
    <t>三石の甌穴群</t>
    <rPh sb="0" eb="2">
      <t>ミツイシ</t>
    </rPh>
    <rPh sb="3" eb="4">
      <t>オウ</t>
    </rPh>
    <rPh sb="4" eb="6">
      <t>ケツグン</t>
    </rPh>
    <phoneticPr fontId="59" alignment="distributed"/>
  </si>
  <si>
    <t>（４）　県選択</t>
    <phoneticPr fontId="58" alignment="distributed"/>
  </si>
  <si>
    <t>無形民俗文化財</t>
    <rPh sb="4" eb="7">
      <t>ブンカザイ</t>
    </rPh>
    <phoneticPr fontId="1"/>
  </si>
  <si>
    <t>味の文化財</t>
    <rPh sb="0" eb="1">
      <t>アジ</t>
    </rPh>
    <rPh sb="2" eb="4">
      <t>ブンカ</t>
    </rPh>
    <rPh sb="4" eb="5">
      <t>ザイ</t>
    </rPh>
    <phoneticPr fontId="59" alignment="distributed"/>
  </si>
  <si>
    <t>（県内一円）</t>
    <phoneticPr fontId="58" alignment="distributed"/>
  </si>
  <si>
    <t>飯田市伊豆木の鯖鮨</t>
    <rPh sb="0" eb="3">
      <t>イイダシ</t>
    </rPh>
    <rPh sb="3" eb="5">
      <t>イズ</t>
    </rPh>
    <rPh sb="5" eb="6">
      <t>キ</t>
    </rPh>
    <rPh sb="7" eb="8">
      <t>サバ</t>
    </rPh>
    <rPh sb="8" eb="9">
      <t>ズシ</t>
    </rPh>
    <phoneticPr fontId="59" alignment="distributed"/>
  </si>
  <si>
    <t>（伊豆木）</t>
    <phoneticPr fontId="58" alignment="distributed"/>
  </si>
  <si>
    <t>南信州の柚餅子</t>
    <rPh sb="0" eb="3">
      <t>ミナミシンシュウ</t>
    </rPh>
    <rPh sb="4" eb="5">
      <t>ユ</t>
    </rPh>
    <rPh sb="5" eb="7">
      <t>ベシ</t>
    </rPh>
    <phoneticPr fontId="59" alignment="distributed"/>
  </si>
  <si>
    <t>（南信濃他）</t>
    <phoneticPr fontId="58" alignment="distributed"/>
  </si>
  <si>
    <t>木曽の朴葉巻・下伊那南部の朴葉餅</t>
    <rPh sb="0" eb="2">
      <t>キソ</t>
    </rPh>
    <rPh sb="3" eb="4">
      <t>ホオ</t>
    </rPh>
    <rPh sb="4" eb="6">
      <t>バマキ</t>
    </rPh>
    <rPh sb="7" eb="10">
      <t>シモイナ</t>
    </rPh>
    <rPh sb="10" eb="12">
      <t>ナンブ</t>
    </rPh>
    <rPh sb="13" eb="14">
      <t>ホオ</t>
    </rPh>
    <rPh sb="14" eb="15">
      <t>バ</t>
    </rPh>
    <rPh sb="15" eb="16">
      <t>モチ</t>
    </rPh>
    <phoneticPr fontId="59" alignment="distributed"/>
  </si>
  <si>
    <t>（上村他）</t>
    <phoneticPr fontId="58" alignment="distributed"/>
  </si>
  <si>
    <t>遠山郷の二度芋の味噌田楽</t>
    <rPh sb="0" eb="2">
      <t>トオヤマ</t>
    </rPh>
    <rPh sb="2" eb="3">
      <t>ゴウ</t>
    </rPh>
    <rPh sb="4" eb="6">
      <t>ニド</t>
    </rPh>
    <rPh sb="6" eb="7">
      <t>イモ</t>
    </rPh>
    <rPh sb="8" eb="10">
      <t>ミソ</t>
    </rPh>
    <rPh sb="10" eb="12">
      <t>デンガク</t>
    </rPh>
    <phoneticPr fontId="59" alignment="distributed"/>
  </si>
  <si>
    <t>（５）　飯田市指定</t>
    <phoneticPr fontId="58" alignment="distributed"/>
  </si>
  <si>
    <t>菱田春草の「白き猫」</t>
    <rPh sb="0" eb="2">
      <t>ヒシダ</t>
    </rPh>
    <rPh sb="2" eb="4">
      <t>シュンソウ</t>
    </rPh>
    <rPh sb="6" eb="7">
      <t>シロ</t>
    </rPh>
    <rPh sb="8" eb="9">
      <t>ネコ</t>
    </rPh>
    <phoneticPr fontId="59" alignment="distributed"/>
  </si>
  <si>
    <t>（飯田市美術博物館)</t>
    <phoneticPr fontId="58" alignment="distributed"/>
  </si>
  <si>
    <t>絹本著色聖徳太子絵伝</t>
    <rPh sb="0" eb="3">
      <t>ケンポンチャク</t>
    </rPh>
    <rPh sb="3" eb="4">
      <t>ショク</t>
    </rPh>
    <rPh sb="4" eb="8">
      <t>ショウトクタイシ</t>
    </rPh>
    <rPh sb="8" eb="10">
      <t>エデン</t>
    </rPh>
    <phoneticPr fontId="59" alignment="distributed"/>
  </si>
  <si>
    <t xml:space="preserve"> (飯田市美術博物館)</t>
    <phoneticPr fontId="58" alignment="distributed"/>
  </si>
  <si>
    <t>絹本著色阿弥陀如来像</t>
    <rPh sb="0" eb="3">
      <t>ケンポンチャク</t>
    </rPh>
    <rPh sb="3" eb="4">
      <t>ショク</t>
    </rPh>
    <rPh sb="4" eb="7">
      <t>アミダ</t>
    </rPh>
    <rPh sb="7" eb="10">
      <t>ニョライゾウ</t>
    </rPh>
    <phoneticPr fontId="59" alignment="distributed"/>
  </si>
  <si>
    <t>（下伊那教育会）</t>
    <phoneticPr fontId="58" alignment="distributed"/>
  </si>
  <si>
    <t>信州伊奈郡之絵図</t>
    <rPh sb="0" eb="2">
      <t>シンシュウ</t>
    </rPh>
    <rPh sb="2" eb="6">
      <t>イナグンノ</t>
    </rPh>
    <rPh sb="6" eb="8">
      <t>エズ</t>
    </rPh>
    <phoneticPr fontId="59" alignment="distributed"/>
  </si>
  <si>
    <t>菱田春草筆「武具の図」</t>
    <rPh sb="0" eb="2">
      <t>ヒシダ</t>
    </rPh>
    <rPh sb="2" eb="4">
      <t>シュンソウ</t>
    </rPh>
    <rPh sb="4" eb="5">
      <t>ヒツ</t>
    </rPh>
    <rPh sb="6" eb="8">
      <t>ブグ</t>
    </rPh>
    <rPh sb="9" eb="10">
      <t>ズ</t>
    </rPh>
    <phoneticPr fontId="59" alignment="distributed"/>
  </si>
  <si>
    <t>菱田春草筆「霊昭女」</t>
    <rPh sb="0" eb="2">
      <t>ヒシダ</t>
    </rPh>
    <rPh sb="2" eb="4">
      <t>シュンソウ</t>
    </rPh>
    <rPh sb="4" eb="5">
      <t>ヒツ</t>
    </rPh>
    <rPh sb="6" eb="7">
      <t>レイ</t>
    </rPh>
    <rPh sb="7" eb="9">
      <t>ショウニョ</t>
    </rPh>
    <phoneticPr fontId="59" alignment="distributed"/>
  </si>
  <si>
    <t>菱田春草筆「鹿」</t>
    <rPh sb="0" eb="2">
      <t>ヒシダ</t>
    </rPh>
    <rPh sb="2" eb="4">
      <t>シュンソウ</t>
    </rPh>
    <rPh sb="4" eb="5">
      <t>ヒツ</t>
    </rPh>
    <rPh sb="6" eb="7">
      <t>シカ</t>
    </rPh>
    <phoneticPr fontId="59" alignment="distributed"/>
  </si>
  <si>
    <t>菱田春草筆「夕の森」</t>
    <rPh sb="0" eb="2">
      <t>ヒシダ</t>
    </rPh>
    <rPh sb="2" eb="4">
      <t>シュンソウ</t>
    </rPh>
    <rPh sb="4" eb="5">
      <t>ヒツ</t>
    </rPh>
    <rPh sb="6" eb="7">
      <t>ユウベ</t>
    </rPh>
    <rPh sb="8" eb="9">
      <t>モリ</t>
    </rPh>
    <phoneticPr fontId="59" alignment="distributed"/>
  </si>
  <si>
    <t>菱田春草筆「夜桜」</t>
    <rPh sb="0" eb="2">
      <t>ヒシダ</t>
    </rPh>
    <rPh sb="2" eb="4">
      <t>シュンソウ</t>
    </rPh>
    <rPh sb="4" eb="5">
      <t>ヒツ</t>
    </rPh>
    <rPh sb="6" eb="8">
      <t>ヨザクラ</t>
    </rPh>
    <phoneticPr fontId="59" alignment="distributed"/>
  </si>
  <si>
    <t>菱田春草筆「帰樵」</t>
    <rPh sb="0" eb="2">
      <t>ヒシダ</t>
    </rPh>
    <rPh sb="2" eb="4">
      <t>シュンソウ</t>
    </rPh>
    <rPh sb="4" eb="5">
      <t>ヒツ</t>
    </rPh>
    <rPh sb="6" eb="7">
      <t>キ</t>
    </rPh>
    <rPh sb="7" eb="8">
      <t>ショウ</t>
    </rPh>
    <phoneticPr fontId="59" alignment="distributed"/>
  </si>
  <si>
    <t>菱田春草筆「春秋」</t>
    <rPh sb="0" eb="2">
      <t>ヒシダ</t>
    </rPh>
    <rPh sb="2" eb="4">
      <t>シュンソウ</t>
    </rPh>
    <rPh sb="4" eb="5">
      <t>ヒツ</t>
    </rPh>
    <rPh sb="6" eb="8">
      <t>シュンジュウ</t>
    </rPh>
    <phoneticPr fontId="59" alignment="distributed"/>
  </si>
  <si>
    <t>菱田春草筆「鎌倉時代闘牛の図」</t>
    <rPh sb="0" eb="2">
      <t>ヒシダ</t>
    </rPh>
    <rPh sb="2" eb="4">
      <t>シュンソウ</t>
    </rPh>
    <rPh sb="4" eb="5">
      <t>ヒツ</t>
    </rPh>
    <rPh sb="6" eb="8">
      <t>カマクラ</t>
    </rPh>
    <rPh sb="8" eb="10">
      <t>ジダイ</t>
    </rPh>
    <rPh sb="10" eb="12">
      <t>トウギュウ</t>
    </rPh>
    <rPh sb="13" eb="14">
      <t>ズ</t>
    </rPh>
    <phoneticPr fontId="58" alignment="distributed"/>
  </si>
  <si>
    <t>１幅</t>
    <phoneticPr fontId="1"/>
  </si>
  <si>
    <t>東京美術学校時代の作品で、大和絵の伝統を学びながら、写実性があらわれ学習の成果が見える。現存する春草作品の中で最も早い出品受賞作品である。</t>
    <rPh sb="44" eb="46">
      <t>ゲンゾン</t>
    </rPh>
    <rPh sb="48" eb="50">
      <t>シュンソウ</t>
    </rPh>
    <rPh sb="50" eb="52">
      <t>サクヒン</t>
    </rPh>
    <rPh sb="53" eb="54">
      <t>ナカ</t>
    </rPh>
    <rPh sb="55" eb="56">
      <t>モット</t>
    </rPh>
    <rPh sb="57" eb="58">
      <t>ハヤ</t>
    </rPh>
    <rPh sb="59" eb="61">
      <t>シュッピン</t>
    </rPh>
    <rPh sb="61" eb="63">
      <t>ジュショウ</t>
    </rPh>
    <rPh sb="63" eb="65">
      <t>サクヒン</t>
    </rPh>
    <phoneticPr fontId="1"/>
  </si>
  <si>
    <t>（飯田市美術博物館）</t>
    <rPh sb="1" eb="4">
      <t>イイダシ</t>
    </rPh>
    <rPh sb="4" eb="6">
      <t>ビジュツ</t>
    </rPh>
    <rPh sb="6" eb="9">
      <t>ハクブツカン</t>
    </rPh>
    <phoneticPr fontId="58" alignment="distributed"/>
  </si>
  <si>
    <t>菱田春草書簡　菱田家宛</t>
    <rPh sb="0" eb="2">
      <t>ヒシダ</t>
    </rPh>
    <rPh sb="2" eb="4">
      <t>シュンソウ</t>
    </rPh>
    <rPh sb="4" eb="6">
      <t>ショカン</t>
    </rPh>
    <rPh sb="7" eb="8">
      <t>ヒシ</t>
    </rPh>
    <rPh sb="8" eb="11">
      <t>ダケアテ</t>
    </rPh>
    <phoneticPr fontId="59" alignment="distributed"/>
  </si>
  <si>
    <t>法全寺の梵鐘</t>
    <rPh sb="0" eb="1">
      <t>ホウ</t>
    </rPh>
    <rPh sb="1" eb="3">
      <t>ゼンジ</t>
    </rPh>
    <rPh sb="4" eb="6">
      <t>ボンショウ</t>
    </rPh>
    <phoneticPr fontId="59" alignment="distributed"/>
  </si>
  <si>
    <t>（千代3268 法全寺）</t>
    <phoneticPr fontId="58" alignment="distributed"/>
  </si>
  <si>
    <t>立石寺の梵鐘</t>
    <rPh sb="0" eb="3">
      <t>リッシャクジ</t>
    </rPh>
    <rPh sb="4" eb="6">
      <t>ボンショウ</t>
    </rPh>
    <phoneticPr fontId="59" alignment="distributed"/>
  </si>
  <si>
    <t>定継寺の雲板</t>
    <rPh sb="0" eb="3">
      <t>ジョウケイジ</t>
    </rPh>
    <rPh sb="4" eb="6">
      <t>ウンバン</t>
    </rPh>
    <phoneticPr fontId="59" alignment="distributed"/>
  </si>
  <si>
    <t>（龍江2372 定継寺）</t>
    <phoneticPr fontId="58" alignment="distributed"/>
  </si>
  <si>
    <t>尾林古窯の狛犬</t>
    <rPh sb="0" eb="2">
      <t>オバヤシ</t>
    </rPh>
    <rPh sb="2" eb="4">
      <t>コヨウ</t>
    </rPh>
    <rPh sb="5" eb="7">
      <t>コマイヌ</t>
    </rPh>
    <phoneticPr fontId="59" alignment="distributed"/>
  </si>
  <si>
    <t>鳩ヶ嶺八幡宮獅子頭</t>
    <rPh sb="0" eb="2">
      <t>ハトガ</t>
    </rPh>
    <rPh sb="2" eb="3">
      <t>ミネ</t>
    </rPh>
    <rPh sb="3" eb="6">
      <t>ハチマングウ</t>
    </rPh>
    <rPh sb="6" eb="9">
      <t>シシガシラ</t>
    </rPh>
    <phoneticPr fontId="59" alignment="distributed"/>
  </si>
  <si>
    <t>釈迦涅槃像</t>
    <rPh sb="0" eb="2">
      <t>シャカ</t>
    </rPh>
    <rPh sb="2" eb="5">
      <t>ネハンゾウ</t>
    </rPh>
    <phoneticPr fontId="59" alignment="distributed"/>
  </si>
  <si>
    <t>（座光寺2638 元善光寺）</t>
    <phoneticPr fontId="58" alignment="distributed"/>
  </si>
  <si>
    <t>鬼神面</t>
    <rPh sb="0" eb="3">
      <t>キシンメン</t>
    </rPh>
    <phoneticPr fontId="59" alignment="distributed"/>
  </si>
  <si>
    <t>（南信濃和田1192　遠山郷土館　和田城）</t>
    <rPh sb="11" eb="13">
      <t>トオヤマ</t>
    </rPh>
    <rPh sb="13" eb="15">
      <t>キョウド</t>
    </rPh>
    <rPh sb="15" eb="16">
      <t>カン</t>
    </rPh>
    <rPh sb="17" eb="19">
      <t>ワダ</t>
    </rPh>
    <rPh sb="19" eb="20">
      <t>ジョウ</t>
    </rPh>
    <phoneticPr fontId="58" alignment="distributed"/>
  </si>
  <si>
    <t>菩薩面</t>
    <rPh sb="0" eb="3">
      <t>ボサツメン</t>
    </rPh>
    <phoneticPr fontId="59" alignment="distributed"/>
  </si>
  <si>
    <t>溝口の塚古墳出土品</t>
    <rPh sb="0" eb="2">
      <t>ミゾグチ</t>
    </rPh>
    <rPh sb="3" eb="4">
      <t>ツカ</t>
    </rPh>
    <rPh sb="4" eb="6">
      <t>コフン</t>
    </rPh>
    <rPh sb="6" eb="9">
      <t>シュツドヒン</t>
    </rPh>
    <phoneticPr fontId="59" alignment="distributed"/>
  </si>
  <si>
    <t>宮垣外遺跡　土坑64出土品</t>
    <rPh sb="0" eb="3">
      <t>ミヤガイト</t>
    </rPh>
    <rPh sb="3" eb="5">
      <t>イセキ</t>
    </rPh>
    <rPh sb="6" eb="8">
      <t>ドコウ</t>
    </rPh>
    <rPh sb="10" eb="13">
      <t>シュツドヒン</t>
    </rPh>
    <phoneticPr fontId="59" alignment="distributed"/>
  </si>
  <si>
    <t>恒川遺跡群出土品</t>
    <rPh sb="0" eb="2">
      <t>ゴンガ</t>
    </rPh>
    <rPh sb="2" eb="5">
      <t>イセキグン</t>
    </rPh>
    <rPh sb="5" eb="8">
      <t>シュツドヒン</t>
    </rPh>
    <phoneticPr fontId="59" alignment="distributed"/>
  </si>
  <si>
    <t>飯田古墳群馬匹関連遺物</t>
    <rPh sb="0" eb="2">
      <t>イイダ</t>
    </rPh>
    <rPh sb="2" eb="5">
      <t>コフングン</t>
    </rPh>
    <rPh sb="5" eb="7">
      <t>バヒツ</t>
    </rPh>
    <rPh sb="7" eb="9">
      <t>カンレン</t>
    </rPh>
    <rPh sb="9" eb="11">
      <t>イブツ</t>
    </rPh>
    <phoneticPr fontId="59" alignment="distributed"/>
  </si>
  <si>
    <t>阿弥陀寺の千体仏観音堂　</t>
    <rPh sb="0" eb="4">
      <t>アミダジ</t>
    </rPh>
    <rPh sb="5" eb="8">
      <t>センタイブツ</t>
    </rPh>
    <rPh sb="8" eb="11">
      <t>カンノンドウ</t>
    </rPh>
    <phoneticPr fontId="59" alignment="distributed"/>
  </si>
  <si>
    <t>（建造物）</t>
    <rPh sb="1" eb="4">
      <t>ケンゾウブツ</t>
    </rPh>
    <phoneticPr fontId="58" alignment="distributed"/>
  </si>
  <si>
    <t>（丸山町2丁目6728　阿弥陀寺）</t>
    <rPh sb="12" eb="15">
      <t>アミダ</t>
    </rPh>
    <rPh sb="15" eb="16">
      <t>ジ</t>
    </rPh>
    <phoneticPr fontId="58" alignment="distributed"/>
  </si>
  <si>
    <t>鳩ヶ嶺八幡宮本殿</t>
    <rPh sb="0" eb="2">
      <t>ハトガ</t>
    </rPh>
    <rPh sb="2" eb="3">
      <t>ミネ</t>
    </rPh>
    <rPh sb="3" eb="5">
      <t>ハチマン</t>
    </rPh>
    <rPh sb="5" eb="7">
      <t>グウホン</t>
    </rPh>
    <rPh sb="7" eb="8">
      <t>デン</t>
    </rPh>
    <phoneticPr fontId="59" alignment="distributed"/>
  </si>
  <si>
    <t>（八幡町1999 鳩ヶ嶺八幡宮）</t>
    <rPh sb="9" eb="10">
      <t>ハト</t>
    </rPh>
    <rPh sb="11" eb="12">
      <t>ミネ</t>
    </rPh>
    <rPh sb="12" eb="15">
      <t>ハチマングウ</t>
    </rPh>
    <phoneticPr fontId="58" alignment="distributed"/>
  </si>
  <si>
    <t>飯田城桜丸御門（通称赤門）</t>
    <rPh sb="0" eb="2">
      <t>イイダ</t>
    </rPh>
    <rPh sb="2" eb="3">
      <t>ジョウ</t>
    </rPh>
    <rPh sb="3" eb="4">
      <t>サクラノ</t>
    </rPh>
    <rPh sb="4" eb="5">
      <t>マル</t>
    </rPh>
    <rPh sb="5" eb="7">
      <t>ゴモン</t>
    </rPh>
    <rPh sb="8" eb="10">
      <t>ツウショウ</t>
    </rPh>
    <rPh sb="10" eb="12">
      <t>アカモン</t>
    </rPh>
    <phoneticPr fontId="59" alignment="distributed"/>
  </si>
  <si>
    <t>白山社随身門</t>
    <rPh sb="0" eb="3">
      <t>ハクサンシャ</t>
    </rPh>
    <rPh sb="3" eb="6">
      <t>ズイシンモン</t>
    </rPh>
    <phoneticPr fontId="59" alignment="distributed"/>
  </si>
  <si>
    <t>（滝の沢6684 白山社）</t>
    <phoneticPr fontId="58" alignment="distributed"/>
  </si>
  <si>
    <t>梁木島番所跡</t>
    <rPh sb="0" eb="1">
      <t>ハリノ</t>
    </rPh>
    <rPh sb="1" eb="3">
      <t>キジマ</t>
    </rPh>
    <rPh sb="3" eb="5">
      <t>バンショ</t>
    </rPh>
    <rPh sb="5" eb="6">
      <t>アト</t>
    </rPh>
    <phoneticPr fontId="59" alignment="distributed"/>
  </si>
  <si>
    <t>（南信濃八重河内998）</t>
    <phoneticPr fontId="58" alignment="distributed"/>
  </si>
  <si>
    <t>耕雲寺の羅漢門</t>
    <rPh sb="0" eb="1">
      <t>コウ</t>
    </rPh>
    <rPh sb="1" eb="3">
      <t>ウンジ</t>
    </rPh>
    <rPh sb="4" eb="7">
      <t>ラカンモン</t>
    </rPh>
    <phoneticPr fontId="59" alignment="distributed"/>
  </si>
  <si>
    <t>（座光寺1708 耕雲寺）</t>
    <phoneticPr fontId="58" alignment="distributed"/>
  </si>
  <si>
    <t>毛賀諏訪神社本殿</t>
    <rPh sb="0" eb="2">
      <t>ケガ</t>
    </rPh>
    <rPh sb="2" eb="4">
      <t>スワ</t>
    </rPh>
    <rPh sb="4" eb="7">
      <t>ジンジャホン</t>
    </rPh>
    <rPh sb="7" eb="8">
      <t>デン</t>
    </rPh>
    <phoneticPr fontId="59" alignment="distributed"/>
  </si>
  <si>
    <t>（毛賀885 毛賀諏訪神社）</t>
    <phoneticPr fontId="58" alignment="distributed"/>
  </si>
  <si>
    <t>柏心寺山門</t>
    <rPh sb="0" eb="1">
      <t>ハク</t>
    </rPh>
    <rPh sb="1" eb="3">
      <t>シンジ</t>
    </rPh>
    <rPh sb="3" eb="5">
      <t>サンモン</t>
    </rPh>
    <phoneticPr fontId="59" alignment="distributed"/>
  </si>
  <si>
    <t xml:space="preserve"> (箕瀬町1-2464-1 柏心寺)</t>
    <phoneticPr fontId="58" alignment="distributed"/>
  </si>
  <si>
    <t>経蔵寺山門</t>
    <rPh sb="0" eb="3">
      <t>キョウゾウジ</t>
    </rPh>
    <rPh sb="3" eb="5">
      <t>サンモン</t>
    </rPh>
    <phoneticPr fontId="59" alignment="distributed"/>
  </si>
  <si>
    <t>（上郷別府1768 経蔵寺）</t>
    <phoneticPr fontId="58" alignment="distributed"/>
  </si>
  <si>
    <t>（上久堅8168 久堅神社）</t>
    <phoneticPr fontId="58" alignment="distributed"/>
  </si>
  <si>
    <t>運松寺鐘楼門</t>
    <rPh sb="0" eb="1">
      <t>ウン</t>
    </rPh>
    <rPh sb="1" eb="3">
      <t>ショウジ</t>
    </rPh>
    <rPh sb="3" eb="4">
      <t>ショウ</t>
    </rPh>
    <rPh sb="4" eb="6">
      <t>ロウモン</t>
    </rPh>
    <phoneticPr fontId="59" alignment="distributed"/>
  </si>
  <si>
    <t>（鼎名古熊1914 運松寺）</t>
    <phoneticPr fontId="58" alignment="distributed"/>
  </si>
  <si>
    <t>旧飯田城の八間門</t>
    <rPh sb="0" eb="3">
      <t>キュウイイダ</t>
    </rPh>
    <rPh sb="3" eb="4">
      <t>ジョウ</t>
    </rPh>
    <rPh sb="5" eb="8">
      <t>ハッケンモン</t>
    </rPh>
    <phoneticPr fontId="59" alignment="distributed"/>
  </si>
  <si>
    <t>（松尾久井2595-1）</t>
    <phoneticPr fontId="58" alignment="distributed"/>
  </si>
  <si>
    <t>長石寺本堂</t>
    <rPh sb="0" eb="3">
      <t>チョウセキジ</t>
    </rPh>
    <rPh sb="3" eb="5">
      <t>ホンドウ</t>
    </rPh>
    <phoneticPr fontId="59" alignment="distributed"/>
  </si>
  <si>
    <t>（時又329 長石寺）</t>
    <phoneticPr fontId="58" alignment="distributed"/>
  </si>
  <si>
    <t>伊豆木天満宮神楽殿</t>
    <rPh sb="0" eb="2">
      <t>イズ</t>
    </rPh>
    <rPh sb="2" eb="3">
      <t>キ</t>
    </rPh>
    <rPh sb="3" eb="6">
      <t>テンマングウ</t>
    </rPh>
    <rPh sb="6" eb="8">
      <t>カグラ</t>
    </rPh>
    <rPh sb="8" eb="9">
      <t>デン</t>
    </rPh>
    <phoneticPr fontId="59" alignment="distributed"/>
  </si>
  <si>
    <t>（伊豆木619-2 伊豆木天満宮）</t>
    <phoneticPr fontId="58" alignment="distributed"/>
  </si>
  <si>
    <t>白山社奥社幣殿・拝殿、随身門</t>
    <rPh sb="0" eb="3">
      <t>ハクサンシャ</t>
    </rPh>
    <rPh sb="3" eb="5">
      <t>オクシャ</t>
    </rPh>
    <rPh sb="5" eb="6">
      <t>ヘイ</t>
    </rPh>
    <rPh sb="6" eb="7">
      <t>デン</t>
    </rPh>
    <rPh sb="8" eb="10">
      <t>ハイデン</t>
    </rPh>
    <rPh sb="11" eb="14">
      <t>ズイシンモン</t>
    </rPh>
    <phoneticPr fontId="59" alignment="distributed"/>
  </si>
  <si>
    <t>（風越山山頂 白山社）</t>
    <phoneticPr fontId="58" alignment="distributed"/>
  </si>
  <si>
    <t>福島家住宅</t>
    <rPh sb="0" eb="3">
      <t>フクシマケ</t>
    </rPh>
    <rPh sb="3" eb="5">
      <t>ジュウタク</t>
    </rPh>
    <phoneticPr fontId="59" alignment="distributed"/>
  </si>
  <si>
    <t>（本町4丁目53）</t>
    <phoneticPr fontId="58" alignment="distributed"/>
  </si>
  <si>
    <t>鳩ヶ嶺八幡宮随神門</t>
    <rPh sb="0" eb="2">
      <t>ハトガ</t>
    </rPh>
    <rPh sb="2" eb="3">
      <t>ミネ</t>
    </rPh>
    <rPh sb="3" eb="6">
      <t>ハチマングウ</t>
    </rPh>
    <rPh sb="6" eb="9">
      <t>ズイジンモン</t>
    </rPh>
    <phoneticPr fontId="59" alignment="distributed"/>
  </si>
  <si>
    <t>（八幡町1999　鳩ヶ嶺八幡宮）</t>
    <rPh sb="9" eb="10">
      <t>ハト</t>
    </rPh>
    <rPh sb="11" eb="12">
      <t>ミネ</t>
    </rPh>
    <rPh sb="12" eb="15">
      <t>ハチマングウ</t>
    </rPh>
    <phoneticPr fontId="58" alignment="distributed"/>
  </si>
  <si>
    <t>旧瀧澤医院</t>
    <rPh sb="0" eb="3">
      <t>キュウタキザワ</t>
    </rPh>
    <rPh sb="3" eb="5">
      <t>イイン</t>
    </rPh>
    <phoneticPr fontId="59" alignment="distributed"/>
  </si>
  <si>
    <t>白山社里宮拝殿「旧護摩堂」</t>
    <rPh sb="0" eb="5">
      <t>ハクサンシャサトミヤ</t>
    </rPh>
    <rPh sb="5" eb="7">
      <t>ハイデン</t>
    </rPh>
    <rPh sb="7" eb="13">
      <t>「キュウゴマドウ」</t>
    </rPh>
    <phoneticPr fontId="59" alignment="distributed"/>
  </si>
  <si>
    <t>旧飯田城の桜丸西門（雲彩寺山門）</t>
    <rPh sb="0" eb="3">
      <t>キュウイイダ</t>
    </rPh>
    <rPh sb="3" eb="4">
      <t>ジョウ</t>
    </rPh>
    <rPh sb="5" eb="6">
      <t>サクラノ</t>
    </rPh>
    <rPh sb="6" eb="7">
      <t>マル</t>
    </rPh>
    <rPh sb="7" eb="9">
      <t>ニシモン</t>
    </rPh>
    <rPh sb="10" eb="11">
      <t>ウン</t>
    </rPh>
    <rPh sb="11" eb="12">
      <t>サイ</t>
    </rPh>
    <rPh sb="12" eb="13">
      <t>ジ</t>
    </rPh>
    <rPh sb="13" eb="15">
      <t>サンモン</t>
    </rPh>
    <phoneticPr fontId="59" alignment="distributed"/>
  </si>
  <si>
    <t>（上郷飯沼3335　雲彩寺）</t>
    <rPh sb="1" eb="3">
      <t>カミサト</t>
    </rPh>
    <rPh sb="3" eb="5">
      <t>イイヌマ</t>
    </rPh>
    <rPh sb="10" eb="11">
      <t>ウン</t>
    </rPh>
    <rPh sb="11" eb="12">
      <t>サイ</t>
    </rPh>
    <rPh sb="12" eb="13">
      <t>ジ</t>
    </rPh>
    <phoneticPr fontId="59" alignment="distributed"/>
  </si>
  <si>
    <t>旧飯田藩馬場調練場の門（通称　脇坂門）</t>
    <rPh sb="0" eb="4">
      <t>キュウイイダハン</t>
    </rPh>
    <rPh sb="4" eb="6">
      <t>ババ</t>
    </rPh>
    <rPh sb="6" eb="9">
      <t>チョウレンジョウ</t>
    </rPh>
    <rPh sb="10" eb="11">
      <t>モン</t>
    </rPh>
    <rPh sb="12" eb="14">
      <t>ツウショウ</t>
    </rPh>
    <rPh sb="15" eb="18">
      <t>ワキサカモン</t>
    </rPh>
    <phoneticPr fontId="59" alignment="distributed"/>
  </si>
  <si>
    <t>（馬場町3丁目411）</t>
    <phoneticPr fontId="58" alignment="distributed"/>
  </si>
  <si>
    <t>上黒田の五輪塔</t>
    <rPh sb="0" eb="3">
      <t>カミクロダ</t>
    </rPh>
    <rPh sb="4" eb="7">
      <t>ゴリントウ</t>
    </rPh>
    <phoneticPr fontId="59" alignment="distributed"/>
  </si>
  <si>
    <t>（上郷黒田3445-1）</t>
    <phoneticPr fontId="58" alignment="distributed"/>
  </si>
  <si>
    <t>千代（米川）の板碑</t>
    <rPh sb="0" eb="2">
      <t>チヨ</t>
    </rPh>
    <rPh sb="3" eb="5">
      <t>ヨネガワ</t>
    </rPh>
    <rPh sb="7" eb="9">
      <t>イタビ</t>
    </rPh>
    <phoneticPr fontId="59" alignment="distributed"/>
  </si>
  <si>
    <t>大名行列</t>
    <rPh sb="0" eb="2">
      <t>ダイミョウ</t>
    </rPh>
    <rPh sb="2" eb="4">
      <t>ギョウレツ</t>
    </rPh>
    <phoneticPr fontId="59" alignment="distributed"/>
  </si>
  <si>
    <t xml:space="preserve"> (本町3丁目)</t>
    <phoneticPr fontId="58" alignment="distributed"/>
  </si>
  <si>
    <t>今田人形芝居</t>
    <rPh sb="0" eb="2">
      <t>イマダ</t>
    </rPh>
    <rPh sb="2" eb="4">
      <t>ニンギョウ</t>
    </rPh>
    <rPh sb="4" eb="6">
      <t>シバイ</t>
    </rPh>
    <phoneticPr fontId="59" alignment="distributed"/>
  </si>
  <si>
    <t xml:space="preserve"> (今田人形座)</t>
    <phoneticPr fontId="58" alignment="distributed"/>
  </si>
  <si>
    <t>黒田人形芝居</t>
    <rPh sb="0" eb="2">
      <t>クロダ</t>
    </rPh>
    <rPh sb="2" eb="4">
      <t>ニンギョウ</t>
    </rPh>
    <rPh sb="4" eb="6">
      <t>シバイ</t>
    </rPh>
    <phoneticPr fontId="59" alignment="distributed"/>
  </si>
  <si>
    <t>（黒田人形保存会）</t>
    <phoneticPr fontId="58" alignment="distributed"/>
  </si>
  <si>
    <t>操人形「老女形の首」</t>
    <rPh sb="0" eb="3">
      <t>アヤツリニンギョウ</t>
    </rPh>
    <rPh sb="4" eb="7">
      <t>フケオヤマ</t>
    </rPh>
    <rPh sb="8" eb="9">
      <t>カシラ</t>
    </rPh>
    <phoneticPr fontId="59" alignment="distributed"/>
  </si>
  <si>
    <r>
      <t>（</t>
    </r>
    <r>
      <rPr>
        <sz val="8"/>
        <rFont val="ＭＳ 明朝"/>
        <family val="1"/>
        <charset val="128"/>
      </rPr>
      <t>民俗・芸能・娯楽・遊戯・嗜好に用いられるもの）</t>
    </r>
  </si>
  <si>
    <t>（黒田人形）</t>
    <phoneticPr fontId="58" alignment="distributed"/>
  </si>
  <si>
    <t>天竜川の舟下り</t>
    <rPh sb="0" eb="7">
      <t>テンリュウガワ　フナクダ</t>
    </rPh>
    <phoneticPr fontId="58" alignment="distributed"/>
  </si>
  <si>
    <t>ことの神送り</t>
    <rPh sb="3" eb="5">
      <t>カミオク</t>
    </rPh>
    <phoneticPr fontId="59" alignment="distributed"/>
  </si>
  <si>
    <t>（風俗習慣）</t>
    <rPh sb="1" eb="3">
      <t>フウゾク</t>
    </rPh>
    <rPh sb="3" eb="5">
      <t>シュウカン</t>
    </rPh>
    <phoneticPr fontId="1"/>
  </si>
  <si>
    <t>（上村上町）</t>
    <phoneticPr fontId="58" alignment="distributed"/>
  </si>
  <si>
    <t xml:space="preserve">御祝棒 </t>
    <rPh sb="0" eb="1">
      <t>ゴ</t>
    </rPh>
    <rPh sb="1" eb="2">
      <t>イワイ</t>
    </rPh>
    <rPh sb="2" eb="3">
      <t xml:space="preserve">     ボウ</t>
    </rPh>
    <phoneticPr fontId="58" alignment="distributed"/>
  </si>
  <si>
    <t>（民俗芸能）</t>
    <rPh sb="1" eb="3">
      <t>ミンゾク</t>
    </rPh>
    <rPh sb="3" eb="5">
      <t>ゲイノウ</t>
    </rPh>
    <phoneticPr fontId="1"/>
  </si>
  <si>
    <t>正調「絵島」</t>
    <rPh sb="0" eb="2">
      <t>セイチョウ</t>
    </rPh>
    <rPh sb="3" eb="4">
      <t>エ</t>
    </rPh>
    <rPh sb="4" eb="5">
      <t>ジマ</t>
    </rPh>
    <phoneticPr fontId="59" alignment="distributed"/>
  </si>
  <si>
    <t>（上村）</t>
    <phoneticPr fontId="58" alignment="distributed"/>
  </si>
  <si>
    <t>下栗掛踊り</t>
    <rPh sb="0" eb="2">
      <t>シモグリ</t>
    </rPh>
    <rPh sb="2" eb="3">
      <t>カケ</t>
    </rPh>
    <rPh sb="3" eb="4">
      <t>オド</t>
    </rPh>
    <phoneticPr fontId="59" alignment="distributed"/>
  </si>
  <si>
    <t>中郷獅子舞</t>
    <rPh sb="0" eb="2">
      <t>ナカゴウ</t>
    </rPh>
    <rPh sb="2" eb="5">
      <t>シシマイ</t>
    </rPh>
    <phoneticPr fontId="59" alignment="distributed"/>
  </si>
  <si>
    <t>（上村中郷）</t>
    <phoneticPr fontId="58" alignment="distributed"/>
  </si>
  <si>
    <t>此田神楽</t>
    <rPh sb="0" eb="1">
      <t>コノ</t>
    </rPh>
    <rPh sb="1" eb="2">
      <t>タ</t>
    </rPh>
    <rPh sb="2" eb="4">
      <t>カグラ</t>
    </rPh>
    <phoneticPr fontId="59" alignment="distributed"/>
  </si>
  <si>
    <t>（南信濃八重河内）</t>
    <phoneticPr fontId="58" alignment="distributed"/>
  </si>
  <si>
    <t>観耕亭碑</t>
    <rPh sb="0" eb="1">
      <t>カン</t>
    </rPh>
    <rPh sb="1" eb="3">
      <t>コウテイ</t>
    </rPh>
    <rPh sb="3" eb="4">
      <t>ヒ</t>
    </rPh>
    <phoneticPr fontId="59" alignment="distributed"/>
  </si>
  <si>
    <t>（追手町2丁目641 長姫神社境内）</t>
    <phoneticPr fontId="58" alignment="distributed"/>
  </si>
  <si>
    <t>日樹上人墓</t>
    <rPh sb="0" eb="2">
      <t>ニチジュ</t>
    </rPh>
    <rPh sb="2" eb="4">
      <t>ショウニン</t>
    </rPh>
    <rPh sb="4" eb="5">
      <t>ハカ</t>
    </rPh>
    <phoneticPr fontId="59" alignment="distributed"/>
  </si>
  <si>
    <t>飯田藩主堀家の墓所</t>
    <rPh sb="0" eb="2">
      <t>イイダ</t>
    </rPh>
    <rPh sb="2" eb="4">
      <t>ハンシュ</t>
    </rPh>
    <rPh sb="4" eb="6">
      <t>ホリケ</t>
    </rPh>
    <rPh sb="7" eb="9">
      <t>ボショ</t>
    </rPh>
    <phoneticPr fontId="59" alignment="distributed"/>
  </si>
  <si>
    <t>（諏訪町4166 長久寺）</t>
    <phoneticPr fontId="58" alignment="distributed"/>
  </si>
  <si>
    <t>白隠石</t>
    <rPh sb="0" eb="2">
      <t>ハクイン</t>
    </rPh>
    <rPh sb="2" eb="3">
      <t>セキ</t>
    </rPh>
    <phoneticPr fontId="59" alignment="distributed"/>
  </si>
  <si>
    <t>下茶屋の道標</t>
    <rPh sb="0" eb="3">
      <t>シモチャヤ</t>
    </rPh>
    <rPh sb="4" eb="6">
      <t>ドウヒョウ</t>
    </rPh>
    <phoneticPr fontId="59" alignment="distributed"/>
  </si>
  <si>
    <t>八幡の道標</t>
    <rPh sb="0" eb="2">
      <t>ヤワタ</t>
    </rPh>
    <rPh sb="3" eb="5">
      <t>ドウヒョウ</t>
    </rPh>
    <phoneticPr fontId="59" alignment="distributed"/>
  </si>
  <si>
    <t>（松尾八幡町1971-1）</t>
    <phoneticPr fontId="58" alignment="distributed"/>
  </si>
  <si>
    <t>遠山土佐守一族墓碑</t>
    <rPh sb="0" eb="2">
      <t>トオヤマ</t>
    </rPh>
    <rPh sb="2" eb="5">
      <t>トサノカミ</t>
    </rPh>
    <rPh sb="5" eb="7">
      <t>イチゾク</t>
    </rPh>
    <rPh sb="7" eb="9">
      <t>ボヒ</t>
    </rPh>
    <phoneticPr fontId="59" alignment="distributed"/>
  </si>
  <si>
    <t>（南信濃和田1198　龍淵寺)</t>
    <phoneticPr fontId="58" alignment="distributed"/>
  </si>
  <si>
    <t>知久平城跡</t>
    <rPh sb="0" eb="2">
      <t>チク</t>
    </rPh>
    <rPh sb="2" eb="4">
      <t>ダイラジョウ</t>
    </rPh>
    <rPh sb="4" eb="5">
      <t>アト</t>
    </rPh>
    <phoneticPr fontId="59" alignment="distributed"/>
  </si>
  <si>
    <t>神之峰に移る前の知久氏居城の平山城。天正十年代に徳川家臣菅沼氏が普請し、その縄張が反映されている。</t>
    <rPh sb="1" eb="2">
      <t>ノ</t>
    </rPh>
    <phoneticPr fontId="58" alignment="distributed"/>
  </si>
  <si>
    <t>（下久堅知久平714－2他）　　　　</t>
    <phoneticPr fontId="58" alignment="distributed"/>
  </si>
  <si>
    <t>青崩峠</t>
    <rPh sb="0" eb="2">
      <t>アオクズレ</t>
    </rPh>
    <rPh sb="2" eb="3">
      <t>トウゲ</t>
    </rPh>
    <phoneticPr fontId="59" alignment="distributed"/>
  </si>
  <si>
    <t>風越山白山社奥社境内地</t>
    <rPh sb="0" eb="1">
      <t>カザ</t>
    </rPh>
    <rPh sb="1" eb="3">
      <t>コシヤマ</t>
    </rPh>
    <rPh sb="3" eb="6">
      <t>ハクサンシャ</t>
    </rPh>
    <rPh sb="6" eb="8">
      <t>オクシャ</t>
    </rPh>
    <rPh sb="8" eb="11">
      <t>ケイダイチ</t>
    </rPh>
    <phoneticPr fontId="59" alignment="distributed"/>
  </si>
  <si>
    <t>（風越山山頂）</t>
    <phoneticPr fontId="58" alignment="distributed"/>
  </si>
  <si>
    <t>畦地１号古墳</t>
    <rPh sb="0" eb="2">
      <t>アゼチ</t>
    </rPh>
    <rPh sb="3" eb="4">
      <t>ゴウ</t>
    </rPh>
    <rPh sb="4" eb="6">
      <t>コフン</t>
    </rPh>
    <phoneticPr fontId="59" alignment="distributed"/>
  </si>
  <si>
    <t>（座光寺3296-4）</t>
    <phoneticPr fontId="58" alignment="distributed"/>
  </si>
  <si>
    <t>天然記念物</t>
    <phoneticPr fontId="1"/>
  </si>
  <si>
    <t>羽場の大柊</t>
    <rPh sb="0" eb="2">
      <t>ハバ</t>
    </rPh>
    <rPh sb="3" eb="5">
      <t>オオヒイラギ</t>
    </rPh>
    <phoneticPr fontId="59" alignment="distributed"/>
  </si>
  <si>
    <t>（羽場町3丁目18-6）</t>
    <phoneticPr fontId="58" alignment="distributed"/>
  </si>
  <si>
    <t>龍江大屋敷のイワテヤマナシ</t>
    <rPh sb="0" eb="1">
      <t>タツ</t>
    </rPh>
    <rPh sb="1" eb="2">
      <t>エ</t>
    </rPh>
    <rPh sb="2" eb="5">
      <t>オオヤシキ</t>
    </rPh>
    <phoneticPr fontId="59" alignment="distributed"/>
  </si>
  <si>
    <t>（龍江9637-1 ）</t>
    <phoneticPr fontId="58" alignment="distributed"/>
  </si>
  <si>
    <t>正永寺原の公孫樹</t>
    <rPh sb="0" eb="2">
      <t>ショウエイ</t>
    </rPh>
    <rPh sb="2" eb="4">
      <t>ジバラ</t>
    </rPh>
    <rPh sb="5" eb="8">
      <t>イチョウ</t>
    </rPh>
    <phoneticPr fontId="59" alignment="distributed"/>
  </si>
  <si>
    <t>愛宕神社の清秀桜</t>
    <rPh sb="0" eb="2">
      <t>アタゴ</t>
    </rPh>
    <rPh sb="2" eb="4">
      <t>ジンジャ</t>
    </rPh>
    <rPh sb="5" eb="6">
      <t>セイ</t>
    </rPh>
    <rPh sb="6" eb="7">
      <t>シュウ</t>
    </rPh>
    <rPh sb="7" eb="8">
      <t>ザクラ</t>
    </rPh>
    <phoneticPr fontId="59" alignment="distributed"/>
  </si>
  <si>
    <t>（愛宕町2781 愛宕神社）</t>
    <phoneticPr fontId="58" alignment="distributed"/>
  </si>
  <si>
    <t>鳥屋同志のカヤの木　　</t>
    <rPh sb="0" eb="2">
      <t>トリヤ</t>
    </rPh>
    <rPh sb="2" eb="4">
      <t>ドウシ</t>
    </rPh>
    <rPh sb="8" eb="9">
      <t>キ</t>
    </rPh>
    <phoneticPr fontId="59" alignment="distributed"/>
  </si>
  <si>
    <t>（大瀬木3530 旭ケ丘中学校）</t>
    <phoneticPr fontId="58" alignment="distributed"/>
  </si>
  <si>
    <t>鼎一色の大杉</t>
    <rPh sb="0" eb="1">
      <t>カナエ</t>
    </rPh>
    <rPh sb="1" eb="3">
      <t>イッシキ</t>
    </rPh>
    <rPh sb="4" eb="6">
      <t>オオスギ</t>
    </rPh>
    <phoneticPr fontId="59" alignment="distributed"/>
  </si>
  <si>
    <t>（鼎一色15 一色諏訪神社）</t>
    <phoneticPr fontId="58" alignment="distributed"/>
  </si>
  <si>
    <t>遠山土佐守一族墓碑裏方杉の木</t>
    <rPh sb="0" eb="2">
      <t>トオヤマ</t>
    </rPh>
    <rPh sb="2" eb="3">
      <t>ト</t>
    </rPh>
    <rPh sb="3" eb="5">
      <t>サノカミ</t>
    </rPh>
    <rPh sb="5" eb="7">
      <t>イチゾク</t>
    </rPh>
    <rPh sb="7" eb="9">
      <t>ボヒ</t>
    </rPh>
    <rPh sb="9" eb="11">
      <t>ウラカタ</t>
    </rPh>
    <rPh sb="11" eb="12">
      <t>スギ</t>
    </rPh>
    <rPh sb="13" eb="14">
      <t>キ</t>
    </rPh>
    <phoneticPr fontId="59" alignment="distributed"/>
  </si>
  <si>
    <t>（南信濃和田1198　龍淵寺）</t>
    <phoneticPr fontId="58" alignment="distributed"/>
  </si>
  <si>
    <t>阿弥陀寺のシダレザクラ　　　</t>
    <rPh sb="0" eb="4">
      <t>アミダジ</t>
    </rPh>
    <phoneticPr fontId="59" alignment="distributed"/>
  </si>
  <si>
    <t>（丸山町2丁目6728 阿弥陀寺）</t>
    <phoneticPr fontId="58" alignment="distributed"/>
  </si>
  <si>
    <t>千代のアベマキ</t>
    <rPh sb="0" eb="2">
      <t>チヨ</t>
    </rPh>
    <phoneticPr fontId="59" alignment="distributed"/>
  </si>
  <si>
    <t>（千代1252-2 ）</t>
    <phoneticPr fontId="58" alignment="distributed"/>
  </si>
  <si>
    <t>嵯峨坂ざぜん草自生地</t>
    <rPh sb="0" eb="3">
      <t>サガサカ</t>
    </rPh>
    <rPh sb="6" eb="7">
      <t>ソウ</t>
    </rPh>
    <rPh sb="7" eb="10">
      <t>ジセイチ</t>
    </rPh>
    <phoneticPr fontId="59" alignment="distributed"/>
  </si>
  <si>
    <t>（下久堅 嵯峨坂）</t>
    <phoneticPr fontId="58" alignment="distributed"/>
  </si>
  <si>
    <t>万古の栃の木</t>
    <rPh sb="0" eb="2">
      <t>マンゴ</t>
    </rPh>
    <rPh sb="3" eb="4">
      <t>トチ</t>
    </rPh>
    <rPh sb="5" eb="6">
      <t>キ</t>
    </rPh>
    <phoneticPr fontId="59" alignment="distributed"/>
  </si>
  <si>
    <t>（千代法全寺万古）</t>
    <phoneticPr fontId="58" alignment="distributed"/>
  </si>
  <si>
    <t>水佐代獅子塚のエドヒガン　　</t>
    <rPh sb="0" eb="1">
      <t>ミ</t>
    </rPh>
    <rPh sb="1" eb="2">
      <t>サ</t>
    </rPh>
    <rPh sb="2" eb="3">
      <t>シロ</t>
    </rPh>
    <rPh sb="3" eb="5">
      <t>シシ</t>
    </rPh>
    <rPh sb="5" eb="6">
      <t>ヅカ</t>
    </rPh>
    <phoneticPr fontId="59" alignment="distributed"/>
  </si>
  <si>
    <t>（松尾水城3457）</t>
    <phoneticPr fontId="58" alignment="distributed"/>
  </si>
  <si>
    <t>黄梅院の紅しだれ桜　　</t>
    <rPh sb="0" eb="3">
      <t>オウバイイン</t>
    </rPh>
    <rPh sb="4" eb="5">
      <t>ベニ</t>
    </rPh>
    <rPh sb="8" eb="9">
      <t>ザクラ</t>
    </rPh>
    <phoneticPr fontId="59" alignment="distributed"/>
  </si>
  <si>
    <t>（江戸町3丁目251 黄梅院）</t>
    <phoneticPr fontId="58" alignment="distributed"/>
  </si>
  <si>
    <t>毛賀くよとのシダレザクラ　　</t>
    <rPh sb="0" eb="2">
      <t>ケガ</t>
    </rPh>
    <phoneticPr fontId="59" alignment="distributed"/>
  </si>
  <si>
    <t>（毛賀685）</t>
    <phoneticPr fontId="58" alignment="distributed"/>
  </si>
  <si>
    <t>浅間塚の一本杉　　</t>
    <rPh sb="0" eb="2">
      <t>センゲン</t>
    </rPh>
    <rPh sb="2" eb="3">
      <t>ヅカ</t>
    </rPh>
    <rPh sb="4" eb="7">
      <t>イッポンスギ</t>
    </rPh>
    <phoneticPr fontId="59" alignment="distributed"/>
  </si>
  <si>
    <t>（上郷黒田4233）</t>
    <phoneticPr fontId="58" alignment="distributed"/>
  </si>
  <si>
    <t>立石寺前のシダレザクラ</t>
    <rPh sb="0" eb="2">
      <t>リッシャク</t>
    </rPh>
    <rPh sb="2" eb="4">
      <t>ジマエ</t>
    </rPh>
    <phoneticPr fontId="59" alignment="distributed"/>
  </si>
  <si>
    <t>（立石97-5）</t>
    <phoneticPr fontId="58" alignment="distributed"/>
  </si>
  <si>
    <t>風折のエノキ</t>
    <rPh sb="0" eb="1">
      <t>カザ</t>
    </rPh>
    <rPh sb="1" eb="2">
      <t>オレ</t>
    </rPh>
    <phoneticPr fontId="59" alignment="distributed"/>
  </si>
  <si>
    <t>（上村 風折）</t>
    <phoneticPr fontId="58" alignment="distributed"/>
  </si>
  <si>
    <t>丸山の早生赤梨</t>
    <rPh sb="0" eb="2">
      <t>マルヤマ</t>
    </rPh>
    <rPh sb="3" eb="5">
      <t>ワセ</t>
    </rPh>
    <rPh sb="5" eb="6">
      <t>アカ</t>
    </rPh>
    <rPh sb="6" eb="7">
      <t>ナシ</t>
    </rPh>
    <phoneticPr fontId="59" alignment="distributed"/>
  </si>
  <si>
    <t>（滝の沢6994）</t>
    <phoneticPr fontId="58" alignment="distributed"/>
  </si>
  <si>
    <t>麻績の里舞台桜</t>
    <rPh sb="0" eb="2">
      <t>オミ</t>
    </rPh>
    <rPh sb="3" eb="4">
      <t>サト</t>
    </rPh>
    <rPh sb="4" eb="6">
      <t>ブタイ</t>
    </rPh>
    <rPh sb="6" eb="7">
      <t>ザクラ</t>
    </rPh>
    <phoneticPr fontId="59" alignment="distributed"/>
  </si>
  <si>
    <t>風越山山頂のブナ林・ミズナラ・イワウチワ等の自生地及び花崗岩露頭</t>
    <rPh sb="0" eb="1">
      <t>カザ</t>
    </rPh>
    <rPh sb="1" eb="3">
      <t>コシヤマ</t>
    </rPh>
    <rPh sb="3" eb="5">
      <t>サンチョウ</t>
    </rPh>
    <rPh sb="8" eb="9">
      <t>リン</t>
    </rPh>
    <rPh sb="20" eb="21">
      <t>トウ</t>
    </rPh>
    <rPh sb="22" eb="25">
      <t>ジセイチ</t>
    </rPh>
    <rPh sb="25" eb="26">
      <t>オヨ</t>
    </rPh>
    <rPh sb="27" eb="30">
      <t>カコウガン</t>
    </rPh>
    <rPh sb="30" eb="32">
      <t>ロトウ</t>
    </rPh>
    <phoneticPr fontId="59" alignment="distributed"/>
  </si>
  <si>
    <t>ギフチョウ【卵､幼虫､さなぎ､成虫】</t>
    <rPh sb="6" eb="7">
      <t>タマゴ</t>
    </rPh>
    <rPh sb="8" eb="10">
      <t>ヨウチュウ</t>
    </rPh>
    <rPh sb="15" eb="17">
      <t>セイチュウ</t>
    </rPh>
    <phoneticPr fontId="59" alignment="distributed"/>
  </si>
  <si>
    <t>(飯田市全域)</t>
    <phoneticPr fontId="58" alignment="distributed"/>
  </si>
  <si>
    <t>平成30．12.14</t>
    <rPh sb="0" eb="2">
      <t>ヘイセイ</t>
    </rPh>
    <phoneticPr fontId="1"/>
  </si>
  <si>
    <t>中央構造線程野露頭</t>
    <rPh sb="0" eb="2">
      <t>チュウオウ</t>
    </rPh>
    <rPh sb="2" eb="4">
      <t>コウゾウ</t>
    </rPh>
    <rPh sb="4" eb="5">
      <t>セン</t>
    </rPh>
    <rPh sb="5" eb="7">
      <t>ホドノ</t>
    </rPh>
    <rPh sb="7" eb="9">
      <t>ロトウ</t>
    </rPh>
    <phoneticPr fontId="58" alignment="distributed"/>
  </si>
  <si>
    <t>１区域</t>
    <rPh sb="1" eb="3">
      <t>クイキ</t>
    </rPh>
    <phoneticPr fontId="1"/>
  </si>
  <si>
    <t>中央構造線の露頭で、水平・垂直方向の断層のずれを確認することができる。破砕帯の状況は活断層であることを示している。</t>
    <rPh sb="0" eb="2">
      <t>チュウオウ</t>
    </rPh>
    <rPh sb="2" eb="4">
      <t>コウゾウ</t>
    </rPh>
    <rPh sb="4" eb="5">
      <t>セン</t>
    </rPh>
    <rPh sb="6" eb="8">
      <t>ロトウ</t>
    </rPh>
    <rPh sb="10" eb="12">
      <t>スイヘイ</t>
    </rPh>
    <rPh sb="13" eb="15">
      <t>スイチョク</t>
    </rPh>
    <rPh sb="15" eb="17">
      <t>ホウコウ</t>
    </rPh>
    <rPh sb="18" eb="20">
      <t>ダンソウ</t>
    </rPh>
    <rPh sb="24" eb="26">
      <t>カクニン</t>
    </rPh>
    <rPh sb="35" eb="37">
      <t>ハサイ</t>
    </rPh>
    <rPh sb="37" eb="38">
      <t>タイ</t>
    </rPh>
    <rPh sb="39" eb="41">
      <t>ジョウキョウ</t>
    </rPh>
    <rPh sb="42" eb="45">
      <t>カツダンソウ</t>
    </rPh>
    <rPh sb="51" eb="52">
      <t>シメ</t>
    </rPh>
    <phoneticPr fontId="1"/>
  </si>
  <si>
    <t>（上村16-47）</t>
    <rPh sb="1" eb="3">
      <t>カミムラ</t>
    </rPh>
    <phoneticPr fontId="58" alignment="distributed"/>
  </si>
  <si>
    <t>中郷流宮岩</t>
    <rPh sb="0" eb="2">
      <t>ナカゴウ</t>
    </rPh>
    <rPh sb="2" eb="3">
      <t>ナガレ</t>
    </rPh>
    <rPh sb="3" eb="4">
      <t>ミヤノ</t>
    </rPh>
    <rPh sb="4" eb="5">
      <t>イワ</t>
    </rPh>
    <phoneticPr fontId="58" alignment="distributed"/>
  </si>
  <si>
    <t>１個</t>
    <rPh sb="1" eb="2">
      <t>コ</t>
    </rPh>
    <phoneticPr fontId="1"/>
  </si>
  <si>
    <t>御池山付近から崩落してきた巨大な岩塊で、褶曲構造をはっきりと確認することができる。2億年以上前に遠洋で堆積した地層が、3000ｍ級の赤石山脈に成長する過程を観察することができる。</t>
    <rPh sb="0" eb="2">
      <t>オイケ</t>
    </rPh>
    <rPh sb="2" eb="3">
      <t>ヤマ</t>
    </rPh>
    <rPh sb="3" eb="5">
      <t>フキン</t>
    </rPh>
    <rPh sb="7" eb="9">
      <t>ホウラク</t>
    </rPh>
    <rPh sb="13" eb="15">
      <t>キョダイ</t>
    </rPh>
    <rPh sb="16" eb="18">
      <t>ガンカイ</t>
    </rPh>
    <rPh sb="20" eb="22">
      <t>シュウキョク</t>
    </rPh>
    <rPh sb="22" eb="24">
      <t>コウゾウ</t>
    </rPh>
    <rPh sb="30" eb="32">
      <t>カクニン</t>
    </rPh>
    <rPh sb="42" eb="44">
      <t>オクネン</t>
    </rPh>
    <rPh sb="44" eb="46">
      <t>イジョウ</t>
    </rPh>
    <rPh sb="46" eb="47">
      <t>マエ</t>
    </rPh>
    <rPh sb="48" eb="50">
      <t>エンヨウ</t>
    </rPh>
    <rPh sb="51" eb="53">
      <t>タイセキ</t>
    </rPh>
    <rPh sb="55" eb="57">
      <t>チソウ</t>
    </rPh>
    <rPh sb="64" eb="65">
      <t>キュウ</t>
    </rPh>
    <rPh sb="66" eb="68">
      <t>アカイシ</t>
    </rPh>
    <rPh sb="68" eb="70">
      <t>サンミャク</t>
    </rPh>
    <rPh sb="71" eb="73">
      <t>セイチョウ</t>
    </rPh>
    <rPh sb="75" eb="77">
      <t>カテイ</t>
    </rPh>
    <rPh sb="78" eb="80">
      <t>カンサツ</t>
    </rPh>
    <phoneticPr fontId="1"/>
  </si>
  <si>
    <t>（上村413-3）</t>
    <rPh sb="1" eb="3">
      <t>カミムラ</t>
    </rPh>
    <phoneticPr fontId="58" alignment="distributed"/>
  </si>
  <si>
    <r>
      <t>昭和</t>
    </r>
    <r>
      <rPr>
        <sz val="12"/>
        <rFont val="Century"/>
        <family val="1"/>
      </rPr>
      <t>27</t>
    </r>
    <r>
      <rPr>
        <sz val="12"/>
        <rFont val="ＭＳ 明朝"/>
        <family val="1"/>
        <charset val="128"/>
      </rPr>
      <t>年４月</t>
    </r>
  </si>
  <si>
    <r>
      <t>４月１日～</t>
    </r>
    <r>
      <rPr>
        <sz val="12"/>
        <rFont val="Century"/>
        <family val="1"/>
      </rPr>
      <t>11</t>
    </r>
    <r>
      <rPr>
        <sz val="12"/>
        <rFont val="ＭＳ 明朝"/>
        <family val="1"/>
        <charset val="128"/>
      </rPr>
      <t>月</t>
    </r>
    <r>
      <rPr>
        <sz val="12"/>
        <rFont val="Century"/>
        <family val="1"/>
      </rPr>
      <t>30</t>
    </r>
    <r>
      <rPr>
        <sz val="12"/>
        <rFont val="ＭＳ 明朝"/>
        <family val="1"/>
        <charset val="128"/>
      </rPr>
      <t>日</t>
    </r>
  </si>
  <si>
    <r>
      <t>(</t>
    </r>
    <r>
      <rPr>
        <sz val="12"/>
        <rFont val="ＭＳ 明朝"/>
        <family val="1"/>
        <charset val="128"/>
      </rPr>
      <t>アクアパーク</t>
    </r>
    <r>
      <rPr>
        <sz val="12"/>
        <rFont val="Century"/>
        <family val="1"/>
      </rPr>
      <t>IIDA)</t>
    </r>
  </si>
  <si>
    <r>
      <t>飯田市南信濃</t>
    </r>
    <r>
      <rPr>
        <sz val="12"/>
        <rFont val="Century"/>
        <family val="1"/>
      </rPr>
      <t>B&amp;G</t>
    </r>
    <r>
      <rPr>
        <sz val="12"/>
        <rFont val="ＭＳ 明朝"/>
        <family val="1"/>
        <charset val="128"/>
      </rPr>
      <t>海洋センター</t>
    </r>
    <phoneticPr fontId="1"/>
  </si>
  <si>
    <r>
      <t>昭和</t>
    </r>
    <r>
      <rPr>
        <sz val="12"/>
        <rFont val="Century"/>
        <family val="1"/>
      </rPr>
      <t>62</t>
    </r>
    <r>
      <rPr>
        <sz val="12"/>
        <rFont val="ＭＳ 明朝"/>
        <family val="1"/>
        <charset val="128"/>
      </rPr>
      <t>年５月</t>
    </r>
  </si>
  <si>
    <r>
      <t xml:space="preserve">1 </t>
    </r>
    <r>
      <rPr>
        <sz val="12"/>
        <rFont val="ＭＳ 明朝"/>
        <family val="1"/>
        <charset val="128"/>
      </rPr>
      <t>運動場</t>
    </r>
  </si>
  <si>
    <r>
      <t>昭和</t>
    </r>
    <r>
      <rPr>
        <sz val="12"/>
        <rFont val="Century"/>
        <family val="1"/>
      </rPr>
      <t>47</t>
    </r>
    <r>
      <rPr>
        <sz val="12"/>
        <rFont val="ＭＳ 明朝"/>
        <family val="1"/>
        <charset val="128"/>
      </rPr>
      <t>年３月</t>
    </r>
  </si>
  <si>
    <r>
      <t xml:space="preserve">2 </t>
    </r>
    <r>
      <rPr>
        <sz val="12"/>
        <rFont val="ＭＳ 明朝"/>
        <family val="1"/>
        <charset val="128"/>
      </rPr>
      <t>テニスコート</t>
    </r>
  </si>
  <si>
    <r>
      <t>昭和</t>
    </r>
    <r>
      <rPr>
        <sz val="12"/>
        <rFont val="Century"/>
        <family val="1"/>
      </rPr>
      <t>47</t>
    </r>
    <r>
      <rPr>
        <sz val="12"/>
        <rFont val="ＭＳ 明朝"/>
        <family val="1"/>
        <charset val="128"/>
      </rPr>
      <t>年５月</t>
    </r>
  </si>
  <si>
    <r>
      <t>昭和</t>
    </r>
    <r>
      <rPr>
        <sz val="12"/>
        <rFont val="Century"/>
        <family val="1"/>
      </rPr>
      <t>52</t>
    </r>
    <r>
      <rPr>
        <sz val="12"/>
        <rFont val="ＭＳ 明朝"/>
        <family val="1"/>
        <charset val="128"/>
      </rPr>
      <t>年４月</t>
    </r>
  </si>
  <si>
    <r>
      <t>（</t>
    </r>
    <r>
      <rPr>
        <sz val="12"/>
        <rFont val="Century"/>
        <family val="1"/>
      </rPr>
      <t>12/29</t>
    </r>
    <r>
      <rPr>
        <sz val="12"/>
        <rFont val="ＭＳ 明朝"/>
        <family val="1"/>
        <charset val="128"/>
      </rPr>
      <t>～</t>
    </r>
    <r>
      <rPr>
        <sz val="12"/>
        <rFont val="Century"/>
        <family val="1"/>
      </rPr>
      <t>1/3</t>
    </r>
    <r>
      <rPr>
        <sz val="12"/>
        <rFont val="ＭＳ 明朝"/>
        <family val="1"/>
        <charset val="128"/>
      </rPr>
      <t>休場）</t>
    </r>
  </si>
  <si>
    <r>
      <t>平成元年</t>
    </r>
    <r>
      <rPr>
        <sz val="12"/>
        <rFont val="Century"/>
        <family val="1"/>
      </rPr>
      <t>10</t>
    </r>
    <r>
      <rPr>
        <sz val="12"/>
        <rFont val="ＭＳ 明朝"/>
        <family val="1"/>
        <charset val="128"/>
      </rPr>
      <t>月</t>
    </r>
  </si>
  <si>
    <r>
      <t>平成６年</t>
    </r>
    <r>
      <rPr>
        <sz val="12"/>
        <rFont val="Century"/>
        <family val="1"/>
      </rPr>
      <t>10</t>
    </r>
    <r>
      <rPr>
        <sz val="12"/>
        <rFont val="ＭＳ 明朝"/>
        <family val="1"/>
        <charset val="128"/>
      </rPr>
      <t>月</t>
    </r>
  </si>
  <si>
    <r>
      <t>管理棟他</t>
    </r>
    <r>
      <rPr>
        <sz val="12"/>
        <rFont val="Century"/>
        <family val="1"/>
      </rPr>
      <t>21.3</t>
    </r>
  </si>
  <si>
    <r>
      <t>昭和</t>
    </r>
    <r>
      <rPr>
        <sz val="12"/>
        <rFont val="Century"/>
        <family val="1"/>
      </rPr>
      <t>62</t>
    </r>
    <r>
      <rPr>
        <sz val="12"/>
        <rFont val="ＭＳ 明朝"/>
        <family val="1"/>
        <charset val="128"/>
      </rPr>
      <t>年</t>
    </r>
    <r>
      <rPr>
        <sz val="12"/>
        <rFont val="Century"/>
        <family val="1"/>
      </rPr>
      <t>10</t>
    </r>
    <r>
      <rPr>
        <sz val="12"/>
        <rFont val="ＭＳ 明朝"/>
        <family val="1"/>
        <charset val="128"/>
      </rPr>
      <t>月</t>
    </r>
  </si>
  <si>
    <r>
      <t>昭和</t>
    </r>
    <r>
      <rPr>
        <sz val="12"/>
        <rFont val="Century"/>
        <family val="1"/>
      </rPr>
      <t>62</t>
    </r>
    <r>
      <rPr>
        <sz val="12"/>
        <rFont val="ＭＳ 明朝"/>
        <family val="1"/>
        <charset val="128"/>
      </rPr>
      <t>年４月</t>
    </r>
  </si>
  <si>
    <r>
      <t>平成</t>
    </r>
    <r>
      <rPr>
        <sz val="12"/>
        <rFont val="Century"/>
        <family val="1"/>
      </rPr>
      <t>15</t>
    </r>
    <r>
      <rPr>
        <sz val="12"/>
        <rFont val="ＭＳ 明朝"/>
        <family val="1"/>
        <charset val="128"/>
      </rPr>
      <t>年</t>
    </r>
    <r>
      <rPr>
        <sz val="12"/>
        <rFont val="Century"/>
        <family val="1"/>
      </rPr>
      <t>3</t>
    </r>
    <r>
      <rPr>
        <sz val="12"/>
        <rFont val="ＭＳ 明朝"/>
        <family val="1"/>
        <charset val="128"/>
      </rPr>
      <t>月</t>
    </r>
  </si>
  <si>
    <r>
      <t>便所</t>
    </r>
    <r>
      <rPr>
        <sz val="12"/>
        <rFont val="Century"/>
        <family val="1"/>
      </rPr>
      <t>38</t>
    </r>
  </si>
  <si>
    <r>
      <t>平成元年</t>
    </r>
    <r>
      <rPr>
        <sz val="12"/>
        <rFont val="Century"/>
        <family val="1"/>
      </rPr>
      <t>4</t>
    </r>
    <r>
      <rPr>
        <sz val="12"/>
        <rFont val="ＭＳ 明朝"/>
        <family val="1"/>
        <charset val="128"/>
      </rPr>
      <t>月</t>
    </r>
  </si>
  <si>
    <r>
      <t>昭和</t>
    </r>
    <r>
      <rPr>
        <sz val="12"/>
        <rFont val="Century"/>
        <family val="1"/>
      </rPr>
      <t>60</t>
    </r>
    <r>
      <rPr>
        <sz val="12"/>
        <rFont val="ＭＳ 明朝"/>
        <family val="1"/>
        <charset val="128"/>
      </rPr>
      <t>年４月</t>
    </r>
  </si>
  <si>
    <r>
      <t>昭和</t>
    </r>
    <r>
      <rPr>
        <sz val="12"/>
        <rFont val="Century"/>
        <family val="1"/>
      </rPr>
      <t>56</t>
    </r>
    <r>
      <rPr>
        <sz val="12"/>
        <rFont val="ＭＳ 明朝"/>
        <family val="1"/>
        <charset val="128"/>
      </rPr>
      <t>年</t>
    </r>
    <r>
      <rPr>
        <sz val="12"/>
        <rFont val="Century"/>
        <family val="1"/>
      </rPr>
      <t>11</t>
    </r>
    <r>
      <rPr>
        <sz val="12"/>
        <rFont val="ＭＳ 明朝"/>
        <family val="1"/>
        <charset val="128"/>
      </rPr>
      <t>月</t>
    </r>
  </si>
  <si>
    <r>
      <t>昭和</t>
    </r>
    <r>
      <rPr>
        <sz val="12"/>
        <rFont val="Century"/>
        <family val="1"/>
      </rPr>
      <t>5</t>
    </r>
    <r>
      <rPr>
        <sz val="12"/>
        <rFont val="ＭＳ 明朝"/>
        <family val="1"/>
        <charset val="128"/>
      </rPr>
      <t>１年３月</t>
    </r>
  </si>
  <si>
    <r>
      <t>昭和</t>
    </r>
    <r>
      <rPr>
        <sz val="12"/>
        <rFont val="Century"/>
        <family val="1"/>
      </rPr>
      <t>57</t>
    </r>
    <r>
      <rPr>
        <sz val="12"/>
        <rFont val="ＭＳ 明朝"/>
        <family val="1"/>
        <charset val="128"/>
      </rPr>
      <t>年</t>
    </r>
    <r>
      <rPr>
        <sz val="12"/>
        <rFont val="Century"/>
        <family val="1"/>
      </rPr>
      <t>10</t>
    </r>
    <r>
      <rPr>
        <sz val="12"/>
        <rFont val="ＭＳ 明朝"/>
        <family val="1"/>
        <charset val="128"/>
      </rPr>
      <t>月</t>
    </r>
  </si>
  <si>
    <r>
      <t>H18</t>
    </r>
    <r>
      <rPr>
        <sz val="12"/>
        <rFont val="ＭＳ 明朝"/>
        <family val="1"/>
        <charset val="128"/>
      </rPr>
      <t>災害により改修</t>
    </r>
  </si>
  <si>
    <r>
      <t>平成</t>
    </r>
    <r>
      <rPr>
        <sz val="12"/>
        <rFont val="Century"/>
        <family val="1"/>
      </rPr>
      <t>23</t>
    </r>
    <r>
      <rPr>
        <sz val="12"/>
        <rFont val="ＭＳ 明朝"/>
        <family val="1"/>
        <charset val="128"/>
      </rPr>
      <t>年</t>
    </r>
    <r>
      <rPr>
        <sz val="12"/>
        <rFont val="Century"/>
        <family val="1"/>
      </rPr>
      <t>11</t>
    </r>
    <r>
      <rPr>
        <sz val="12"/>
        <rFont val="ＭＳ 明朝"/>
        <family val="1"/>
        <charset val="128"/>
      </rPr>
      <t>月</t>
    </r>
  </si>
  <si>
    <r>
      <t>昭和</t>
    </r>
    <r>
      <rPr>
        <sz val="12"/>
        <rFont val="Century"/>
        <family val="1"/>
      </rPr>
      <t>53</t>
    </r>
    <r>
      <rPr>
        <sz val="12"/>
        <rFont val="ＭＳ 明朝"/>
        <family val="1"/>
        <charset val="128"/>
      </rPr>
      <t>年</t>
    </r>
    <r>
      <rPr>
        <sz val="12"/>
        <rFont val="Century"/>
        <family val="1"/>
      </rPr>
      <t>10</t>
    </r>
    <r>
      <rPr>
        <sz val="12"/>
        <rFont val="ＭＳ 明朝"/>
        <family val="1"/>
        <charset val="128"/>
      </rPr>
      <t>月</t>
    </r>
  </si>
  <si>
    <r>
      <t>昭和</t>
    </r>
    <r>
      <rPr>
        <sz val="12"/>
        <rFont val="Century"/>
        <family val="1"/>
      </rPr>
      <t>52</t>
    </r>
    <r>
      <rPr>
        <sz val="12"/>
        <rFont val="ＭＳ 明朝"/>
        <family val="1"/>
        <charset val="128"/>
      </rPr>
      <t>年３月</t>
    </r>
  </si>
  <si>
    <r>
      <t>飯田市南信濃</t>
    </r>
    <r>
      <rPr>
        <sz val="12"/>
        <rFont val="Century"/>
        <family val="1"/>
      </rPr>
      <t>B&amp;G</t>
    </r>
    <r>
      <rPr>
        <sz val="12"/>
        <rFont val="ＭＳ 明朝"/>
        <family val="1"/>
        <charset val="128"/>
      </rPr>
      <t>海洋センター</t>
    </r>
  </si>
  <si>
    <t>飯田市勤労者体育ｾﾝﾀｰ　第１体育館</t>
    <phoneticPr fontId="1"/>
  </si>
  <si>
    <t>飯田市勤労者体育ｾﾝﾀｰ　第２体育館</t>
    <phoneticPr fontId="1"/>
  </si>
  <si>
    <r>
      <t>昭和</t>
    </r>
    <r>
      <rPr>
        <sz val="12"/>
        <rFont val="Century"/>
        <family val="1"/>
      </rPr>
      <t>60</t>
    </r>
    <r>
      <rPr>
        <sz val="12"/>
        <rFont val="ＭＳ 明朝"/>
        <family val="1"/>
        <charset val="128"/>
      </rPr>
      <t>年２月</t>
    </r>
  </si>
  <si>
    <r>
      <t>昭和</t>
    </r>
    <r>
      <rPr>
        <sz val="12"/>
        <rFont val="Century"/>
        <family val="1"/>
      </rPr>
      <t>59</t>
    </r>
    <r>
      <rPr>
        <sz val="12"/>
        <rFont val="ＭＳ 明朝"/>
        <family val="1"/>
        <charset val="128"/>
      </rPr>
      <t>年４月</t>
    </r>
  </si>
  <si>
    <r>
      <t>昭和</t>
    </r>
    <r>
      <rPr>
        <sz val="12"/>
        <rFont val="Century"/>
        <family val="1"/>
      </rPr>
      <t>57</t>
    </r>
    <r>
      <rPr>
        <sz val="12"/>
        <rFont val="ＭＳ 明朝"/>
        <family val="1"/>
        <charset val="128"/>
      </rPr>
      <t>年４月</t>
    </r>
  </si>
  <si>
    <r>
      <t>昭和</t>
    </r>
    <r>
      <rPr>
        <sz val="12"/>
        <rFont val="Century"/>
        <family val="1"/>
      </rPr>
      <t>57</t>
    </r>
    <r>
      <rPr>
        <sz val="12"/>
        <rFont val="ＭＳ 明朝"/>
        <family val="1"/>
        <charset val="128"/>
      </rPr>
      <t>年</t>
    </r>
    <r>
      <rPr>
        <sz val="12"/>
        <rFont val="Century"/>
        <family val="1"/>
      </rPr>
      <t>12</t>
    </r>
    <r>
      <rPr>
        <sz val="12"/>
        <rFont val="ＭＳ 明朝"/>
        <family val="1"/>
        <charset val="128"/>
      </rPr>
      <t>月</t>
    </r>
  </si>
  <si>
    <r>
      <t>(</t>
    </r>
    <r>
      <rPr>
        <sz val="12"/>
        <rFont val="ＭＳ 明朝"/>
        <family val="1"/>
        <charset val="128"/>
      </rPr>
      <t>アーチェリー場</t>
    </r>
    <r>
      <rPr>
        <sz val="12"/>
        <rFont val="Century"/>
        <family val="1"/>
      </rPr>
      <t>)</t>
    </r>
  </si>
  <si>
    <r>
      <t>昭和</t>
    </r>
    <r>
      <rPr>
        <sz val="12"/>
        <rFont val="Century"/>
        <family val="1"/>
      </rPr>
      <t>61</t>
    </r>
    <r>
      <rPr>
        <sz val="12"/>
        <rFont val="ＭＳ 明朝"/>
        <family val="1"/>
        <charset val="128"/>
      </rPr>
      <t>年６月</t>
    </r>
  </si>
  <si>
    <r>
      <t>昭和</t>
    </r>
    <r>
      <rPr>
        <sz val="12"/>
        <rFont val="Century"/>
        <family val="1"/>
      </rPr>
      <t>58</t>
    </r>
    <r>
      <rPr>
        <sz val="12"/>
        <rFont val="ＭＳ 明朝"/>
        <family val="1"/>
        <charset val="128"/>
      </rPr>
      <t>年</t>
    </r>
  </si>
  <si>
    <r>
      <t>昭和</t>
    </r>
    <r>
      <rPr>
        <sz val="12"/>
        <rFont val="Century"/>
        <family val="1"/>
      </rPr>
      <t>62</t>
    </r>
    <r>
      <rPr>
        <sz val="12"/>
        <rFont val="ＭＳ 明朝"/>
        <family val="1"/>
        <charset val="128"/>
      </rPr>
      <t>年３月</t>
    </r>
  </si>
  <si>
    <r>
      <t>昭和</t>
    </r>
    <r>
      <rPr>
        <sz val="12"/>
        <rFont val="Century"/>
        <family val="1"/>
      </rPr>
      <t>60</t>
    </r>
    <r>
      <rPr>
        <sz val="12"/>
        <rFont val="ＭＳ 明朝"/>
        <family val="1"/>
        <charset val="128"/>
      </rPr>
      <t>年３月</t>
    </r>
  </si>
  <si>
    <r>
      <t>昭和</t>
    </r>
    <r>
      <rPr>
        <sz val="12"/>
        <rFont val="Century"/>
        <family val="1"/>
      </rPr>
      <t>54</t>
    </r>
    <r>
      <rPr>
        <sz val="12"/>
        <rFont val="ＭＳ 明朝"/>
        <family val="1"/>
        <charset val="128"/>
      </rPr>
      <t>年４月</t>
    </r>
  </si>
  <si>
    <r>
      <t>平成</t>
    </r>
    <r>
      <rPr>
        <sz val="12"/>
        <rFont val="Century"/>
        <family val="1"/>
      </rPr>
      <t>24</t>
    </r>
    <r>
      <rPr>
        <sz val="12"/>
        <rFont val="ＭＳ 明朝"/>
        <family val="1"/>
        <charset val="128"/>
      </rPr>
      <t>年４月</t>
    </r>
  </si>
  <si>
    <r>
      <t>昭和</t>
    </r>
    <r>
      <rPr>
        <sz val="12"/>
        <rFont val="Century"/>
        <family val="1"/>
      </rPr>
      <t>62</t>
    </r>
    <r>
      <rPr>
        <sz val="12"/>
        <rFont val="ＭＳ 明朝"/>
        <family val="1"/>
        <charset val="128"/>
      </rPr>
      <t>年</t>
    </r>
    <r>
      <rPr>
        <sz val="12"/>
        <rFont val="Century"/>
        <family val="1"/>
      </rPr>
      <t>12</t>
    </r>
    <r>
      <rPr>
        <sz val="12"/>
        <rFont val="ＭＳ 明朝"/>
        <family val="1"/>
        <charset val="128"/>
      </rPr>
      <t>月</t>
    </r>
  </si>
  <si>
    <r>
      <rPr>
        <sz val="10"/>
        <rFont val="ＭＳ 明朝"/>
        <family val="1"/>
        <charset val="128"/>
      </rPr>
      <t>行　事　名</t>
    </r>
  </si>
  <si>
    <r>
      <rPr>
        <sz val="10"/>
        <rFont val="ＭＳ 明朝"/>
        <family val="1"/>
        <charset val="128"/>
      </rPr>
      <t>会　　場</t>
    </r>
  </si>
  <si>
    <r>
      <rPr>
        <sz val="10"/>
        <rFont val="ＭＳ 明朝"/>
        <family val="1"/>
        <charset val="128"/>
      </rPr>
      <t>松本平広域公園陸上競技場･松本市</t>
    </r>
  </si>
  <si>
    <r>
      <rPr>
        <sz val="10"/>
        <rFont val="ＭＳ 明朝"/>
        <family val="1"/>
        <charset val="128"/>
      </rPr>
      <t>三日市場</t>
    </r>
  </si>
  <si>
    <r>
      <rPr>
        <sz val="10"/>
        <rFont val="ＭＳ 明朝"/>
        <family val="1"/>
        <charset val="128"/>
      </rPr>
      <t>中央通り</t>
    </r>
  </si>
  <si>
    <r>
      <rPr>
        <sz val="10"/>
        <rFont val="ＭＳ 明朝"/>
        <family val="1"/>
        <charset val="128"/>
      </rPr>
      <t>上郷体育館・鼎体育館他</t>
    </r>
  </si>
  <si>
    <r>
      <rPr>
        <sz val="10"/>
        <rFont val="ＭＳ 明朝"/>
        <family val="1"/>
        <charset val="128"/>
      </rPr>
      <t>鼎体育館</t>
    </r>
  </si>
  <si>
    <r>
      <rPr>
        <sz val="10"/>
        <rFont val="ＭＳ 明朝"/>
        <family val="1"/>
        <charset val="128"/>
      </rPr>
      <t>県営飯田弓道場</t>
    </r>
  </si>
  <si>
    <r>
      <rPr>
        <sz val="10"/>
        <rFont val="ＭＳ 明朝"/>
        <family val="1"/>
        <charset val="128"/>
      </rPr>
      <t>市武道館</t>
    </r>
  </si>
  <si>
    <t>市営今宮野球場他</t>
    <phoneticPr fontId="1"/>
  </si>
  <si>
    <r>
      <rPr>
        <sz val="10"/>
        <rFont val="ＭＳ 明朝"/>
        <family val="1"/>
        <charset val="128"/>
      </rPr>
      <t>飯田勤労者体育センター体育館</t>
    </r>
  </si>
  <si>
    <r>
      <rPr>
        <sz val="10"/>
        <rFont val="ＭＳ 明朝"/>
        <family val="1"/>
        <charset val="128"/>
      </rPr>
      <t>座光寺マレットゴルフ場</t>
    </r>
  </si>
  <si>
    <r>
      <rPr>
        <sz val="9"/>
        <rFont val="ＭＳ 明朝"/>
        <family val="1"/>
        <charset val="128"/>
      </rPr>
      <t>市総合運動場</t>
    </r>
  </si>
  <si>
    <t>市営今宮野球場</t>
    <phoneticPr fontId="1"/>
  </si>
  <si>
    <t>長野市～飯田市</t>
    <rPh sb="2" eb="3">
      <t>シ</t>
    </rPh>
    <rPh sb="6" eb="7">
      <t>シ</t>
    </rPh>
    <phoneticPr fontId="1"/>
  </si>
  <si>
    <t>4室 (各室　約30人収容)</t>
    <phoneticPr fontId="1"/>
  </si>
  <si>
    <t>　戦後のテレビ人形劇に一時代を築き、また、数々の海外公演を通じて日本の人形劇を世界の中に位置づけた「竹田人形座」の人形や資料、国内外で収集したコレクションなどを収蔵、展示している。竹田氏代々の功績を記念するとともに、日本の伝統的な糸操り人形芝居を伝承することを目的に、平成10年8月1日開館した。</t>
    <phoneticPr fontId="1"/>
  </si>
  <si>
    <t>　世界的な人形美術家・人形アニメーション作家・川本喜八郎氏が制作したＮＨＫ人形劇「三国志」・「平家物語」の人形や、人形アニメーションの人形など約200点を収蔵、展示している。館内には人形を展示するギャラリー、企画展示やワークショップを行うスタジオ、人形アニメーション作品を上映する映像ホールなどがある。川本氏の人形美術を広く公開するとともに、人形劇のまち飯田の拠点施設として平成19年3月25日に開館した。平成26年4月1日より、NPO法人いいだ人形劇センターが指定管理を行っている。</t>
    <rPh sb="5" eb="7">
      <t>ニンギョウ</t>
    </rPh>
    <rPh sb="7" eb="10">
      <t>ビジュツカ</t>
    </rPh>
    <rPh sb="11" eb="13">
      <t>ニンギョウ</t>
    </rPh>
    <rPh sb="20" eb="22">
      <t>サッカ</t>
    </rPh>
    <rPh sb="53" eb="55">
      <t>ニンギョウ</t>
    </rPh>
    <rPh sb="117" eb="118">
      <t>オコナ</t>
    </rPh>
    <rPh sb="136" eb="138">
      <t>ジョウエイ</t>
    </rPh>
    <phoneticPr fontId="1"/>
  </si>
  <si>
    <t>～昭和期　飯田・上飯田の社会史～</t>
    <phoneticPr fontId="1"/>
  </si>
  <si>
    <t>B5判、215頁</t>
    <phoneticPr fontId="1"/>
  </si>
  <si>
    <r>
      <t>　飯田市制</t>
    </r>
    <r>
      <rPr>
        <sz val="10.5"/>
        <color indexed="8"/>
        <rFont val="Century"/>
        <family val="1"/>
      </rPr>
      <t>50</t>
    </r>
    <r>
      <rPr>
        <sz val="10.5"/>
        <color indexed="8"/>
        <rFont val="ＭＳ 明朝"/>
        <family val="1"/>
        <charset val="128"/>
      </rPr>
      <t>周年記念事業の一環として､</t>
    </r>
    <r>
      <rPr>
        <sz val="10.5"/>
        <color indexed="8"/>
        <rFont val="Century"/>
        <family val="1"/>
      </rPr>
      <t xml:space="preserve"> </t>
    </r>
    <r>
      <rPr>
        <sz val="10.5"/>
        <color indexed="8"/>
        <rFont val="ＭＳ 明朝"/>
        <family val="1"/>
        <charset val="128"/>
      </rPr>
      <t>美術・人文・自然の３部門からなる総合博物館が構想され､</t>
    </r>
    <r>
      <rPr>
        <sz val="10.5"/>
        <color indexed="8"/>
        <rFont val="Century"/>
        <family val="1"/>
      </rPr>
      <t xml:space="preserve"> </t>
    </r>
    <r>
      <rPr>
        <sz val="10.5"/>
        <color indexed="8"/>
        <rFont val="ＭＳ 明朝"/>
        <family val="1"/>
        <charset val="128"/>
      </rPr>
      <t>昭和</t>
    </r>
    <r>
      <rPr>
        <sz val="10.5"/>
        <color indexed="8"/>
        <rFont val="Century"/>
        <family val="1"/>
      </rPr>
      <t>62</t>
    </r>
    <r>
      <rPr>
        <sz val="10.5"/>
        <color indexed="8"/>
        <rFont val="ＭＳ 明朝"/>
        <family val="1"/>
        <charset val="128"/>
      </rPr>
      <t>年</t>
    </r>
    <r>
      <rPr>
        <sz val="10.5"/>
        <color indexed="8"/>
        <rFont val="Century"/>
        <family val="1"/>
      </rPr>
      <t>5</t>
    </r>
    <r>
      <rPr>
        <sz val="10.5"/>
        <color indexed="8"/>
        <rFont val="ＭＳ 明朝"/>
        <family val="1"/>
        <charset val="128"/>
      </rPr>
      <t>月､</t>
    </r>
    <r>
      <rPr>
        <sz val="10.5"/>
        <color indexed="8"/>
        <rFont val="Century"/>
        <family val="1"/>
      </rPr>
      <t xml:space="preserve"> </t>
    </r>
    <r>
      <rPr>
        <sz val="10.5"/>
        <color indexed="8"/>
        <rFont val="ＭＳ 明朝"/>
        <family val="1"/>
        <charset val="128"/>
      </rPr>
      <t>飯田城二の丸跡地において建設に着手し､</t>
    </r>
    <r>
      <rPr>
        <sz val="10.5"/>
        <color indexed="8"/>
        <rFont val="Century"/>
        <family val="1"/>
      </rPr>
      <t xml:space="preserve"> </t>
    </r>
    <r>
      <rPr>
        <sz val="10.5"/>
        <color indexed="8"/>
        <rFont val="ＭＳ 明朝"/>
        <family val="1"/>
        <charset val="128"/>
      </rPr>
      <t>翌</t>
    </r>
    <r>
      <rPr>
        <sz val="10.5"/>
        <color indexed="8"/>
        <rFont val="Century"/>
        <family val="1"/>
      </rPr>
      <t>63</t>
    </r>
    <r>
      <rPr>
        <sz val="10.5"/>
        <color indexed="8"/>
        <rFont val="ＭＳ 明朝"/>
        <family val="1"/>
        <charset val="128"/>
      </rPr>
      <t>年</t>
    </r>
    <r>
      <rPr>
        <sz val="10.5"/>
        <color indexed="8"/>
        <rFont val="Century"/>
        <family val="1"/>
      </rPr>
      <t>10</t>
    </r>
    <r>
      <rPr>
        <sz val="10.5"/>
        <color indexed="8"/>
        <rFont val="ＭＳ 明朝"/>
        <family val="1"/>
        <charset val="128"/>
      </rPr>
      <t>月落成｡</t>
    </r>
    <r>
      <rPr>
        <sz val="10.5"/>
        <color indexed="8"/>
        <rFont val="Century"/>
        <family val="1"/>
      </rPr>
      <t xml:space="preserve"> </t>
    </r>
    <r>
      <rPr>
        <sz val="10.5"/>
        <color indexed="8"/>
        <rFont val="ＭＳ 明朝"/>
        <family val="1"/>
        <charset val="128"/>
      </rPr>
      <t>平成元年</t>
    </r>
    <r>
      <rPr>
        <sz val="10.5"/>
        <color indexed="8"/>
        <rFont val="Century"/>
        <family val="1"/>
      </rPr>
      <t>10</t>
    </r>
    <r>
      <rPr>
        <sz val="10.5"/>
        <color indexed="8"/>
        <rFont val="ＭＳ 明朝"/>
        <family val="1"/>
        <charset val="128"/>
      </rPr>
      <t>月</t>
    </r>
    <r>
      <rPr>
        <sz val="10.5"/>
        <color indexed="8"/>
        <rFont val="Century"/>
        <family val="1"/>
      </rPr>
      <t>8</t>
    </r>
    <r>
      <rPr>
        <sz val="10.5"/>
        <color indexed="8"/>
        <rFont val="ＭＳ 明朝"/>
        <family val="1"/>
        <charset val="128"/>
      </rPr>
      <t>日､</t>
    </r>
    <r>
      <rPr>
        <sz val="10.5"/>
        <color indexed="8"/>
        <rFont val="Century"/>
        <family val="1"/>
      </rPr>
      <t xml:space="preserve"> </t>
    </r>
    <r>
      <rPr>
        <sz val="10.5"/>
        <color indexed="8"/>
        <rFont val="ＭＳ 明朝"/>
        <family val="1"/>
        <charset val="128"/>
      </rPr>
      <t>飯田市美術博物館として開館した｡同時に、隣接する飯田城本丸跡に日夏耿之介記念館と柳田國男館を建設し付属施設とした。</t>
    </r>
    <phoneticPr fontId="1"/>
  </si>
  <si>
    <r>
      <t>１．</t>
    </r>
    <r>
      <rPr>
        <sz val="12"/>
        <color indexed="8"/>
        <rFont val="Century"/>
        <family val="1"/>
      </rPr>
      <t xml:space="preserve"> </t>
    </r>
    <r>
      <rPr>
        <sz val="12"/>
        <color indexed="8"/>
        <rFont val="ＭＳ Ｐゴシック"/>
        <family val="3"/>
        <charset val="128"/>
      </rPr>
      <t>施設の概要</t>
    </r>
  </si>
  <si>
    <r>
      <t>木造平屋建　</t>
    </r>
    <r>
      <rPr>
        <sz val="10.5"/>
        <color indexed="8"/>
        <rFont val="Century"/>
        <family val="1"/>
      </rPr>
      <t xml:space="preserve"> 62.94</t>
    </r>
    <r>
      <rPr>
        <sz val="10.5"/>
        <color indexed="8"/>
        <rFont val="ＭＳ 明朝"/>
        <family val="1"/>
        <charset val="128"/>
      </rPr>
      <t>平方メートル</t>
    </r>
    <phoneticPr fontId="1"/>
  </si>
  <si>
    <r>
      <t>木造２階建　</t>
    </r>
    <r>
      <rPr>
        <sz val="10.5"/>
        <color indexed="8"/>
        <rFont val="Century"/>
        <family val="1"/>
      </rPr>
      <t>245.40</t>
    </r>
    <r>
      <rPr>
        <sz val="10.5"/>
        <color indexed="8"/>
        <rFont val="ＭＳ 明朝"/>
        <family val="1"/>
        <charset val="128"/>
      </rPr>
      <t>平方メートル</t>
    </r>
    <phoneticPr fontId="1"/>
  </si>
  <si>
    <t>■上郷考古博物館   　 (平成5年5月22日開館）</t>
    <phoneticPr fontId="1"/>
  </si>
  <si>
    <r>
      <t>(1)</t>
    </r>
    <r>
      <rPr>
        <sz val="10.5"/>
        <color indexed="8"/>
        <rFont val="ＭＳ 明朝"/>
        <family val="1"/>
        <charset val="128"/>
      </rPr>
      <t>場　　所　　　</t>
    </r>
    <phoneticPr fontId="1"/>
  </si>
  <si>
    <r>
      <t>(2)</t>
    </r>
    <r>
      <rPr>
        <sz val="10.5"/>
        <color indexed="8"/>
        <rFont val="ＭＳ 明朝"/>
        <family val="1"/>
        <charset val="128"/>
      </rPr>
      <t>敷地面積　　　</t>
    </r>
    <r>
      <rPr>
        <sz val="10.5"/>
        <color indexed="8"/>
        <rFont val="Century"/>
        <family val="1"/>
      </rPr>
      <t/>
    </r>
    <phoneticPr fontId="1"/>
  </si>
  <si>
    <r>
      <t>(3)</t>
    </r>
    <r>
      <rPr>
        <sz val="10.5"/>
        <color indexed="8"/>
        <rFont val="ＭＳ 明朝"/>
        <family val="1"/>
        <charset val="128"/>
      </rPr>
      <t>構　　造　　　</t>
    </r>
    <phoneticPr fontId="1"/>
  </si>
  <si>
    <r>
      <t>(4)</t>
    </r>
    <r>
      <rPr>
        <sz val="10.5"/>
        <color indexed="8"/>
        <rFont val="ＭＳ 明朝"/>
        <family val="1"/>
        <charset val="128"/>
      </rPr>
      <t>建築面積　　　</t>
    </r>
    <r>
      <rPr>
        <sz val="10.5"/>
        <color indexed="8"/>
        <rFont val="Century"/>
        <family val="1"/>
      </rPr>
      <t/>
    </r>
    <phoneticPr fontId="1"/>
  </si>
  <si>
    <t xml:space="preserve">463.32平方メートル (延べ485.19平方メートル) </t>
    <phoneticPr fontId="1"/>
  </si>
  <si>
    <r>
      <t>(5)</t>
    </r>
    <r>
      <rPr>
        <sz val="10.5"/>
        <color indexed="8"/>
        <rFont val="ＭＳ 明朝"/>
        <family val="1"/>
        <charset val="128"/>
      </rPr>
      <t>総 工 費　　　</t>
    </r>
    <r>
      <rPr>
        <sz val="10.5"/>
        <color indexed="8"/>
        <rFont val="Century"/>
        <family val="1"/>
      </rPr>
      <t/>
    </r>
    <phoneticPr fontId="1"/>
  </si>
  <si>
    <r>
      <t>(6)</t>
    </r>
    <r>
      <rPr>
        <sz val="10.5"/>
        <color indexed="8"/>
        <rFont val="ＭＳ 明朝"/>
        <family val="1"/>
        <charset val="128"/>
      </rPr>
      <t>運営テーマ　　</t>
    </r>
    <phoneticPr fontId="1"/>
  </si>
  <si>
    <t>上村の歴史・民俗・自然の姿と霜月祭を紹介しその伝統を保存伝承する</t>
    <phoneticPr fontId="1"/>
  </si>
  <si>
    <r>
      <t>(7)</t>
    </r>
    <r>
      <rPr>
        <sz val="10.5"/>
        <color indexed="8"/>
        <rFont val="ＭＳ 明朝"/>
        <family val="1"/>
        <charset val="128"/>
      </rPr>
      <t>施設の内容　　</t>
    </r>
    <phoneticPr fontId="1"/>
  </si>
  <si>
    <t>　　展示室､ 伝習室</t>
    <phoneticPr fontId="1"/>
  </si>
  <si>
    <r>
      <t>会議室､事務室､</t>
    </r>
    <r>
      <rPr>
        <sz val="10.5"/>
        <color indexed="8"/>
        <rFont val="ＭＳ 明朝"/>
        <family val="1"/>
        <charset val="128"/>
      </rPr>
      <t xml:space="preserve"> 倉庫ほか</t>
    </r>
    <phoneticPr fontId="1"/>
  </si>
  <si>
    <r>
      <t>(8)</t>
    </r>
    <r>
      <rPr>
        <sz val="10.5"/>
        <color indexed="8"/>
        <rFont val="ＭＳ 明朝"/>
        <family val="1"/>
        <charset val="128"/>
      </rPr>
      <t>付属施設　　　</t>
    </r>
    <phoneticPr fontId="1"/>
  </si>
  <si>
    <t>　　　　　　　　　　　</t>
    <phoneticPr fontId="1"/>
  </si>
  <si>
    <t>　飯田市上村756番地</t>
    <phoneticPr fontId="1"/>
  </si>
  <si>
    <t>　　　　　　　　</t>
    <phoneticPr fontId="1"/>
  </si>
  <si>
    <r>
      <t>■南信濃民芸等関係施設</t>
    </r>
    <r>
      <rPr>
        <sz val="10.5"/>
        <color indexed="8"/>
        <rFont val="ＭＳ Ｐゴシック"/>
        <family val="3"/>
        <charset val="128"/>
      </rPr>
      <t xml:space="preserve">　　(通称 遠山郷土館) </t>
    </r>
    <phoneticPr fontId="1"/>
  </si>
  <si>
    <t>飯田市南信濃和田1192番地</t>
    <phoneticPr fontId="1"/>
  </si>
  <si>
    <t>2179.98平方メートル</t>
    <phoneticPr fontId="1"/>
  </si>
  <si>
    <t>鉄筋2階建(一部3階建)</t>
    <phoneticPr fontId="1"/>
  </si>
  <si>
    <t xml:space="preserve">574.67平方メートル (延べ735.05平方メートル) </t>
    <phoneticPr fontId="1"/>
  </si>
  <si>
    <r>
      <t>(5)</t>
    </r>
    <r>
      <rPr>
        <sz val="10.5"/>
        <color indexed="8"/>
        <rFont val="ＭＳ 明朝"/>
        <family val="1"/>
        <charset val="128"/>
      </rPr>
      <t>総 工 費　　　　</t>
    </r>
    <phoneticPr fontId="1"/>
  </si>
  <si>
    <t>156,521千円　</t>
    <phoneticPr fontId="1"/>
  </si>
  <si>
    <t>南信濃の歴史・民俗・自然の姿と霜月祭を紹介しその伝統を保存伝承する</t>
    <phoneticPr fontId="1"/>
  </si>
  <si>
    <t>◎利用者空間</t>
    <phoneticPr fontId="1"/>
  </si>
  <si>
    <t>　　　　　　　　　</t>
    <phoneticPr fontId="1"/>
  </si>
  <si>
    <t xml:space="preserve">　展示室､ 伝習室、体験室、休憩室兼資材室 </t>
    <phoneticPr fontId="1"/>
  </si>
  <si>
    <t>　管理室､ 倉庫ほか</t>
    <phoneticPr fontId="1"/>
  </si>
  <si>
    <t>資料：美術博物館</t>
    <phoneticPr fontId="1"/>
  </si>
  <si>
    <t>77-1 美術博物館の観覧者数</t>
    <phoneticPr fontId="14"/>
  </si>
  <si>
    <t>美術博物館</t>
    <phoneticPr fontId="14"/>
  </si>
  <si>
    <t>上郷考古博物館</t>
    <phoneticPr fontId="14"/>
  </si>
  <si>
    <t>プラネタリウム</t>
    <phoneticPr fontId="14"/>
  </si>
  <si>
    <t>計</t>
    <phoneticPr fontId="14"/>
  </si>
  <si>
    <t>（人）</t>
    <phoneticPr fontId="14"/>
  </si>
  <si>
    <t>建物は、重要文化財の山門をはじめ数々の文化財を有する古刹開善寺境内に隣接している。また、付近には国史跡である御猿堂古墳・馬背塚古墳など多くの古墳が現存している。</t>
    <rPh sb="48" eb="49">
      <t>クニ</t>
    </rPh>
    <phoneticPr fontId="1"/>
  </si>
  <si>
    <t>所 在 地：</t>
    <rPh sb="0" eb="1">
      <t>トコロ</t>
    </rPh>
    <rPh sb="2" eb="3">
      <t>ザイ</t>
    </rPh>
    <rPh sb="4" eb="5">
      <t>チ</t>
    </rPh>
    <phoneticPr fontId="1"/>
  </si>
  <si>
    <t>　伊豆木小笠原家は、初代長巨が慶長5年（1600）に、徳川家康から信濃国伊那郡のうち10万400石を支配するよう命ぜられ、伊豆木に秣料として千石の地をたまわり、居館を構えた。その一部がこの旧小笠原家書院で、元和3年（1617）の建設と伝えられていたが、昭和44年～45年の修理で、寛永初年（1624）頃に完成したことが判った。残された書院が重要文化財に指定され、昭和39年６月１日に市が取得（購入）し、現在、三穂まちづくり委員会を指定管理者としている。</t>
    <phoneticPr fontId="1"/>
  </si>
  <si>
    <t>　平成20年度には、こけら屋根等の保存修理工事を実施した。</t>
    <phoneticPr fontId="1"/>
  </si>
  <si>
    <t xml:space="preserve"> 小笠原資料館は、小笠原関連資料を収蔵・展示し、研究の拠点とするため平成11年10月2日に開館した。館内には伊豆木小笠原家の出自と系譜を示す系図や書状・武具、武器類を展示している。また、同家に伝わる小笠原流の秘伝書、殿様とその家族が使用した日用品などの貴重な資料が展示されている。</t>
    <rPh sb="1" eb="4">
      <t>オガサワラ</t>
    </rPh>
    <rPh sb="4" eb="7">
      <t>シリョウカン</t>
    </rPh>
    <rPh sb="9" eb="12">
      <t>オガサワラ</t>
    </rPh>
    <rPh sb="12" eb="14">
      <t>カンレン</t>
    </rPh>
    <rPh sb="14" eb="16">
      <t>シリョウ</t>
    </rPh>
    <rPh sb="17" eb="19">
      <t>シュウゾウ</t>
    </rPh>
    <rPh sb="20" eb="22">
      <t>テンジ</t>
    </rPh>
    <rPh sb="24" eb="26">
      <t>ケンキュウ</t>
    </rPh>
    <rPh sb="27" eb="29">
      <t>キョテン</t>
    </rPh>
    <rPh sb="34" eb="36">
      <t>ヘイセイ</t>
    </rPh>
    <rPh sb="38" eb="39">
      <t>ネン</t>
    </rPh>
    <rPh sb="41" eb="42">
      <t>ガツ</t>
    </rPh>
    <rPh sb="43" eb="44">
      <t>カ</t>
    </rPh>
    <rPh sb="45" eb="47">
      <t>カイカン</t>
    </rPh>
    <rPh sb="50" eb="52">
      <t>カンナイ</t>
    </rPh>
    <rPh sb="54" eb="57">
      <t>イズキ</t>
    </rPh>
    <rPh sb="57" eb="60">
      <t>オガサワラ</t>
    </rPh>
    <rPh sb="60" eb="61">
      <t>ケ</t>
    </rPh>
    <rPh sb="62" eb="64">
      <t>シュツジ</t>
    </rPh>
    <rPh sb="65" eb="67">
      <t>ケイフ</t>
    </rPh>
    <rPh sb="68" eb="69">
      <t>シメ</t>
    </rPh>
    <rPh sb="70" eb="72">
      <t>ケイズ</t>
    </rPh>
    <rPh sb="73" eb="75">
      <t>ショジョウ</t>
    </rPh>
    <rPh sb="76" eb="78">
      <t>ブグ</t>
    </rPh>
    <rPh sb="79" eb="81">
      <t>ブキ</t>
    </rPh>
    <rPh sb="81" eb="82">
      <t>タグイ</t>
    </rPh>
    <rPh sb="83" eb="85">
      <t>テンジ</t>
    </rPh>
    <rPh sb="93" eb="95">
      <t>ドウケ</t>
    </rPh>
    <rPh sb="96" eb="97">
      <t>ツタ</t>
    </rPh>
    <rPh sb="99" eb="102">
      <t>オガサワラ</t>
    </rPh>
    <rPh sb="102" eb="103">
      <t>リュウ</t>
    </rPh>
    <rPh sb="104" eb="107">
      <t>ヒデンショ</t>
    </rPh>
    <rPh sb="108" eb="110">
      <t>トノサマ</t>
    </rPh>
    <rPh sb="113" eb="115">
      <t>カゾク</t>
    </rPh>
    <rPh sb="116" eb="118">
      <t>シヨウ</t>
    </rPh>
    <rPh sb="120" eb="123">
      <t>ニチヨウヒン</t>
    </rPh>
    <rPh sb="126" eb="128">
      <t>キチョウ</t>
    </rPh>
    <rPh sb="129" eb="131">
      <t>シリョウ</t>
    </rPh>
    <rPh sb="132" eb="134">
      <t>テンジ</t>
    </rPh>
    <phoneticPr fontId="1"/>
  </si>
  <si>
    <t>　緩やかなカーブを描くガラス張りの細長い建物は、６本の柱により地上から一層分浮き上がる構造となっており、独創的な意匠は近年評価が高まっている。</t>
    <phoneticPr fontId="1"/>
  </si>
  <si>
    <t>構造</t>
    <phoneticPr fontId="1"/>
  </si>
  <si>
    <t>所 在 地</t>
    <phoneticPr fontId="1"/>
  </si>
  <si>
    <t>：</t>
    <phoneticPr fontId="1"/>
  </si>
  <si>
    <t>開館時間</t>
    <phoneticPr fontId="1"/>
  </si>
  <si>
    <t>休　　館</t>
    <phoneticPr fontId="1"/>
  </si>
  <si>
    <t>入 館 料</t>
    <phoneticPr fontId="1"/>
  </si>
  <si>
    <t>駐 車 場</t>
    <phoneticPr fontId="1"/>
  </si>
  <si>
    <t>所 在 地：</t>
    <phoneticPr fontId="1"/>
  </si>
  <si>
    <t>開　　館：</t>
    <phoneticPr fontId="1"/>
  </si>
  <si>
    <t>観覧を希望する場合は、飯田市教育委員会まで事前に連絡。</t>
    <rPh sb="0" eb="2">
      <t>カンラン</t>
    </rPh>
    <rPh sb="3" eb="5">
      <t>キボウ</t>
    </rPh>
    <rPh sb="7" eb="9">
      <t>バアイ</t>
    </rPh>
    <rPh sb="11" eb="14">
      <t>イイダシ</t>
    </rPh>
    <rPh sb="14" eb="16">
      <t>キョウイク</t>
    </rPh>
    <rPh sb="16" eb="19">
      <t>イインカイ</t>
    </rPh>
    <rPh sb="21" eb="23">
      <t>ジゼン</t>
    </rPh>
    <rPh sb="24" eb="26">
      <t>レンラク</t>
    </rPh>
    <phoneticPr fontId="1"/>
  </si>
  <si>
    <t>観 覧 料：</t>
    <phoneticPr fontId="1"/>
  </si>
  <si>
    <t>　旧座光寺麻績学校校舎は、明治５年（1872）８月の学制発布後、わずか２年後の明治７年（1874）４月に竣工した校舎で、現存する学校建物としては県下で最古である。建設にあたっては、学校用地はもとより、建築資材や資金も村中から寄付された経過がある。校舎の特徴は、当時学校建設と共に要望の強かった歌舞伎舞台と兼用できるように造られており、農村の歌舞伎舞台としても県下最大級の規模である。しかも開校以来、昭和59年（1984）の学校移転まで、111年の長きにわたり校舎として使用され続けていた貴重な建物である。</t>
    <phoneticPr fontId="1"/>
  </si>
  <si>
    <t>　昭和59年２月の学校移転に際し、校舎の現地での保存が決まった。その後、昭和60年（1985）に長野県宝指定、平成９年３月には復元整備工事が完了し、関係資料が展示公開されている。</t>
    <rPh sb="48" eb="50">
      <t>ナガノ</t>
    </rPh>
    <phoneticPr fontId="1"/>
  </si>
  <si>
    <t>飯田市座光寺2535番地</t>
    <phoneticPr fontId="1"/>
  </si>
  <si>
    <t>県宝指定：</t>
    <phoneticPr fontId="1"/>
  </si>
  <si>
    <t>構　　造：</t>
    <phoneticPr fontId="1"/>
  </si>
  <si>
    <t>正面１階は歌舞伎舞台､２階は教室として計画された。</t>
    <phoneticPr fontId="1"/>
  </si>
  <si>
    <t>１階正面に長さ８間の梁を渡し､ その左右の太夫座（たゆうざ）・下座（げざ）部分に２段の格子窓がある。</t>
    <phoneticPr fontId="1"/>
  </si>
  <si>
    <t>舞台裏は､ １階が土間床､２・３階は畳敷の部屋である｡</t>
    <phoneticPr fontId="1"/>
  </si>
  <si>
    <t>開館時間：</t>
    <phoneticPr fontId="1"/>
  </si>
  <si>
    <t>休　　館：</t>
    <phoneticPr fontId="1"/>
  </si>
  <si>
    <t>無料</t>
    <phoneticPr fontId="1"/>
  </si>
  <si>
    <r>
      <t>　北田遺跡は、海抜</t>
    </r>
    <r>
      <rPr>
        <sz val="10.5"/>
        <rFont val="Century"/>
        <family val="1"/>
      </rPr>
      <t>655m</t>
    </r>
    <r>
      <rPr>
        <sz val="10.5"/>
        <rFont val="ＭＳ 明朝"/>
        <family val="1"/>
        <charset val="128"/>
      </rPr>
      <t>に立地する縄文時代早期から古墳時代にかけての大集落な集落遺跡。昭和</t>
    </r>
    <r>
      <rPr>
        <sz val="10.5"/>
        <rFont val="Century"/>
        <family val="1"/>
      </rPr>
      <t>61</t>
    </r>
    <r>
      <rPr>
        <sz val="10.5"/>
        <rFont val="ＭＳ 明朝"/>
        <family val="1"/>
        <charset val="128"/>
      </rPr>
      <t>年、この地域の農業構造改善事業を実施するにあたって、記録保存のための事前発掘調査を行った結果、今から</t>
    </r>
    <r>
      <rPr>
        <sz val="10.5"/>
        <rFont val="Century"/>
        <family val="1"/>
      </rPr>
      <t>9400</t>
    </r>
    <r>
      <rPr>
        <sz val="10.5"/>
        <rFont val="ＭＳ 明朝"/>
        <family val="1"/>
        <charset val="128"/>
      </rPr>
      <t>年前の縄文時代早期の住居址１棟、土坑２基、</t>
    </r>
    <r>
      <rPr>
        <sz val="10.5"/>
        <rFont val="Century"/>
        <family val="1"/>
      </rPr>
      <t>5000</t>
    </r>
    <r>
      <rPr>
        <sz val="10.5"/>
        <rFont val="ＭＳ 明朝"/>
        <family val="1"/>
        <charset val="128"/>
      </rPr>
      <t>～</t>
    </r>
    <r>
      <rPr>
        <sz val="10.5"/>
        <rFont val="Century"/>
        <family val="1"/>
      </rPr>
      <t>4400</t>
    </r>
    <r>
      <rPr>
        <sz val="10.5"/>
        <rFont val="ＭＳ 明朝"/>
        <family val="1"/>
        <charset val="128"/>
      </rPr>
      <t>年前の中期の住居址</t>
    </r>
    <r>
      <rPr>
        <sz val="10.5"/>
        <rFont val="Century"/>
        <family val="1"/>
      </rPr>
      <t>50</t>
    </r>
    <r>
      <rPr>
        <sz val="10.5"/>
        <rFont val="ＭＳ 明朝"/>
        <family val="1"/>
        <charset val="128"/>
      </rPr>
      <t>棟、方形柱穴列址２基、土坑</t>
    </r>
    <r>
      <rPr>
        <sz val="10.5"/>
        <rFont val="Century"/>
        <family val="1"/>
      </rPr>
      <t>77</t>
    </r>
    <r>
      <rPr>
        <sz val="10.5"/>
        <rFont val="ＭＳ 明朝"/>
        <family val="1"/>
        <charset val="128"/>
      </rPr>
      <t>基、</t>
    </r>
    <r>
      <rPr>
        <sz val="10.5"/>
        <rFont val="Century"/>
        <family val="1"/>
      </rPr>
      <t>1700</t>
    </r>
    <r>
      <rPr>
        <sz val="10.5"/>
        <rFont val="ＭＳ 明朝"/>
        <family val="1"/>
        <charset val="128"/>
      </rPr>
      <t>年前の弥生時代後期の住居址５棟、</t>
    </r>
    <r>
      <rPr>
        <sz val="10.5"/>
        <rFont val="Century"/>
        <family val="1"/>
      </rPr>
      <t>1300</t>
    </r>
    <r>
      <rPr>
        <sz val="10.5"/>
        <rFont val="ＭＳ 明朝"/>
        <family val="1"/>
        <charset val="128"/>
      </rPr>
      <t>年前の古墳時代後期の住居址</t>
    </r>
    <r>
      <rPr>
        <sz val="10.5"/>
        <rFont val="Century"/>
        <family val="1"/>
      </rPr>
      <t>18</t>
    </r>
    <r>
      <rPr>
        <sz val="10.5"/>
        <rFont val="ＭＳ 明朝"/>
        <family val="1"/>
        <charset val="128"/>
      </rPr>
      <t>棟、６世紀代から７世紀代の豪族の居宅の可能性がある掘立柱建物</t>
    </r>
    <r>
      <rPr>
        <sz val="10.5"/>
        <rFont val="Century"/>
        <family val="1"/>
      </rPr>
      <t>25</t>
    </r>
    <r>
      <rPr>
        <sz val="10.5"/>
        <rFont val="ＭＳ 明朝"/>
        <family val="1"/>
        <charset val="128"/>
      </rPr>
      <t>棟などが発見され、伊那谷屈指の遺跡として注目された。</t>
    </r>
    <rPh sb="116" eb="117">
      <t>トウ</t>
    </rPh>
    <rPh sb="143" eb="144">
      <t>トウ</t>
    </rPh>
    <rPh sb="178" eb="179">
      <t>トウ</t>
    </rPh>
    <rPh sb="199" eb="200">
      <t>トウ</t>
    </rPh>
    <rPh sb="202" eb="204">
      <t>セイキ</t>
    </rPh>
    <rPh sb="204" eb="205">
      <t>ダイ</t>
    </rPh>
    <rPh sb="208" eb="210">
      <t>セイキ</t>
    </rPh>
    <rPh sb="210" eb="211">
      <t>ダイ</t>
    </rPh>
    <rPh sb="212" eb="214">
      <t>ゴウゾク</t>
    </rPh>
    <rPh sb="215" eb="217">
      <t>キョタク</t>
    </rPh>
    <rPh sb="218" eb="221">
      <t>カノウセイ</t>
    </rPh>
    <rPh sb="243" eb="245">
      <t>クッシ</t>
    </rPh>
    <phoneticPr fontId="1"/>
  </si>
  <si>
    <t>所在地</t>
    <rPh sb="0" eb="3">
      <t>ショザイチ</t>
    </rPh>
    <phoneticPr fontId="1"/>
  </si>
  <si>
    <t>施設</t>
    <phoneticPr fontId="1"/>
  </si>
  <si>
    <t>　　　　　</t>
    <phoneticPr fontId="1"/>
  </si>
  <si>
    <t>観覧</t>
    <phoneticPr fontId="1"/>
  </si>
  <si>
    <t xml:space="preserve">  菱田春草は、明治7年（1874）9月21日、飯田市仲ノ町で、飯田藩士の三男として生まれた。春草は、15歳まで仲ノ町で暮らし、明治22年（1889）に上京して、東京美術学校（現東京藝術大学美術学部）に入学した。春草は、岡倉天心の指導を仰ぎ、横山大観・下村観山・木村武山らとともに、新しい日本絵画の創出に挑んだが、満36歳の若さでこの世を去った。春草は、国の重要文化財に指定されている『王昭君』、『賢首菩薩』、『落葉』、『黒き猫』をはじめとする日本の美術史上に残る多くの名作を描き上げ、今もなお見る人々に深い感動を与え続けている。</t>
    <phoneticPr fontId="1"/>
  </si>
  <si>
    <t xml:space="preserve">  春草生誕地公園は、地元の橋北まちづくり委員会による署名運動が契機となり、春草没後100年となる平成23年に、菱田春草誕生の地の整備を願う市民の会が設立され、市の内外に呼びかけて公園建設のための募金活動が行われた。その活動が実り、生誕140周年となる平成27年３月に、公園が開園した。</t>
    <phoneticPr fontId="1"/>
  </si>
  <si>
    <t xml:space="preserve">  菱田春草生誕地公園のある仲ノ町は、飯田城下町当時には武家の屋敷が連なっていた歴史があるため、通りに面して武家屋敷風の塀を配するなど、当時の趣を再現した造りとなっている。</t>
    <phoneticPr fontId="1"/>
  </si>
  <si>
    <t xml:space="preserve">  現在、パートナーシップ協定に基づいて、地域住民と市民有志により設立された「春草公園を愛する会」が中心となって、公園完成後の管理活用を行っている。</t>
    <phoneticPr fontId="1"/>
  </si>
  <si>
    <t>菱田春草誕生之地モニュメント、四阿、塀、説明版</t>
    <rPh sb="20" eb="22">
      <t>セツメイ</t>
    </rPh>
    <rPh sb="22" eb="23">
      <t>バン</t>
    </rPh>
    <phoneticPr fontId="1"/>
  </si>
  <si>
    <t>（常）</t>
    <rPh sb="1" eb="2">
      <t>ジョウ</t>
    </rPh>
    <phoneticPr fontId="14"/>
  </si>
  <si>
    <t>石室・五輪塔</t>
    <rPh sb="0" eb="2">
      <t>セキシツ</t>
    </rPh>
    <rPh sb="3" eb="6">
      <t>ゴリントウ</t>
    </rPh>
    <phoneticPr fontId="59" alignment="distributed"/>
  </si>
  <si>
    <t>平成28.11.29</t>
    <phoneticPr fontId="58" alignment="distributed"/>
  </si>
  <si>
    <t>柳田國男館（旧喜談書屋)</t>
    <rPh sb="0" eb="2">
      <t>ヤナギタ</t>
    </rPh>
    <rPh sb="2" eb="4">
      <t>クニオ</t>
    </rPh>
    <rPh sb="4" eb="5">
      <t>カン</t>
    </rPh>
    <rPh sb="6" eb="7">
      <t>キュウ</t>
    </rPh>
    <rPh sb="7" eb="8">
      <t>キ</t>
    </rPh>
    <rPh sb="8" eb="9">
      <t>タン</t>
    </rPh>
    <rPh sb="9" eb="10">
      <t>ショ</t>
    </rPh>
    <rPh sb="10" eb="11">
      <t>オク</t>
    </rPh>
    <phoneticPr fontId="59" alignment="distributed"/>
  </si>
  <si>
    <t>日本民俗学の創始者である柳田國男の書斎兼住居。昭和2年に建てられ、イングリッシュコテージの木骨様式をよく示している。昭和63年に柳田家ゆかりの飯田市に移築された。</t>
    <phoneticPr fontId="58" alignment="distributed"/>
  </si>
  <si>
    <t>中馬制</t>
    <rPh sb="0" eb="2">
      <t>チュウマ</t>
    </rPh>
    <rPh sb="2" eb="3">
      <t>セイ</t>
    </rPh>
    <phoneticPr fontId="59" alignment="distributed"/>
  </si>
  <si>
    <t>中馬とは、塩をはじめとして必要な物資を馬の背を用いて運送するもので、特に大規模な輸送の組織として著名なものである。農民が従事し、主に馬で物資を信濃と三河・尾張の間を往復して運搬した。</t>
    <phoneticPr fontId="58" alignment="distributed"/>
  </si>
  <si>
    <t>昭和52.6</t>
    <phoneticPr fontId="58" alignment="distributed"/>
  </si>
  <si>
    <t>平成26. 3.18
平成28.10. 3
（追加指定）</t>
    <rPh sb="23" eb="25">
      <t>ツイカ</t>
    </rPh>
    <rPh sb="25" eb="27">
      <t>シテイ</t>
    </rPh>
    <phoneticPr fontId="58" alignment="distributed"/>
  </si>
  <si>
    <t>（座光寺、上郷、松尾、竜丘地区）</t>
    <rPh sb="1" eb="2">
      <t>ザ</t>
    </rPh>
    <rPh sb="2" eb="3">
      <t>コウ</t>
    </rPh>
    <rPh sb="3" eb="4">
      <t>ジ</t>
    </rPh>
    <rPh sb="5" eb="7">
      <t>カミサト</t>
    </rPh>
    <rPh sb="8" eb="10">
      <t>マツオ</t>
    </rPh>
    <rPh sb="11" eb="12">
      <t>タツ</t>
    </rPh>
    <rPh sb="12" eb="13">
      <t>オカ</t>
    </rPh>
    <rPh sb="13" eb="15">
      <t>チク</t>
    </rPh>
    <phoneticPr fontId="58" alignment="distributed"/>
  </si>
  <si>
    <t>（松尾上溝3366-1他）</t>
    <rPh sb="1" eb="3">
      <t>マツオ</t>
    </rPh>
    <rPh sb="3" eb="4">
      <t>アゲ</t>
    </rPh>
    <rPh sb="4" eb="5">
      <t>ミゾ</t>
    </rPh>
    <rPh sb="11" eb="12">
      <t>ホカ</t>
    </rPh>
    <phoneticPr fontId="58" alignment="distributed"/>
  </si>
  <si>
    <t>（上川路882-1他）</t>
    <rPh sb="1" eb="2">
      <t>カミ</t>
    </rPh>
    <rPh sb="2" eb="4">
      <t>カワジ</t>
    </rPh>
    <rPh sb="9" eb="10">
      <t>ホカ</t>
    </rPh>
    <phoneticPr fontId="58" alignment="distributed"/>
  </si>
  <si>
    <t>カモシカ</t>
    <phoneticPr fontId="58" alignment="distributed"/>
  </si>
  <si>
    <t>（彫　刻）</t>
    <rPh sb="1" eb="2">
      <t>ホリ</t>
    </rPh>
    <rPh sb="3" eb="4">
      <t>コク</t>
    </rPh>
    <phoneticPr fontId="58" alignment="distributed"/>
  </si>
  <si>
    <t>平成28. 3.17</t>
    <phoneticPr fontId="58" alignment="distributed"/>
  </si>
  <si>
    <t>（上川路884-2他）</t>
    <rPh sb="1" eb="3">
      <t>カミカワ</t>
    </rPh>
    <rPh sb="3" eb="4">
      <t>ジ</t>
    </rPh>
    <rPh sb="9" eb="10">
      <t>ホカ</t>
    </rPh>
    <phoneticPr fontId="58" alignment="distributed"/>
  </si>
  <si>
    <t>（駄科1729他）</t>
    <phoneticPr fontId="58" alignment="distributed"/>
  </si>
  <si>
    <t>（松尾1006他）</t>
    <phoneticPr fontId="58" alignment="distributed"/>
  </si>
  <si>
    <t>（座光寺1849他）</t>
    <phoneticPr fontId="58" alignment="distributed"/>
  </si>
  <si>
    <t>平成30. 9.27</t>
    <rPh sb="0" eb="2">
      <t>ヘイセイ</t>
    </rPh>
    <phoneticPr fontId="1"/>
  </si>
  <si>
    <t>令和元.10.24</t>
    <rPh sb="0" eb="2">
      <t>レイワ</t>
    </rPh>
    <rPh sb="2" eb="3">
      <t>モト</t>
    </rPh>
    <phoneticPr fontId="58" alignment="distributed"/>
  </si>
  <si>
    <t>遠山川の埋没林と埋没樹</t>
    <rPh sb="0" eb="3">
      <t>トオヤマガワ</t>
    </rPh>
    <rPh sb="4" eb="6">
      <t>マイボツ</t>
    </rPh>
    <rPh sb="6" eb="7">
      <t>リン</t>
    </rPh>
    <rPh sb="8" eb="11">
      <t>マイボツジュ</t>
    </rPh>
    <phoneticPr fontId="58" alignment="distributed"/>
  </si>
  <si>
    <t>奈良時代に発生した遠江地震に伴う土砂崩れにより、遠山川に天然ダムが作られ、土石とともにダム内の土砂に混じった倒木が埋没樹、ダム湖沿いの原生林が水没・埋没したものが埋没林となった。古代の災害のようすを今に伝えている。</t>
    <phoneticPr fontId="58" alignment="distributed"/>
  </si>
  <si>
    <t>（南信濃小道木・大島ほか）</t>
    <phoneticPr fontId="58" alignment="distributed"/>
  </si>
  <si>
    <t>昭和58. 7.13</t>
    <phoneticPr fontId="58" alignment="distributed"/>
  </si>
  <si>
    <t>平成19.11.21</t>
    <phoneticPr fontId="58" alignment="distributed"/>
  </si>
  <si>
    <t>絹本著色阿弥陀如来像</t>
    <rPh sb="0" eb="2">
      <t>ケンポン</t>
    </rPh>
    <rPh sb="2" eb="3">
      <t>チャク</t>
    </rPh>
    <rPh sb="3" eb="4">
      <t>ショク</t>
    </rPh>
    <rPh sb="4" eb="7">
      <t>アミダ</t>
    </rPh>
    <rPh sb="7" eb="9">
      <t>ニョライ</t>
    </rPh>
    <rPh sb="9" eb="10">
      <t>ゾウ</t>
    </rPh>
    <phoneticPr fontId="59" alignment="distributed"/>
  </si>
  <si>
    <t>室町時代の作とされ、当地方の現存最古例で、全国でも古い作品である。立石の雌杉の下にあった杉の堂に伝来し、その跡地の個人宅に保管された。</t>
    <phoneticPr fontId="58" alignment="distributed"/>
  </si>
  <si>
    <t>平成23. 7.20</t>
    <phoneticPr fontId="58" alignment="distributed"/>
  </si>
  <si>
    <t>平成30. 7.18</t>
    <rPh sb="0" eb="2">
      <t>ヘイセイ</t>
    </rPh>
    <phoneticPr fontId="1"/>
  </si>
  <si>
    <t>令和元. 6.12</t>
    <rPh sb="0" eb="3">
      <t>レイワモト</t>
    </rPh>
    <phoneticPr fontId="1"/>
  </si>
  <si>
    <t>菱田春草筆「富嶽」</t>
    <rPh sb="0" eb="2">
      <t>ヒシダ</t>
    </rPh>
    <rPh sb="2" eb="4">
      <t>シュンソウ</t>
    </rPh>
    <rPh sb="4" eb="5">
      <t>ヒツ</t>
    </rPh>
    <rPh sb="6" eb="8">
      <t>フガク</t>
    </rPh>
    <phoneticPr fontId="58" alignment="distributed"/>
  </si>
  <si>
    <t>朦朧体の画風を示すが、米欧遊学で印象派等の影響を受けた春草が色彩研究を重ね、朦朧体から装飾性重視の画風へと向かう移行期の画風を伝える作品である。</t>
    <phoneticPr fontId="58" alignment="distributed"/>
  </si>
  <si>
    <t>平成31. 4.12</t>
    <phoneticPr fontId="58" alignment="distributed"/>
  </si>
  <si>
    <t>龍江大平薬師如来立像</t>
    <rPh sb="0" eb="1">
      <t>タツ</t>
    </rPh>
    <rPh sb="1" eb="2">
      <t>エ</t>
    </rPh>
    <rPh sb="2" eb="4">
      <t>オオダイラ</t>
    </rPh>
    <rPh sb="4" eb="6">
      <t>ヤクシ</t>
    </rPh>
    <rPh sb="6" eb="8">
      <t>ニョライ</t>
    </rPh>
    <rPh sb="8" eb="10">
      <t>リュウゾウ</t>
    </rPh>
    <phoneticPr fontId="59" alignment="distributed"/>
  </si>
  <si>
    <t>１体</t>
    <rPh sb="1" eb="2">
      <t>カラダ</t>
    </rPh>
    <phoneticPr fontId="58" alignment="distributed"/>
  </si>
  <si>
    <t>霊木化現の様相を呈する薬師如来立像で、10世紀代に制作されたと推定される。</t>
    <phoneticPr fontId="58" alignment="distributed"/>
  </si>
  <si>
    <t>（龍江7533-1　大平薬師堂）　</t>
    <phoneticPr fontId="58" alignment="distributed"/>
  </si>
  <si>
    <t>木炭棺（黒田垣外遺跡出土）</t>
    <rPh sb="0" eb="2">
      <t>モクタン</t>
    </rPh>
    <rPh sb="2" eb="3">
      <t>カン</t>
    </rPh>
    <rPh sb="4" eb="6">
      <t>クロダ</t>
    </rPh>
    <rPh sb="6" eb="8">
      <t>ガイト</t>
    </rPh>
    <rPh sb="8" eb="10">
      <t>イセキ</t>
    </rPh>
    <rPh sb="10" eb="12">
      <t>シュツド</t>
    </rPh>
    <phoneticPr fontId="59" alignment="distributed"/>
  </si>
  <si>
    <t>神之峰久堅神社境内天神社本殿</t>
    <rPh sb="0" eb="1">
      <t>カン</t>
    </rPh>
    <rPh sb="1" eb="2">
      <t>ノ</t>
    </rPh>
    <rPh sb="2" eb="4">
      <t>ミネヒサ</t>
    </rPh>
    <rPh sb="4" eb="5">
      <t>カタ</t>
    </rPh>
    <rPh sb="5" eb="7">
      <t>ジンジャ</t>
    </rPh>
    <rPh sb="7" eb="9">
      <t>ケイダイ</t>
    </rPh>
    <rPh sb="9" eb="11">
      <t>テンジン</t>
    </rPh>
    <rPh sb="11" eb="12">
      <t>シャ</t>
    </rPh>
    <rPh sb="12" eb="14">
      <t>ホンデン</t>
    </rPh>
    <phoneticPr fontId="59" alignment="distributed"/>
  </si>
  <si>
    <t>神の峰城跡</t>
    <rPh sb="0" eb="1">
      <t>カン</t>
    </rPh>
    <rPh sb="2" eb="3">
      <t>ミネ</t>
    </rPh>
    <rPh sb="3" eb="5">
      <t>ジョウセキ</t>
    </rPh>
    <phoneticPr fontId="59" alignment="distributed"/>
  </si>
  <si>
    <t>史　　　跡</t>
    <phoneticPr fontId="58" alignment="distributed"/>
  </si>
  <si>
    <t>平成21. 3.23
平成29. 3.10
追加指定</t>
    <rPh sb="11" eb="13">
      <t>ヘイセイ</t>
    </rPh>
    <rPh sb="22" eb="24">
      <t>ツイカ</t>
    </rPh>
    <rPh sb="24" eb="26">
      <t>シテイ</t>
    </rPh>
    <phoneticPr fontId="1"/>
  </si>
  <si>
    <t>県営綿半野球場</t>
    <rPh sb="0" eb="2">
      <t>ケンエイ</t>
    </rPh>
    <rPh sb="2" eb="4">
      <t>ワタハン</t>
    </rPh>
    <rPh sb="4" eb="7">
      <t>ヤキュウジョウ</t>
    </rPh>
    <phoneticPr fontId="1"/>
  </si>
  <si>
    <t>飯田市矢高グラウンド</t>
    <rPh sb="0" eb="3">
      <t>イイダシ</t>
    </rPh>
    <rPh sb="3" eb="4">
      <t>ヤ</t>
    </rPh>
    <rPh sb="4" eb="5">
      <t>タカ</t>
    </rPh>
    <phoneticPr fontId="1"/>
  </si>
  <si>
    <r>
      <rPr>
        <sz val="10"/>
        <rFont val="ＭＳ 明朝"/>
        <family val="1"/>
        <charset val="128"/>
      </rPr>
      <t>月　　日</t>
    </r>
  </si>
  <si>
    <r>
      <rPr>
        <sz val="10"/>
        <rFont val="ＭＳ 明朝"/>
        <family val="1"/>
        <charset val="128"/>
      </rPr>
      <t>アクアパーク</t>
    </r>
    <r>
      <rPr>
        <sz val="10"/>
        <rFont val="Century"/>
        <family val="1"/>
      </rPr>
      <t>IIDA</t>
    </r>
    <r>
      <rPr>
        <sz val="10"/>
        <rFont val="ＭＳ 明朝"/>
        <family val="1"/>
        <charset val="128"/>
      </rPr>
      <t>　オープン</t>
    </r>
    <phoneticPr fontId="1"/>
  </si>
  <si>
    <r>
      <rPr>
        <sz val="10"/>
        <rFont val="ＭＳ 明朝"/>
        <family val="1"/>
        <charset val="128"/>
      </rPr>
      <t>市民プール</t>
    </r>
    <r>
      <rPr>
        <sz val="10"/>
        <rFont val="Century"/>
        <family val="1"/>
      </rPr>
      <t>(25m)</t>
    </r>
    <r>
      <rPr>
        <sz val="10"/>
        <rFont val="ＭＳ 明朝"/>
        <family val="1"/>
        <charset val="128"/>
      </rPr>
      <t>　オープン</t>
    </r>
    <phoneticPr fontId="1"/>
  </si>
  <si>
    <r>
      <t>(</t>
    </r>
    <r>
      <rPr>
        <sz val="10"/>
        <rFont val="ＭＳ 明朝"/>
        <family val="1"/>
        <charset val="128"/>
      </rPr>
      <t>小学生バレーボール</t>
    </r>
    <r>
      <rPr>
        <sz val="10"/>
        <rFont val="Century"/>
        <family val="1"/>
      </rPr>
      <t>)</t>
    </r>
    <r>
      <rPr>
        <sz val="10"/>
        <rFont val="ＭＳ 明朝"/>
        <family val="1"/>
        <charset val="128"/>
      </rPr>
      <t>　</t>
    </r>
    <phoneticPr fontId="1"/>
  </si>
  <si>
    <r>
      <t>(</t>
    </r>
    <r>
      <rPr>
        <sz val="10"/>
        <rFont val="ＭＳ 明朝"/>
        <family val="1"/>
        <charset val="128"/>
      </rPr>
      <t>バスケットボール</t>
    </r>
    <r>
      <rPr>
        <sz val="10"/>
        <rFont val="Century"/>
        <family val="1"/>
      </rPr>
      <t>)</t>
    </r>
    <r>
      <rPr>
        <sz val="10"/>
        <rFont val="ＭＳ 明朝"/>
        <family val="1"/>
        <charset val="128"/>
      </rPr>
      <t>　</t>
    </r>
    <phoneticPr fontId="1"/>
  </si>
  <si>
    <r>
      <t>(</t>
    </r>
    <r>
      <rPr>
        <sz val="10"/>
        <rFont val="ＭＳ 明朝"/>
        <family val="1"/>
        <charset val="128"/>
      </rPr>
      <t>弓道</t>
    </r>
    <r>
      <rPr>
        <sz val="10"/>
        <rFont val="Century"/>
        <family val="1"/>
      </rPr>
      <t xml:space="preserve">) </t>
    </r>
    <r>
      <rPr>
        <sz val="10"/>
        <rFont val="ＭＳ 明朝"/>
        <family val="1"/>
        <charset val="128"/>
      </rPr>
      <t>　</t>
    </r>
    <phoneticPr fontId="1"/>
  </si>
  <si>
    <r>
      <t>(</t>
    </r>
    <r>
      <rPr>
        <sz val="10"/>
        <rFont val="ＭＳ 明朝"/>
        <family val="1"/>
        <charset val="128"/>
      </rPr>
      <t>剣道</t>
    </r>
    <r>
      <rPr>
        <sz val="10"/>
        <rFont val="Century"/>
        <family val="1"/>
      </rPr>
      <t>)</t>
    </r>
    <r>
      <rPr>
        <sz val="10"/>
        <rFont val="ＭＳ 明朝"/>
        <family val="1"/>
        <charset val="128"/>
      </rPr>
      <t>　　</t>
    </r>
    <phoneticPr fontId="1"/>
  </si>
  <si>
    <r>
      <t>(</t>
    </r>
    <r>
      <rPr>
        <sz val="10"/>
        <rFont val="ＭＳ 明朝"/>
        <family val="1"/>
        <charset val="128"/>
      </rPr>
      <t>柔道</t>
    </r>
    <r>
      <rPr>
        <sz val="10"/>
        <rFont val="Century"/>
        <family val="1"/>
      </rPr>
      <t>)</t>
    </r>
    <r>
      <rPr>
        <sz val="10"/>
        <rFont val="ＭＳ 明朝"/>
        <family val="1"/>
        <charset val="128"/>
      </rPr>
      <t>　</t>
    </r>
    <phoneticPr fontId="1"/>
  </si>
  <si>
    <r>
      <t>(</t>
    </r>
    <r>
      <rPr>
        <sz val="10"/>
        <rFont val="ＭＳ 明朝"/>
        <family val="1"/>
        <charset val="128"/>
      </rPr>
      <t>早起き野球</t>
    </r>
    <r>
      <rPr>
        <sz val="10"/>
        <rFont val="Century"/>
        <family val="1"/>
      </rPr>
      <t>)</t>
    </r>
    <r>
      <rPr>
        <sz val="10"/>
        <rFont val="ＭＳ 明朝"/>
        <family val="1"/>
        <charset val="128"/>
      </rPr>
      <t>　　</t>
    </r>
    <phoneticPr fontId="1"/>
  </si>
  <si>
    <r>
      <t>(</t>
    </r>
    <r>
      <rPr>
        <sz val="10"/>
        <rFont val="ＭＳ 明朝"/>
        <family val="1"/>
        <charset val="128"/>
      </rPr>
      <t>フットサル</t>
    </r>
    <r>
      <rPr>
        <sz val="10"/>
        <rFont val="Century"/>
        <family val="1"/>
      </rPr>
      <t>)</t>
    </r>
    <r>
      <rPr>
        <sz val="10"/>
        <rFont val="ＭＳ 明朝"/>
        <family val="1"/>
        <charset val="128"/>
      </rPr>
      <t>　</t>
    </r>
    <phoneticPr fontId="1"/>
  </si>
  <si>
    <r>
      <t>(</t>
    </r>
    <r>
      <rPr>
        <sz val="10"/>
        <rFont val="ＭＳ 明朝"/>
        <family val="1"/>
        <charset val="128"/>
      </rPr>
      <t>マレットゴルフ</t>
    </r>
    <r>
      <rPr>
        <sz val="10"/>
        <rFont val="Century"/>
        <family val="1"/>
      </rPr>
      <t>)</t>
    </r>
    <r>
      <rPr>
        <sz val="10"/>
        <rFont val="ＭＳ 明朝"/>
        <family val="1"/>
        <charset val="128"/>
      </rPr>
      <t>　</t>
    </r>
    <phoneticPr fontId="1"/>
  </si>
  <si>
    <r>
      <t>(</t>
    </r>
    <r>
      <rPr>
        <sz val="10"/>
        <rFont val="ＭＳ 明朝"/>
        <family val="1"/>
        <charset val="128"/>
      </rPr>
      <t>アーチェリー</t>
    </r>
    <r>
      <rPr>
        <sz val="10"/>
        <rFont val="Century"/>
        <family val="1"/>
      </rPr>
      <t>)</t>
    </r>
    <r>
      <rPr>
        <sz val="10"/>
        <rFont val="ＭＳ 明朝"/>
        <family val="1"/>
        <charset val="128"/>
      </rPr>
      <t>　</t>
    </r>
    <phoneticPr fontId="1"/>
  </si>
  <si>
    <t>鼎体育館・上郷体育館他</t>
    <rPh sb="5" eb="7">
      <t>カミサト</t>
    </rPh>
    <phoneticPr fontId="1"/>
  </si>
  <si>
    <r>
      <t>(</t>
    </r>
    <r>
      <rPr>
        <sz val="10"/>
        <rFont val="ＭＳ 明朝"/>
        <family val="1"/>
        <charset val="128"/>
      </rPr>
      <t>ママさんバレーボール</t>
    </r>
    <r>
      <rPr>
        <sz val="10"/>
        <rFont val="Century"/>
        <family val="1"/>
      </rPr>
      <t>)</t>
    </r>
    <r>
      <rPr>
        <sz val="10"/>
        <rFont val="ＭＳ 明朝"/>
        <family val="1"/>
        <charset val="128"/>
      </rPr>
      <t>　</t>
    </r>
    <phoneticPr fontId="1"/>
  </si>
  <si>
    <r>
      <t>(</t>
    </r>
    <r>
      <rPr>
        <sz val="10"/>
        <rFont val="ＭＳ 明朝"/>
        <family val="1"/>
        <charset val="128"/>
      </rPr>
      <t>ミニラグビー</t>
    </r>
    <r>
      <rPr>
        <sz val="10"/>
        <rFont val="Century"/>
        <family val="1"/>
      </rPr>
      <t>)</t>
    </r>
    <r>
      <rPr>
        <sz val="10"/>
        <rFont val="ＭＳ 明朝"/>
        <family val="1"/>
        <charset val="128"/>
      </rPr>
      <t>　</t>
    </r>
    <phoneticPr fontId="1"/>
  </si>
  <si>
    <r>
      <rPr>
        <sz val="10"/>
        <rFont val="ＭＳ 明朝"/>
        <family val="1"/>
        <charset val="128"/>
      </rPr>
      <t>通年</t>
    </r>
  </si>
  <si>
    <r>
      <rPr>
        <sz val="10"/>
        <rFont val="ＭＳ 明朝"/>
        <family val="1"/>
        <charset val="128"/>
      </rPr>
      <t>ニュースポーツ講習会</t>
    </r>
  </si>
  <si>
    <r>
      <rPr>
        <sz val="10"/>
        <rFont val="ＭＳ 明朝"/>
        <family val="1"/>
        <charset val="128"/>
      </rPr>
      <t>市内各所</t>
    </r>
  </si>
  <si>
    <r>
      <rPr>
        <sz val="10"/>
        <rFont val="ＭＳ 明朝"/>
        <family val="1"/>
        <charset val="128"/>
      </rPr>
      <t>体力測定会</t>
    </r>
  </si>
  <si>
    <r>
      <t>資料：教育委員会</t>
    </r>
    <r>
      <rPr>
        <sz val="10.5"/>
        <rFont val="Century"/>
        <family val="1"/>
      </rPr>
      <t xml:space="preserve"> </t>
    </r>
    <r>
      <rPr>
        <sz val="10.5"/>
        <rFont val="ＭＳ 明朝"/>
        <family val="1"/>
        <charset val="128"/>
      </rPr>
      <t>生涯学習･スポーツ課</t>
    </r>
  </si>
  <si>
    <t>３　地域史研究事業の重点目標</t>
    <rPh sb="10" eb="12">
      <t>ジュウテン</t>
    </rPh>
    <rPh sb="12" eb="14">
      <t>モクヒョウ</t>
    </rPh>
    <phoneticPr fontId="1"/>
  </si>
  <si>
    <t>４　基本的事業活動の概要</t>
    <rPh sb="2" eb="5">
      <t>キホンテキ</t>
    </rPh>
    <rPh sb="5" eb="7">
      <t>ジギョウ</t>
    </rPh>
    <phoneticPr fontId="1"/>
  </si>
  <si>
    <t>飯田市歴史研究所年報16</t>
  </si>
  <si>
    <t>飯田市歴史研究所年報17</t>
  </si>
  <si>
    <t>B5判、236頁</t>
    <phoneticPr fontId="1"/>
  </si>
  <si>
    <t>B5判、214頁</t>
    <phoneticPr fontId="1"/>
  </si>
  <si>
    <t>昭和１８年、満洲国へ送った青年義勇隊と農業移民を下久堅国民学校校長が視察に行った紀行文</t>
  </si>
  <si>
    <t>飯田・下伊那の歴史と景観</t>
    <rPh sb="0" eb="2">
      <t>イイダ</t>
    </rPh>
    <rPh sb="3" eb="6">
      <t>シモイナ</t>
    </rPh>
    <rPh sb="7" eb="9">
      <t>レキシ</t>
    </rPh>
    <rPh sb="10" eb="12">
      <t>ケイカン</t>
    </rPh>
    <phoneticPr fontId="1"/>
  </si>
  <si>
    <t>伊那谷の暮らしと住まい</t>
    <rPh sb="0" eb="3">
      <t>イナダニ</t>
    </rPh>
    <rPh sb="4" eb="5">
      <t>ク</t>
    </rPh>
    <rPh sb="8" eb="9">
      <t>ス</t>
    </rPh>
    <phoneticPr fontId="1"/>
  </si>
  <si>
    <t>飯田下伊那の少年たちの満州日記</t>
    <rPh sb="0" eb="2">
      <t>イイダ</t>
    </rPh>
    <rPh sb="2" eb="5">
      <t>シモイナ</t>
    </rPh>
    <rPh sb="6" eb="8">
      <t>ショウネン</t>
    </rPh>
    <rPh sb="11" eb="13">
      <t>マンシュウ</t>
    </rPh>
    <rPh sb="13" eb="15">
      <t>ニッキ</t>
    </rPh>
    <phoneticPr fontId="1"/>
  </si>
  <si>
    <t>A5判、205頁
ｵｰﾙｶﾗｰ</t>
    <rPh sb="2" eb="3">
      <t>ハン</t>
    </rPh>
    <rPh sb="7" eb="8">
      <t>ページ</t>
    </rPh>
    <phoneticPr fontId="1"/>
  </si>
  <si>
    <t>A5判、50頁
ｵｰﾙｶﾗｰ</t>
    <rPh sb="2" eb="3">
      <t>ハン</t>
    </rPh>
    <rPh sb="6" eb="7">
      <t>ページ</t>
    </rPh>
    <phoneticPr fontId="1"/>
  </si>
  <si>
    <t>B5判、117頁</t>
    <rPh sb="2" eb="3">
      <t>バン</t>
    </rPh>
    <rPh sb="7" eb="8">
      <t>ページ</t>
    </rPh>
    <phoneticPr fontId="1"/>
  </si>
  <si>
    <t>B5判、47頁</t>
    <phoneticPr fontId="1"/>
  </si>
  <si>
    <t>B6判、269頁</t>
    <phoneticPr fontId="1"/>
  </si>
  <si>
    <r>
      <t>83　旧座光寺麻績</t>
    </r>
    <r>
      <rPr>
        <sz val="10.5"/>
        <color indexed="8"/>
        <rFont val="ＭＳ Ｐゴシック"/>
        <family val="3"/>
        <charset val="128"/>
      </rPr>
      <t>（おみ）</t>
    </r>
    <r>
      <rPr>
        <sz val="12"/>
        <color indexed="8"/>
        <rFont val="ＭＳ Ｐゴシック"/>
        <family val="3"/>
        <charset val="128"/>
      </rPr>
      <t>学校校舎 (長野県宝) の概要</t>
    </r>
    <rPh sb="19" eb="21">
      <t>ナガノ</t>
    </rPh>
    <phoneticPr fontId="54"/>
  </si>
  <si>
    <t>資料：飯田市公民館</t>
    <rPh sb="0" eb="2">
      <t>シリョウ</t>
    </rPh>
    <rPh sb="3" eb="6">
      <t>イイダシ</t>
    </rPh>
    <rPh sb="6" eb="9">
      <t>コウミンカン</t>
    </rPh>
    <phoneticPr fontId="1"/>
  </si>
  <si>
    <t>④ 機関自立の原則</t>
    <rPh sb="2" eb="4">
      <t>キカン</t>
    </rPh>
    <rPh sb="4" eb="6">
      <t>ジリツ</t>
    </rPh>
    <rPh sb="7" eb="9">
      <t>ゲンソク</t>
    </rPh>
    <phoneticPr fontId="1"/>
  </si>
  <si>
    <t>③ 住民参画の原則</t>
    <rPh sb="2" eb="4">
      <t>ジュウミン</t>
    </rPh>
    <rPh sb="4" eb="5">
      <t>サン</t>
    </rPh>
    <rPh sb="5" eb="6">
      <t>ガ</t>
    </rPh>
    <rPh sb="7" eb="9">
      <t>ゲンソク</t>
    </rPh>
    <phoneticPr fontId="1"/>
  </si>
  <si>
    <t>② 並立配置の原則</t>
    <rPh sb="2" eb="4">
      <t>ヘイリツ</t>
    </rPh>
    <rPh sb="4" eb="6">
      <t>ハイチ</t>
    </rPh>
    <rPh sb="7" eb="9">
      <t>ゲンソク</t>
    </rPh>
    <phoneticPr fontId="1"/>
  </si>
  <si>
    <t>① 地域中心の原則</t>
    <rPh sb="2" eb="4">
      <t>チイキ</t>
    </rPh>
    <rPh sb="4" eb="6">
      <t>チュウシン</t>
    </rPh>
    <rPh sb="7" eb="9">
      <t>ゲンソク</t>
    </rPh>
    <phoneticPr fontId="1"/>
  </si>
  <si>
    <t>飯田市の公民館は、基本的に次の４原則によって運営されている。</t>
    <rPh sb="0" eb="3">
      <t>イイダシ</t>
    </rPh>
    <rPh sb="4" eb="7">
      <t>コウミンカン</t>
    </rPh>
    <rPh sb="9" eb="12">
      <t>キホンテキ</t>
    </rPh>
    <rPh sb="13" eb="14">
      <t>ツギ</t>
    </rPh>
    <rPh sb="16" eb="18">
      <t>ゲンソク</t>
    </rPh>
    <rPh sb="22" eb="24">
      <t>ウンエイ</t>
    </rPh>
    <phoneticPr fontId="1"/>
  </si>
  <si>
    <t>〔特長〕公民館運営の４原則</t>
    <rPh sb="1" eb="3">
      <t>トクチョウ</t>
    </rPh>
    <rPh sb="4" eb="7">
      <t>コウミンカン</t>
    </rPh>
    <rPh sb="7" eb="9">
      <t>ウンエイ</t>
    </rPh>
    <rPh sb="11" eb="13">
      <t>ゲンソク</t>
    </rPh>
    <phoneticPr fontId="1"/>
  </si>
  <si>
    <t>■</t>
    <phoneticPr fontId="1"/>
  </si>
  <si>
    <t>天竜川</t>
    <rPh sb="0" eb="3">
      <t>テンリュウガワ</t>
    </rPh>
    <phoneticPr fontId="1"/>
  </si>
  <si>
    <t>飯田市公民館</t>
    <rPh sb="0" eb="3">
      <t>イイダシ</t>
    </rPh>
    <rPh sb="3" eb="6">
      <t>コウミンカン</t>
    </rPh>
    <phoneticPr fontId="1"/>
  </si>
  <si>
    <t>なお、年度当初に策定する公民館の基本方針は、この４原則を基本に据えている。</t>
    <rPh sb="3" eb="5">
      <t>ネンド</t>
    </rPh>
    <rPh sb="5" eb="7">
      <t>トウショ</t>
    </rPh>
    <rPh sb="8" eb="10">
      <t>サクテイ</t>
    </rPh>
    <rPh sb="12" eb="15">
      <t>コウミンカン</t>
    </rPh>
    <rPh sb="16" eb="18">
      <t>キホン</t>
    </rPh>
    <rPh sb="18" eb="20">
      <t>ホウシン</t>
    </rPh>
    <rPh sb="25" eb="27">
      <t>ゲンソク</t>
    </rPh>
    <rPh sb="28" eb="30">
      <t>キホン</t>
    </rPh>
    <rPh sb="31" eb="32">
      <t>ス</t>
    </rPh>
    <phoneticPr fontId="1"/>
  </si>
  <si>
    <t>31(1)</t>
    <phoneticPr fontId="14"/>
  </si>
  <si>
    <t xml:space="preserve"> 〃</t>
    <phoneticPr fontId="58" alignment="distributed"/>
  </si>
  <si>
    <t>（絵　画）</t>
    <phoneticPr fontId="58" alignment="distributed"/>
  </si>
  <si>
    <t>昭和44.11</t>
    <phoneticPr fontId="58" alignment="distributed"/>
  </si>
  <si>
    <t>遠山の霜月祭の芸能</t>
    <rPh sb="0" eb="2">
      <t>トオヤマ</t>
    </rPh>
    <rPh sb="3" eb="5">
      <t>シモツキ</t>
    </rPh>
    <rPh sb="5" eb="6">
      <t>マツリ</t>
    </rPh>
    <rPh sb="7" eb="9">
      <t>ゲイノウ</t>
    </rPh>
    <phoneticPr fontId="59" alignment="distributed"/>
  </si>
  <si>
    <t>三遠南信地方に伝わる霜月の湯立神楽の一典型であり、芸能誌の展開を考える上で重要な神事的な民俗資料である。</t>
    <phoneticPr fontId="58" alignment="distributed"/>
  </si>
  <si>
    <t>（  〃  ）</t>
    <phoneticPr fontId="58" alignment="distributed"/>
  </si>
  <si>
    <t>（下久堅南原1142 文永寺）</t>
    <rPh sb="4" eb="5">
      <t>ミナ</t>
    </rPh>
    <rPh sb="5" eb="6">
      <t>バラ</t>
    </rPh>
    <phoneticPr fontId="58" alignment="distributed"/>
  </si>
  <si>
    <t>（立石140 立石寺）</t>
    <phoneticPr fontId="58" alignment="distributed"/>
  </si>
  <si>
    <t>（立石502、659）</t>
    <phoneticPr fontId="58" alignment="distributed"/>
  </si>
  <si>
    <t>（追手町2丁目678　長野県飯田合同庁舎敷地内）</t>
    <rPh sb="11" eb="14">
      <t>ナガノケン</t>
    </rPh>
    <rPh sb="14" eb="16">
      <t>イイダ</t>
    </rPh>
    <rPh sb="16" eb="18">
      <t>ゴウドウ</t>
    </rPh>
    <rPh sb="18" eb="20">
      <t>チョウシャ</t>
    </rPh>
    <rPh sb="20" eb="22">
      <t>シキチ</t>
    </rPh>
    <rPh sb="22" eb="23">
      <t>ナイ</t>
    </rPh>
    <phoneticPr fontId="58" alignment="distributed"/>
  </si>
  <si>
    <t>（下久堅知久平690他）</t>
    <rPh sb="10" eb="11">
      <t>ホカ</t>
    </rPh>
    <phoneticPr fontId="58" alignment="distributed"/>
  </si>
  <si>
    <t>(地　質)</t>
    <rPh sb="1" eb="2">
      <t>チ</t>
    </rPh>
    <rPh sb="3" eb="4">
      <t>シツ</t>
    </rPh>
    <phoneticPr fontId="58" alignment="distributed"/>
  </si>
  <si>
    <t>（工芸品）</t>
    <rPh sb="1" eb="4">
      <t>コウゲイヒン</t>
    </rPh>
    <phoneticPr fontId="58" alignment="distributed"/>
  </si>
  <si>
    <t>令和3.3.12</t>
    <rPh sb="0" eb="2">
      <t>レイワ</t>
    </rPh>
    <phoneticPr fontId="58" alignment="distributed"/>
  </si>
  <si>
    <t>立石寺木造天部形立像</t>
    <rPh sb="0" eb="3">
      <t>リッシャクジ</t>
    </rPh>
    <rPh sb="3" eb="5">
      <t>モクゾウ</t>
    </rPh>
    <rPh sb="5" eb="6">
      <t>テン</t>
    </rPh>
    <rPh sb="6" eb="7">
      <t>ブ</t>
    </rPh>
    <rPh sb="7" eb="8">
      <t>ギョウ</t>
    </rPh>
    <rPh sb="8" eb="10">
      <t>リュウゾウ</t>
    </rPh>
    <phoneticPr fontId="59" alignment="distributed"/>
  </si>
  <si>
    <t>１体</t>
    <phoneticPr fontId="58" alignment="distributed"/>
  </si>
  <si>
    <t>像高95.1㎝のカツラ一木造りの天部形立像で広目天と伝わり、10世紀後半の作とみられる。</t>
    <rPh sb="1" eb="2">
      <t>タカ</t>
    </rPh>
    <rPh sb="11" eb="13">
      <t>イチボク</t>
    </rPh>
    <rPh sb="13" eb="14">
      <t>ヅク</t>
    </rPh>
    <rPh sb="16" eb="17">
      <t>テン</t>
    </rPh>
    <rPh sb="17" eb="18">
      <t>ブ</t>
    </rPh>
    <rPh sb="18" eb="19">
      <t>ギョウ</t>
    </rPh>
    <rPh sb="19" eb="21">
      <t>リュウゾウ</t>
    </rPh>
    <rPh sb="22" eb="25">
      <t>コウモクテン</t>
    </rPh>
    <rPh sb="26" eb="27">
      <t>ツタ</t>
    </rPh>
    <rPh sb="32" eb="34">
      <t>セイキ</t>
    </rPh>
    <rPh sb="34" eb="36">
      <t>コウハン</t>
    </rPh>
    <rPh sb="37" eb="38">
      <t>サク</t>
    </rPh>
    <phoneticPr fontId="58" alignment="distributed"/>
  </si>
  <si>
    <t>（立石140　立石寺）　</t>
    <rPh sb="1" eb="3">
      <t>タテイシ</t>
    </rPh>
    <rPh sb="7" eb="10">
      <t>リッシャクジ</t>
    </rPh>
    <phoneticPr fontId="58" alignment="distributed"/>
  </si>
  <si>
    <t>阿弥陀寺木造阿弥陀如来坐像</t>
    <rPh sb="0" eb="4">
      <t>アミダジ</t>
    </rPh>
    <rPh sb="4" eb="6">
      <t>モクゾウ</t>
    </rPh>
    <rPh sb="6" eb="9">
      <t>アミダ</t>
    </rPh>
    <rPh sb="9" eb="11">
      <t>ニョライ</t>
    </rPh>
    <rPh sb="11" eb="13">
      <t>ザゾウ</t>
    </rPh>
    <phoneticPr fontId="59" alignment="distributed"/>
  </si>
  <si>
    <t>像高43.3㎝のヒノキ一木割矧造の阿弥陀如来坐像で、円派系仏師の作風を持つ。12世紀後半から13世紀前半の作とみられる。。</t>
    <rPh sb="1" eb="2">
      <t>タカ</t>
    </rPh>
    <rPh sb="11" eb="13">
      <t>イチボク</t>
    </rPh>
    <rPh sb="13" eb="14">
      <t>ワ</t>
    </rPh>
    <rPh sb="14" eb="15">
      <t>ハ</t>
    </rPh>
    <rPh sb="15" eb="16">
      <t>ゾウ</t>
    </rPh>
    <rPh sb="17" eb="20">
      <t>アミダ</t>
    </rPh>
    <rPh sb="20" eb="22">
      <t>ニョライ</t>
    </rPh>
    <rPh sb="22" eb="24">
      <t>ザゾウ</t>
    </rPh>
    <rPh sb="26" eb="27">
      <t>エン</t>
    </rPh>
    <rPh sb="27" eb="28">
      <t>パ</t>
    </rPh>
    <rPh sb="28" eb="29">
      <t>ケイ</t>
    </rPh>
    <rPh sb="29" eb="31">
      <t>ブッシ</t>
    </rPh>
    <rPh sb="32" eb="34">
      <t>サクフウ</t>
    </rPh>
    <rPh sb="35" eb="36">
      <t>モ</t>
    </rPh>
    <rPh sb="40" eb="42">
      <t>セイキ</t>
    </rPh>
    <rPh sb="42" eb="44">
      <t>コウハン</t>
    </rPh>
    <rPh sb="48" eb="50">
      <t>セイキ</t>
    </rPh>
    <rPh sb="50" eb="52">
      <t>ゼンハン</t>
    </rPh>
    <rPh sb="53" eb="54">
      <t>サク</t>
    </rPh>
    <phoneticPr fontId="58" alignment="distributed"/>
  </si>
  <si>
    <t>（丸山町2丁目6728番地　阿弥陀寺）　</t>
    <rPh sb="1" eb="3">
      <t>マルヤマ</t>
    </rPh>
    <rPh sb="3" eb="4">
      <t>チョウ</t>
    </rPh>
    <rPh sb="5" eb="7">
      <t>チョウメ</t>
    </rPh>
    <rPh sb="11" eb="13">
      <t>バンチ</t>
    </rPh>
    <rPh sb="14" eb="18">
      <t>アミダジ</t>
    </rPh>
    <phoneticPr fontId="58" alignment="distributed"/>
  </si>
  <si>
    <t>（飯田市上郷考古博物館）</t>
    <rPh sb="1" eb="4">
      <t>イイダシ</t>
    </rPh>
    <phoneticPr fontId="58" alignment="distributed"/>
  </si>
  <si>
    <t>（石造物）</t>
    <rPh sb="1" eb="3">
      <t>セキゾウ</t>
    </rPh>
    <rPh sb="3" eb="4">
      <t>ブツ</t>
    </rPh>
    <phoneticPr fontId="58" alignment="distributed"/>
  </si>
  <si>
    <t>令和2.1.16</t>
    <rPh sb="0" eb="2">
      <t>レイワ</t>
    </rPh>
    <phoneticPr fontId="58" alignment="distributed"/>
  </si>
  <si>
    <t>中村八幡社の石造狛犬一対</t>
    <rPh sb="0" eb="2">
      <t>ナカムラ</t>
    </rPh>
    <rPh sb="2" eb="4">
      <t>ハチマン</t>
    </rPh>
    <rPh sb="4" eb="5">
      <t>シャ</t>
    </rPh>
    <rPh sb="6" eb="8">
      <t>セキゾウ</t>
    </rPh>
    <rPh sb="8" eb="10">
      <t>コマイヌ</t>
    </rPh>
    <rPh sb="10" eb="12">
      <t>イッツイ</t>
    </rPh>
    <phoneticPr fontId="59" alignment="distributed"/>
  </si>
  <si>
    <t>1対</t>
    <rPh sb="1" eb="2">
      <t>ツイ</t>
    </rPh>
    <phoneticPr fontId="58" alignment="distributed"/>
  </si>
  <si>
    <t>延宝6年（1678）銘がある市内最古の石造狛犬、元禄14年（1701）の本殿と一体となって現存する。</t>
    <rPh sb="0" eb="2">
      <t>エンポウ</t>
    </rPh>
    <rPh sb="3" eb="4">
      <t>ネン</t>
    </rPh>
    <rPh sb="10" eb="11">
      <t>メイ</t>
    </rPh>
    <rPh sb="14" eb="16">
      <t>シナイ</t>
    </rPh>
    <rPh sb="16" eb="18">
      <t>サイコ</t>
    </rPh>
    <rPh sb="19" eb="21">
      <t>セキゾウ</t>
    </rPh>
    <rPh sb="21" eb="23">
      <t>コマイヌ</t>
    </rPh>
    <rPh sb="24" eb="26">
      <t>ゲンロク</t>
    </rPh>
    <rPh sb="28" eb="29">
      <t>ネン</t>
    </rPh>
    <rPh sb="36" eb="38">
      <t>ホンデン</t>
    </rPh>
    <rPh sb="39" eb="41">
      <t>イッタイ</t>
    </rPh>
    <rPh sb="45" eb="47">
      <t>ゲンゾン</t>
    </rPh>
    <phoneticPr fontId="58" alignment="distributed"/>
  </si>
  <si>
    <t>（中村1800-1　中村八幡社）</t>
    <rPh sb="1" eb="3">
      <t>ナカムラ</t>
    </rPh>
    <rPh sb="10" eb="12">
      <t>ナカムラ</t>
    </rPh>
    <rPh sb="12" eb="14">
      <t>ハチマン</t>
    </rPh>
    <rPh sb="14" eb="15">
      <t>シャ</t>
    </rPh>
    <phoneticPr fontId="58" alignment="distributed"/>
  </si>
  <si>
    <t>(松尾新井7170　信南交通株式会社、龍江7115-1　天龍ライン遊船有限会社)</t>
    <rPh sb="1" eb="3">
      <t>マツオ</t>
    </rPh>
    <rPh sb="3" eb="5">
      <t>アライ</t>
    </rPh>
    <rPh sb="10" eb="12">
      <t>シンナン</t>
    </rPh>
    <rPh sb="12" eb="14">
      <t>コウツウ</t>
    </rPh>
    <rPh sb="14" eb="18">
      <t>カブシキガイシャ</t>
    </rPh>
    <rPh sb="19" eb="21">
      <t>タツエ</t>
    </rPh>
    <rPh sb="28" eb="30">
      <t>テンリュウ</t>
    </rPh>
    <rPh sb="33" eb="35">
      <t>ユウセン</t>
    </rPh>
    <rPh sb="35" eb="39">
      <t>ユウゲンガイシャ</t>
    </rPh>
    <phoneticPr fontId="58" alignment="distributed"/>
  </si>
  <si>
    <t>1式</t>
    <rPh sb="1" eb="2">
      <t>シキ</t>
    </rPh>
    <phoneticPr fontId="58" alignment="distributed"/>
  </si>
  <si>
    <t xml:space="preserve"> (羽場権現1190-9 元山白山神社境内)</t>
    <rPh sb="4" eb="6">
      <t>ゴンゲン</t>
    </rPh>
    <phoneticPr fontId="58" alignment="distributed"/>
  </si>
  <si>
    <t>平成12.11.23</t>
    <phoneticPr fontId="58" alignment="distributed"/>
  </si>
  <si>
    <t>水佐代獅子塚古墳</t>
    <rPh sb="0" eb="1">
      <t>ミ</t>
    </rPh>
    <rPh sb="1" eb="2">
      <t>サ</t>
    </rPh>
    <rPh sb="2" eb="3">
      <t>ジロ</t>
    </rPh>
    <rPh sb="3" eb="5">
      <t>シシ</t>
    </rPh>
    <rPh sb="5" eb="6">
      <t>ヅカ</t>
    </rPh>
    <rPh sb="6" eb="8">
      <t>コフン</t>
    </rPh>
    <phoneticPr fontId="58" alignment="distributed"/>
  </si>
  <si>
    <t>１基</t>
    <phoneticPr fontId="58" alignment="distributed"/>
  </si>
  <si>
    <t>（正永町2丁目1499-3）</t>
    <rPh sb="5" eb="7">
      <t>チョウメ</t>
    </rPh>
    <phoneticPr fontId="58" alignment="distributed"/>
  </si>
  <si>
    <t>（植物など）</t>
    <phoneticPr fontId="58" alignment="distributed"/>
  </si>
  <si>
    <t>（動　物）</t>
    <rPh sb="1" eb="2">
      <t>ドウ</t>
    </rPh>
    <rPh sb="3" eb="4">
      <t>ブツ</t>
    </rPh>
    <phoneticPr fontId="58" alignment="distributed"/>
  </si>
  <si>
    <t>（地質・鉱物）</t>
    <phoneticPr fontId="58" alignment="distributed"/>
  </si>
  <si>
    <t>（飯田市考古資料館・飯田市上郷考古博物館・飯田市美術博物館）</t>
    <phoneticPr fontId="58" alignment="distributed"/>
  </si>
  <si>
    <t>（長野県飯田合同庁舎敷地内）</t>
    <rPh sb="1" eb="4">
      <t>ナガノケン</t>
    </rPh>
    <rPh sb="4" eb="6">
      <t>イイダ</t>
    </rPh>
    <rPh sb="6" eb="8">
      <t>ゴウドウ</t>
    </rPh>
    <rPh sb="8" eb="10">
      <t>チョウシャ</t>
    </rPh>
    <rPh sb="10" eb="12">
      <t>シキチ</t>
    </rPh>
    <rPh sb="12" eb="13">
      <t>ナイ</t>
    </rPh>
    <phoneticPr fontId="59" alignment="distributed"/>
  </si>
  <si>
    <t>(下久堅虎岩734-1)</t>
    <rPh sb="1" eb="4">
      <t>シモヒサカタ</t>
    </rPh>
    <phoneticPr fontId="58" alignment="distributed"/>
  </si>
  <si>
    <r>
      <t>9</t>
    </r>
    <r>
      <rPr>
        <sz val="10"/>
        <rFont val="ＭＳ 明朝"/>
        <family val="1"/>
        <charset val="128"/>
      </rPr>
      <t>月</t>
    </r>
    <r>
      <rPr>
        <sz val="10"/>
        <rFont val="Century"/>
        <family val="1"/>
      </rPr>
      <t>19</t>
    </r>
    <r>
      <rPr>
        <sz val="10"/>
        <rFont val="ＭＳ 明朝"/>
        <family val="1"/>
        <charset val="128"/>
      </rPr>
      <t>日・</t>
    </r>
    <r>
      <rPr>
        <sz val="10"/>
        <rFont val="Century"/>
        <family val="1"/>
      </rPr>
      <t>20</t>
    </r>
    <r>
      <rPr>
        <sz val="10"/>
        <rFont val="ＭＳ 明朝"/>
        <family val="1"/>
        <charset val="128"/>
      </rPr>
      <t>日</t>
    </r>
    <phoneticPr fontId="1"/>
  </si>
  <si>
    <t>31(1)</t>
    <phoneticPr fontId="1"/>
  </si>
  <si>
    <t>〔構　　成〕　交流・閲覧室、研修室、研究室、事務室、書庫、倉庫</t>
    <rPh sb="29" eb="31">
      <t>ソウコ</t>
    </rPh>
    <phoneticPr fontId="1"/>
  </si>
  <si>
    <t>飯田市歴史研究所年報18</t>
    <phoneticPr fontId="1"/>
  </si>
  <si>
    <t>飯田下伊那の少年たちの満州日記
（改訂版）</t>
    <phoneticPr fontId="1"/>
  </si>
  <si>
    <t>B5判、119頁</t>
    <phoneticPr fontId="1"/>
  </si>
  <si>
    <t>子ども
向け</t>
    <phoneticPr fontId="1"/>
  </si>
  <si>
    <t>資料：歴史研究所</t>
    <rPh sb="0" eb="2">
      <t>シリョウ</t>
    </rPh>
    <rPh sb="3" eb="5">
      <t>レキシ</t>
    </rPh>
    <rPh sb="5" eb="7">
      <t>ケンキュウ</t>
    </rPh>
    <rPh sb="7" eb="8">
      <t>ショ</t>
    </rPh>
    <phoneticPr fontId="14"/>
  </si>
  <si>
    <t>自然部門：伊那谷の自然とその成りたち－厳しくも面白く多様な自然－</t>
    <rPh sb="0" eb="2">
      <t>シゼン</t>
    </rPh>
    <rPh sb="5" eb="8">
      <t>イナダニ</t>
    </rPh>
    <rPh sb="9" eb="11">
      <t>シゼン</t>
    </rPh>
    <rPh sb="14" eb="15">
      <t>ナ</t>
    </rPh>
    <phoneticPr fontId="1"/>
  </si>
  <si>
    <t>人文部門：文化の回廊としての伊那谷－多様で豊かな文化を紡ぐ－</t>
    <rPh sb="0" eb="2">
      <t>ジンモン</t>
    </rPh>
    <rPh sb="2" eb="4">
      <t>ブモン</t>
    </rPh>
    <rPh sb="5" eb="7">
      <t>ブンカ</t>
    </rPh>
    <rPh sb="8" eb="10">
      <t>カイロウ</t>
    </rPh>
    <rPh sb="14" eb="17">
      <t>イナダニ</t>
    </rPh>
    <phoneticPr fontId="1"/>
  </si>
  <si>
    <t>プラネタリウム部門：「天文宇宙教育」と「地域発信」の映像ドーム</t>
    <rPh sb="7" eb="9">
      <t>ブモン</t>
    </rPh>
    <phoneticPr fontId="1"/>
  </si>
  <si>
    <r>
      <t>基本テーマ</t>
    </r>
    <r>
      <rPr>
        <sz val="10.5"/>
        <rFont val="Century"/>
        <family val="1"/>
      </rPr>
      <t xml:space="preserve"> </t>
    </r>
    <r>
      <rPr>
        <sz val="10.5"/>
        <rFont val="ＭＳ 明朝"/>
        <family val="1"/>
        <charset val="128"/>
      </rPr>
      <t>｢伊那谷の自然と文化｣</t>
    </r>
    <r>
      <rPr>
        <sz val="10.5"/>
        <rFont val="Century"/>
        <family val="1"/>
      </rPr>
      <t xml:space="preserve"> </t>
    </r>
    <r>
      <rPr>
        <sz val="10.5"/>
        <rFont val="ＭＳ 明朝"/>
        <family val="1"/>
        <charset val="128"/>
      </rPr>
      <t>「自然と人間のフュージョン</t>
    </r>
    <r>
      <rPr>
        <sz val="10.5"/>
        <rFont val="Century"/>
        <family val="1"/>
      </rPr>
      <t xml:space="preserve"> (</t>
    </r>
    <r>
      <rPr>
        <sz val="10.5"/>
        <rFont val="ＭＳ 明朝"/>
        <family val="1"/>
        <charset val="128"/>
      </rPr>
      <t>融合</t>
    </r>
    <r>
      <rPr>
        <sz val="10.5"/>
        <rFont val="Century"/>
        <family val="1"/>
      </rPr>
      <t>)</t>
    </r>
    <r>
      <rPr>
        <sz val="10.5"/>
        <rFont val="ＭＳ 明朝"/>
        <family val="1"/>
        <charset val="128"/>
      </rPr>
      <t>」</t>
    </r>
    <phoneticPr fontId="1"/>
  </si>
  <si>
    <t>美術部門：伊那谷の芸術文化―その心と創造の源－</t>
    <phoneticPr fontId="1"/>
  </si>
  <si>
    <t xml:space="preserve">■上村山村文化資源保存伝習施設　　(通称 まつり伝承館「天伯」) </t>
    <phoneticPr fontId="1"/>
  </si>
  <si>
    <t>・山村ふるさと保存館「ねぎや」　　木造２階建　 311.00平方メートル</t>
    <phoneticPr fontId="1"/>
  </si>
  <si>
    <t>※平成31年4月より通常の開館を停止しています。
　観覧希望の際には、飯田市教育委員会まで事前に連絡をお願いします。</t>
    <rPh sb="1" eb="3">
      <t>ヘイセイ</t>
    </rPh>
    <rPh sb="5" eb="6">
      <t>ネン</t>
    </rPh>
    <rPh sb="7" eb="8">
      <t>ガツ</t>
    </rPh>
    <rPh sb="10" eb="12">
      <t>ツウジョウ</t>
    </rPh>
    <rPh sb="13" eb="15">
      <t>カイカン</t>
    </rPh>
    <rPh sb="16" eb="18">
      <t>テイシ</t>
    </rPh>
    <rPh sb="26" eb="28">
      <t>カンラン</t>
    </rPh>
    <rPh sb="28" eb="30">
      <t>キボウ</t>
    </rPh>
    <rPh sb="31" eb="32">
      <t>サイ</t>
    </rPh>
    <rPh sb="35" eb="38">
      <t>イイダシ</t>
    </rPh>
    <rPh sb="38" eb="40">
      <t>キョウイク</t>
    </rPh>
    <rPh sb="40" eb="43">
      <t>イインカイ</t>
    </rPh>
    <rPh sb="45" eb="47">
      <t>ジゼン</t>
    </rPh>
    <rPh sb="48" eb="50">
      <t>レンラク</t>
    </rPh>
    <rPh sb="52" eb="53">
      <t>ネガ</t>
    </rPh>
    <phoneticPr fontId="1"/>
  </si>
  <si>
    <t>資料：教育委員会文化財保護活用課</t>
    <rPh sb="8" eb="16">
      <t>ブンカザイホゴカツヨウカ</t>
    </rPh>
    <phoneticPr fontId="1"/>
  </si>
  <si>
    <t>F 文化　目次</t>
    <rPh sb="2" eb="4">
      <t>ブンカ</t>
    </rPh>
    <phoneticPr fontId="4"/>
  </si>
  <si>
    <t>目　次</t>
    <rPh sb="0" eb="1">
      <t>メ</t>
    </rPh>
    <rPh sb="2" eb="3">
      <t>ツギ</t>
    </rPh>
    <phoneticPr fontId="54"/>
  </si>
  <si>
    <t>資料：教育委員会文化財保護活用課</t>
    <rPh sb="8" eb="16">
      <t>ブンカザイホゴカツヨウカ</t>
    </rPh>
    <phoneticPr fontId="14"/>
  </si>
  <si>
    <t>068各館別公民館利用状況</t>
    <rPh sb="3" eb="4">
      <t>カク</t>
    </rPh>
    <rPh sb="4" eb="5">
      <t>カン</t>
    </rPh>
    <rPh sb="5" eb="6">
      <t>ベツ</t>
    </rPh>
    <rPh sb="6" eb="9">
      <t>コウミンカン</t>
    </rPh>
    <rPh sb="9" eb="11">
      <t>リヨウ</t>
    </rPh>
    <rPh sb="11" eb="13">
      <t>ジョウキョウ</t>
    </rPh>
    <phoneticPr fontId="4"/>
  </si>
  <si>
    <r>
      <t>塚原二子塚古墳</t>
    </r>
    <r>
      <rPr>
        <strike/>
        <sz val="10"/>
        <rFont val="ＭＳ 明朝"/>
        <family val="1"/>
        <charset val="128"/>
      </rPr>
      <t>（塚原1号古墳）</t>
    </r>
    <rPh sb="0" eb="1">
      <t>ツカ</t>
    </rPh>
    <rPh sb="1" eb="2">
      <t>バラ</t>
    </rPh>
    <rPh sb="2" eb="4">
      <t>フタゴ</t>
    </rPh>
    <rPh sb="4" eb="5">
      <t>ヅカ</t>
    </rPh>
    <rPh sb="5" eb="7">
      <t>コフン</t>
    </rPh>
    <rPh sb="8" eb="9">
      <t>ツカ</t>
    </rPh>
    <rPh sb="9" eb="10">
      <t>バラ</t>
    </rPh>
    <rPh sb="11" eb="12">
      <t>ゴウ</t>
    </rPh>
    <rPh sb="12" eb="14">
      <t>コフン</t>
    </rPh>
    <phoneticPr fontId="58" alignment="distributed"/>
  </si>
  <si>
    <t>(植　物)</t>
    <rPh sb="1" eb="2">
      <t>ショク</t>
    </rPh>
    <phoneticPr fontId="58" alignment="distributed"/>
  </si>
  <si>
    <t>風越山のベニマンサクの自生地</t>
    <rPh sb="0" eb="1">
      <t>カザ</t>
    </rPh>
    <rPh sb="1" eb="3">
      <t>コシヤマ</t>
    </rPh>
    <phoneticPr fontId="59" alignment="distributed"/>
  </si>
  <si>
    <t>(上飯田6999他)</t>
    <phoneticPr fontId="58" alignment="distributed"/>
  </si>
  <si>
    <t>2区域
・2本</t>
    <rPh sb="1" eb="3">
      <t>クイキ</t>
    </rPh>
    <rPh sb="6" eb="7">
      <t>ホン</t>
    </rPh>
    <phoneticPr fontId="58" alignment="distributed"/>
  </si>
  <si>
    <t>(地質・鉱物)</t>
    <rPh sb="1" eb="2">
      <t>チ</t>
    </rPh>
    <rPh sb="2" eb="3">
      <t>シツ</t>
    </rPh>
    <rPh sb="4" eb="6">
      <t>コウブツ</t>
    </rPh>
    <phoneticPr fontId="58" alignment="distributed"/>
  </si>
  <si>
    <t>令和 3. 9.17</t>
    <rPh sb="0" eb="1">
      <t>レイ</t>
    </rPh>
    <rPh sb="1" eb="2">
      <t>ワ</t>
    </rPh>
    <phoneticPr fontId="1"/>
  </si>
  <si>
    <t>菱田春草筆「雨中美人」</t>
    <rPh sb="0" eb="2">
      <t>ヒシダ</t>
    </rPh>
    <rPh sb="2" eb="4">
      <t>シュンソウ</t>
    </rPh>
    <rPh sb="4" eb="5">
      <t>ヒツ</t>
    </rPh>
    <rPh sb="6" eb="8">
      <t>ウチュウ</t>
    </rPh>
    <rPh sb="8" eb="10">
      <t>ビジン</t>
    </rPh>
    <phoneticPr fontId="58" alignment="distributed"/>
  </si>
  <si>
    <t>春草が亡くなる前年の明治43年（1910）、第４回文部省美術展覧会出品のため制作をはじめたものの、未完成に終わった作品。未完成だが、下絵や色の塗り方など、作品制作の様子を見ることのできる資料として、近代美術史的にも貴重な資料である。</t>
    <rPh sb="0" eb="2">
      <t>シュンソウ</t>
    </rPh>
    <rPh sb="3" eb="4">
      <t>ナ</t>
    </rPh>
    <rPh sb="7" eb="9">
      <t>ゼンネン</t>
    </rPh>
    <phoneticPr fontId="58" alignment="distributed"/>
  </si>
  <si>
    <r>
      <t>（上久堅8166-3他3</t>
    </r>
    <r>
      <rPr>
        <strike/>
        <sz val="10"/>
        <rFont val="ＭＳ 明朝"/>
        <family val="1"/>
        <charset val="128"/>
      </rPr>
      <t>筆</t>
    </r>
    <r>
      <rPr>
        <sz val="10"/>
        <rFont val="ＭＳ 明朝"/>
        <family val="1"/>
        <charset val="128"/>
      </rPr>
      <t>）</t>
    </r>
    <phoneticPr fontId="58" alignment="distributed"/>
  </si>
  <si>
    <t>（山本竹佐345-1）</t>
    <phoneticPr fontId="58" alignment="distributed"/>
  </si>
  <si>
    <t>（鼎下茶屋994-6）</t>
    <phoneticPr fontId="58" alignment="distributed"/>
  </si>
  <si>
    <t>78　考古資料館の概要</t>
    <phoneticPr fontId="1"/>
  </si>
  <si>
    <t>平成31年４月１日から観覧を停止しています。</t>
    <rPh sb="0" eb="2">
      <t>ヘイセイ</t>
    </rPh>
    <rPh sb="4" eb="5">
      <t>ネン</t>
    </rPh>
    <rPh sb="6" eb="7">
      <t>ガツ</t>
    </rPh>
    <rPh sb="8" eb="9">
      <t>ヒ</t>
    </rPh>
    <rPh sb="11" eb="13">
      <t>カンラン</t>
    </rPh>
    <rPh sb="14" eb="16">
      <t>テイシ</t>
    </rPh>
    <phoneticPr fontId="14"/>
  </si>
  <si>
    <t>65　公民館組織機構</t>
    <rPh sb="3" eb="6">
      <t>コウミンカン</t>
    </rPh>
    <rPh sb="6" eb="8">
      <t>ソシキ</t>
    </rPh>
    <rPh sb="8" eb="10">
      <t>キコウ</t>
    </rPh>
    <phoneticPr fontId="1"/>
  </si>
  <si>
    <t>市公民館</t>
    <rPh sb="0" eb="1">
      <t>シ</t>
    </rPh>
    <rPh sb="1" eb="4">
      <t>コウミンカン</t>
    </rPh>
    <phoneticPr fontId="1"/>
  </si>
  <si>
    <t>運営審議会</t>
    <rPh sb="0" eb="2">
      <t>ウンエイ</t>
    </rPh>
    <rPh sb="2" eb="5">
      <t>シンギカイ</t>
    </rPh>
    <phoneticPr fontId="1"/>
  </si>
  <si>
    <t>南信濃学習交流センター</t>
    <rPh sb="0" eb="1">
      <t>ミナミ</t>
    </rPh>
    <rPh sb="1" eb="3">
      <t>シナノ</t>
    </rPh>
    <rPh sb="3" eb="5">
      <t>ガクシュウ</t>
    </rPh>
    <rPh sb="5" eb="7">
      <t>コウリュウ</t>
    </rPh>
    <phoneticPr fontId="1"/>
  </si>
  <si>
    <t xml:space="preserve">地区公民館 </t>
    <rPh sb="0" eb="2">
      <t>チク</t>
    </rPh>
    <rPh sb="2" eb="5">
      <t>コウミンカン</t>
    </rPh>
    <phoneticPr fontId="1"/>
  </si>
  <si>
    <t>分館</t>
    <rPh sb="0" eb="1">
      <t>ブン</t>
    </rPh>
    <rPh sb="1" eb="2">
      <t>カン</t>
    </rPh>
    <phoneticPr fontId="1"/>
  </si>
  <si>
    <t xml:space="preserve">（非常勤館長１名（兼務）、副館長1名、係長2名、
</t>
    <rPh sb="1" eb="4">
      <t>ヒジョウキン</t>
    </rPh>
    <rPh sb="4" eb="6">
      <t>カンチョウ</t>
    </rPh>
    <rPh sb="7" eb="8">
      <t>メイ</t>
    </rPh>
    <rPh sb="9" eb="11">
      <t>ケンム</t>
    </rPh>
    <rPh sb="13" eb="14">
      <t>フク</t>
    </rPh>
    <rPh sb="14" eb="16">
      <t>カンチョウ</t>
    </rPh>
    <rPh sb="17" eb="18">
      <t>メイ</t>
    </rPh>
    <rPh sb="22" eb="23">
      <t>メイ</t>
    </rPh>
    <phoneticPr fontId="1"/>
  </si>
  <si>
    <t>　公民館主事１名、社教ｺｰﾃﾞｨﾈｰﾀｰ１名、事務補助２名）</t>
    <rPh sb="7" eb="8">
      <t>メイ</t>
    </rPh>
    <rPh sb="21" eb="22">
      <t>メイ</t>
    </rPh>
    <rPh sb="28" eb="29">
      <t>メイ</t>
    </rPh>
    <phoneticPr fontId="1"/>
  </si>
  <si>
    <t>（20館）</t>
    <rPh sb="3" eb="4">
      <t>カン</t>
    </rPh>
    <phoneticPr fontId="1"/>
  </si>
  <si>
    <t>（事務補助１名）</t>
    <rPh sb="1" eb="3">
      <t>ジム</t>
    </rPh>
    <rPh sb="3" eb="5">
      <t>ホジョ</t>
    </rPh>
    <rPh sb="6" eb="7">
      <t>メイ</t>
    </rPh>
    <phoneticPr fontId="1"/>
  </si>
  <si>
    <t>（非常勤館長20名、公民館主事20名、</t>
    <rPh sb="1" eb="4">
      <t>ヒジョウキン</t>
    </rPh>
    <rPh sb="4" eb="6">
      <t>カンチョウ</t>
    </rPh>
    <rPh sb="8" eb="9">
      <t>メイ</t>
    </rPh>
    <rPh sb="10" eb="13">
      <t>コウミンカン</t>
    </rPh>
    <rPh sb="13" eb="15">
      <t>シュジ</t>
    </rPh>
    <rPh sb="17" eb="18">
      <t>メイ</t>
    </rPh>
    <phoneticPr fontId="1"/>
  </si>
  <si>
    <t>社教ｺｰﾃﾞｨﾈｰﾀｰ１名、事務補助11名）</t>
    <rPh sb="12" eb="13">
      <t>メイ</t>
    </rPh>
    <rPh sb="20" eb="21">
      <t>メイ</t>
    </rPh>
    <phoneticPr fontId="1"/>
  </si>
  <si>
    <t>（103分館（うち２館休館））</t>
    <rPh sb="4" eb="6">
      <t>ブンカン</t>
    </rPh>
    <rPh sb="10" eb="11">
      <t>カン</t>
    </rPh>
    <rPh sb="11" eb="13">
      <t>キュウカン</t>
    </rPh>
    <phoneticPr fontId="1"/>
  </si>
  <si>
    <t>66　公民館の配置</t>
    <rPh sb="3" eb="6">
      <t>コウミンカン</t>
    </rPh>
    <rPh sb="7" eb="9">
      <t>ハイチ</t>
    </rPh>
    <phoneticPr fontId="1"/>
  </si>
  <si>
    <t>（1）地域自治区(20地区）にそれぞれ公民館を配置している。</t>
    <rPh sb="3" eb="5">
      <t>チイキ</t>
    </rPh>
    <rPh sb="5" eb="8">
      <t>ジチク</t>
    </rPh>
    <rPh sb="11" eb="13">
      <t>チク</t>
    </rPh>
    <rPh sb="19" eb="21">
      <t>コウミン</t>
    </rPh>
    <rPh sb="21" eb="22">
      <t>カン</t>
    </rPh>
    <rPh sb="23" eb="25">
      <t>ハイチ</t>
    </rPh>
    <phoneticPr fontId="1"/>
  </si>
  <si>
    <t>（2）20地区の公民館の連絡調整機関として飯田市公民館がある。</t>
    <rPh sb="5" eb="7">
      <t>チク</t>
    </rPh>
    <rPh sb="8" eb="10">
      <t>コウミン</t>
    </rPh>
    <rPh sb="10" eb="11">
      <t>カン</t>
    </rPh>
    <rPh sb="12" eb="14">
      <t>レンラク</t>
    </rPh>
    <rPh sb="14" eb="16">
      <t>チョウセイ</t>
    </rPh>
    <rPh sb="16" eb="18">
      <t>キカン</t>
    </rPh>
    <rPh sb="21" eb="24">
      <t>イイダシ</t>
    </rPh>
    <rPh sb="24" eb="27">
      <t>コウミンカン</t>
    </rPh>
    <phoneticPr fontId="1"/>
  </si>
  <si>
    <t>令元</t>
    <rPh sb="0" eb="1">
      <t>レイ</t>
    </rPh>
    <rPh sb="1" eb="2">
      <t>モト</t>
    </rPh>
    <phoneticPr fontId="14"/>
  </si>
  <si>
    <t>自治振興センター併
用面積
(㎡)</t>
    <rPh sb="0" eb="2">
      <t>ジチ</t>
    </rPh>
    <rPh sb="2" eb="4">
      <t>シンコウ</t>
    </rPh>
    <phoneticPr fontId="14"/>
  </si>
  <si>
    <t>飯田市松尾天竜グラウンド</t>
    <rPh sb="0" eb="3">
      <t>イイダシ</t>
    </rPh>
    <rPh sb="3" eb="5">
      <t>マツオ</t>
    </rPh>
    <rPh sb="5" eb="7">
      <t>テンリュウ</t>
    </rPh>
    <phoneticPr fontId="1"/>
  </si>
  <si>
    <t>ソフトボール２面</t>
    <rPh sb="7" eb="8">
      <t>メン</t>
    </rPh>
    <phoneticPr fontId="1"/>
  </si>
  <si>
    <t>令和3年4月</t>
    <rPh sb="0" eb="2">
      <t>レイワ</t>
    </rPh>
    <rPh sb="3" eb="4">
      <t>ネン</t>
    </rPh>
    <rPh sb="5" eb="6">
      <t>ツキ</t>
    </rPh>
    <phoneticPr fontId="1"/>
  </si>
  <si>
    <t>４月１日～12月28日</t>
    <phoneticPr fontId="1"/>
  </si>
  <si>
    <t>東京2020オリンピック聖火リレー飯田市コース</t>
    <rPh sb="0" eb="2">
      <t>トウキョウ</t>
    </rPh>
    <rPh sb="12" eb="14">
      <t>セイカ</t>
    </rPh>
    <rPh sb="17" eb="19">
      <t>イイダ</t>
    </rPh>
    <rPh sb="19" eb="20">
      <t>シ</t>
    </rPh>
    <phoneticPr fontId="1"/>
  </si>
  <si>
    <t>上郷小学校(出発式会場）～市内</t>
    <rPh sb="0" eb="1">
      <t>カミ</t>
    </rPh>
    <rPh sb="1" eb="2">
      <t>サト</t>
    </rPh>
    <rPh sb="2" eb="5">
      <t>ショウガッコウ</t>
    </rPh>
    <rPh sb="6" eb="8">
      <t>シュッパツ</t>
    </rPh>
    <rPh sb="8" eb="9">
      <t>シキ</t>
    </rPh>
    <rPh sb="9" eb="11">
      <t>カイジョウ</t>
    </rPh>
    <rPh sb="13" eb="14">
      <t>シ</t>
    </rPh>
    <rPh sb="14" eb="15">
      <t>ナイ</t>
    </rPh>
    <phoneticPr fontId="1"/>
  </si>
  <si>
    <t>第35回飯田やまびこマーチ（天龍峡コース）</t>
    <rPh sb="14" eb="15">
      <t>テン</t>
    </rPh>
    <rPh sb="15" eb="16">
      <t>リュウ</t>
    </rPh>
    <rPh sb="16" eb="17">
      <t>キョウ</t>
    </rPh>
    <phoneticPr fontId="1"/>
  </si>
  <si>
    <t>天龍峡姑射橋広場（主会場）</t>
    <rPh sb="9" eb="12">
      <t>シュカイジョウ</t>
    </rPh>
    <phoneticPr fontId="1"/>
  </si>
  <si>
    <t>南信濃B&amp;G海洋センタープール　オープン</t>
    <phoneticPr fontId="1"/>
  </si>
  <si>
    <t>南信濃八重河内</t>
    <phoneticPr fontId="1"/>
  </si>
  <si>
    <t>飯田美術博物館ほか市内3コース</t>
    <rPh sb="0" eb="2">
      <t>イイダ</t>
    </rPh>
    <rPh sb="2" eb="4">
      <t>ビジュツ</t>
    </rPh>
    <rPh sb="4" eb="7">
      <t>ハクブツカン</t>
    </rPh>
    <rPh sb="9" eb="10">
      <t>シ</t>
    </rPh>
    <rPh sb="10" eb="11">
      <t>ナイ</t>
    </rPh>
    <phoneticPr fontId="1"/>
  </si>
  <si>
    <t>令和3年度ニュースポーツフェスティバル</t>
    <rPh sb="0" eb="2">
      <t>レイワ</t>
    </rPh>
    <rPh sb="3" eb="5">
      <t>ネンド</t>
    </rPh>
    <phoneticPr fontId="1"/>
  </si>
  <si>
    <t>上郷体育館</t>
    <phoneticPr fontId="1"/>
  </si>
  <si>
    <t>7月～3月</t>
    <rPh sb="1" eb="2">
      <t>ガツ</t>
    </rPh>
    <rPh sb="4" eb="5">
      <t>ガツ</t>
    </rPh>
    <phoneticPr fontId="1"/>
  </si>
  <si>
    <t>全市型競技別スポーツスクール</t>
    <rPh sb="0" eb="2">
      <t>ゼンシ</t>
    </rPh>
    <rPh sb="2" eb="3">
      <t>ガタ</t>
    </rPh>
    <rPh sb="3" eb="5">
      <t>キョウギ</t>
    </rPh>
    <rPh sb="5" eb="6">
      <t>ベツ</t>
    </rPh>
    <phoneticPr fontId="1"/>
  </si>
  <si>
    <t>市内体育施設</t>
    <rPh sb="0" eb="2">
      <t>シナイ</t>
    </rPh>
    <rPh sb="2" eb="4">
      <t>タイイク</t>
    </rPh>
    <rPh sb="4" eb="6">
      <t>シセツ</t>
    </rPh>
    <phoneticPr fontId="1"/>
  </si>
  <si>
    <r>
      <rPr>
        <sz val="10"/>
        <rFont val="ＭＳ 明朝"/>
        <family val="1"/>
        <charset val="128"/>
      </rPr>
      <t>第</t>
    </r>
    <r>
      <rPr>
        <sz val="10"/>
        <rFont val="Century"/>
        <family val="1"/>
      </rPr>
      <t>30</t>
    </r>
    <r>
      <rPr>
        <sz val="10"/>
        <rFont val="ＭＳ 明朝"/>
        <family val="1"/>
        <charset val="128"/>
      </rPr>
      <t>回長野県市町村対抗駅伝競走大会</t>
    </r>
    <phoneticPr fontId="1"/>
  </si>
  <si>
    <t>第16回長野県市町村対抗小学生駅伝競走大会</t>
    <phoneticPr fontId="1"/>
  </si>
  <si>
    <t>第41回中央道沿線都市親善スポーツ大会（中止）</t>
    <rPh sb="20" eb="22">
      <t>チュウシ</t>
    </rPh>
    <phoneticPr fontId="1"/>
  </si>
  <si>
    <r>
      <t>8</t>
    </r>
    <r>
      <rPr>
        <sz val="10"/>
        <rFont val="ＭＳ Ｐ明朝"/>
        <family val="1"/>
        <charset val="128"/>
      </rPr>
      <t>月</t>
    </r>
    <r>
      <rPr>
        <sz val="10"/>
        <rFont val="Century"/>
        <family val="1"/>
      </rPr>
      <t>1</t>
    </r>
    <r>
      <rPr>
        <sz val="10"/>
        <rFont val="ＭＳ Ｐ明朝"/>
        <family val="1"/>
        <charset val="128"/>
      </rPr>
      <t>日</t>
    </r>
    <rPh sb="1" eb="2">
      <t>ガツ</t>
    </rPh>
    <rPh sb="3" eb="4">
      <t>ニチ</t>
    </rPh>
    <phoneticPr fontId="1"/>
  </si>
  <si>
    <r>
      <t>8</t>
    </r>
    <r>
      <rPr>
        <sz val="10"/>
        <rFont val="ＭＳ Ｐ明朝"/>
        <family val="1"/>
        <charset val="128"/>
      </rPr>
      <t>月</t>
    </r>
    <r>
      <rPr>
        <sz val="10"/>
        <rFont val="Century"/>
        <family val="1"/>
      </rPr>
      <t>8</t>
    </r>
    <r>
      <rPr>
        <sz val="10"/>
        <rFont val="ＭＳ Ｐ明朝"/>
        <family val="1"/>
        <charset val="128"/>
      </rPr>
      <t>日</t>
    </r>
    <rPh sb="1" eb="2">
      <t>ガツ</t>
    </rPh>
    <rPh sb="3" eb="4">
      <t>ニチ</t>
    </rPh>
    <phoneticPr fontId="1"/>
  </si>
  <si>
    <r>
      <t>9</t>
    </r>
    <r>
      <rPr>
        <sz val="10"/>
        <rFont val="ＭＳ Ｐ明朝"/>
        <family val="1"/>
        <charset val="128"/>
      </rPr>
      <t>月</t>
    </r>
    <r>
      <rPr>
        <sz val="10"/>
        <rFont val="Century"/>
        <family val="1"/>
      </rPr>
      <t>12</t>
    </r>
    <r>
      <rPr>
        <sz val="10"/>
        <rFont val="ＭＳ Ｐ明朝"/>
        <family val="1"/>
        <charset val="128"/>
      </rPr>
      <t>日</t>
    </r>
    <rPh sb="1" eb="2">
      <t>ガツ</t>
    </rPh>
    <rPh sb="4" eb="5">
      <t>ニチ</t>
    </rPh>
    <phoneticPr fontId="1"/>
  </si>
  <si>
    <r>
      <t>9</t>
    </r>
    <r>
      <rPr>
        <sz val="10"/>
        <rFont val="ＭＳ Ｐ明朝"/>
        <family val="1"/>
        <charset val="128"/>
      </rPr>
      <t>月</t>
    </r>
    <r>
      <rPr>
        <sz val="10"/>
        <rFont val="Century"/>
        <family val="1"/>
      </rPr>
      <t>19</t>
    </r>
    <r>
      <rPr>
        <sz val="10"/>
        <rFont val="ＭＳ Ｐ明朝"/>
        <family val="1"/>
        <charset val="128"/>
      </rPr>
      <t>日</t>
    </r>
    <rPh sb="1" eb="2">
      <t>ガツ</t>
    </rPh>
    <rPh sb="4" eb="5">
      <t>ニチ</t>
    </rPh>
    <phoneticPr fontId="1"/>
  </si>
  <si>
    <r>
      <rPr>
        <sz val="10"/>
        <rFont val="ＭＳ 明朝"/>
        <family val="1"/>
        <charset val="128"/>
      </rPr>
      <t>第</t>
    </r>
    <r>
      <rPr>
        <sz val="10"/>
        <rFont val="Century"/>
        <family val="1"/>
      </rPr>
      <t>37</t>
    </r>
    <r>
      <rPr>
        <sz val="10"/>
        <rFont val="ＭＳ 明朝"/>
        <family val="1"/>
        <charset val="128"/>
      </rPr>
      <t>回信州飯田</t>
    </r>
    <r>
      <rPr>
        <sz val="10"/>
        <rFont val="Century"/>
        <family val="1"/>
      </rPr>
      <t>60</t>
    </r>
    <r>
      <rPr>
        <sz val="10"/>
        <rFont val="ＭＳ 明朝"/>
        <family val="1"/>
        <charset val="128"/>
      </rPr>
      <t>歳以上ソフトボール大会（中止）</t>
    </r>
    <rPh sb="22" eb="24">
      <t>チュウシ</t>
    </rPh>
    <phoneticPr fontId="1"/>
  </si>
  <si>
    <r>
      <t>9</t>
    </r>
    <r>
      <rPr>
        <sz val="10"/>
        <rFont val="ＭＳ Ｐ明朝"/>
        <family val="1"/>
        <charset val="128"/>
      </rPr>
      <t>月25日</t>
    </r>
    <rPh sb="1" eb="2">
      <t>ガツ</t>
    </rPh>
    <rPh sb="4" eb="5">
      <t>ニチ</t>
    </rPh>
    <phoneticPr fontId="1"/>
  </si>
  <si>
    <r>
      <t>10</t>
    </r>
    <r>
      <rPr>
        <sz val="10"/>
        <rFont val="ＭＳ Ｐ明朝"/>
        <family val="1"/>
        <charset val="128"/>
      </rPr>
      <t>月3日</t>
    </r>
    <rPh sb="2" eb="3">
      <t>ガツ</t>
    </rPh>
    <rPh sb="4" eb="5">
      <t>ニチ</t>
    </rPh>
    <phoneticPr fontId="1"/>
  </si>
  <si>
    <r>
      <t>10</t>
    </r>
    <r>
      <rPr>
        <sz val="10"/>
        <rFont val="ＭＳ Ｐ明朝"/>
        <family val="1"/>
        <charset val="128"/>
      </rPr>
      <t>月</t>
    </r>
    <r>
      <rPr>
        <sz val="10"/>
        <rFont val="Century"/>
        <family val="1"/>
      </rPr>
      <t>16</t>
    </r>
    <r>
      <rPr>
        <sz val="10"/>
        <rFont val="ＭＳ Ｐ明朝"/>
        <family val="1"/>
        <charset val="128"/>
      </rPr>
      <t>日・23日・31日</t>
    </r>
    <rPh sb="2" eb="3">
      <t>ガツ</t>
    </rPh>
    <rPh sb="5" eb="6">
      <t>ニチ</t>
    </rPh>
    <rPh sb="9" eb="10">
      <t>ニチ</t>
    </rPh>
    <rPh sb="13" eb="14">
      <t>ニチ</t>
    </rPh>
    <phoneticPr fontId="1"/>
  </si>
  <si>
    <r>
      <rPr>
        <sz val="10"/>
        <rFont val="ＭＳ Ｐ明朝"/>
        <family val="1"/>
        <charset val="128"/>
      </rPr>
      <t>菱田春草没後</t>
    </r>
    <r>
      <rPr>
        <sz val="10"/>
        <rFont val="Century"/>
        <family val="1"/>
      </rPr>
      <t>110</t>
    </r>
    <r>
      <rPr>
        <sz val="10"/>
        <rFont val="ＭＳ Ｐ明朝"/>
        <family val="1"/>
        <charset val="128"/>
      </rPr>
      <t>年記念　「春草の生きた時代　～ゆかりの地を訪ねる～」ウオーキング事業　全3回</t>
    </r>
    <rPh sb="0" eb="2">
      <t>ヒシダ</t>
    </rPh>
    <rPh sb="44" eb="45">
      <t>ゼン</t>
    </rPh>
    <rPh sb="46" eb="47">
      <t>カイ</t>
    </rPh>
    <phoneticPr fontId="1"/>
  </si>
  <si>
    <r>
      <t>10</t>
    </r>
    <r>
      <rPr>
        <sz val="10"/>
        <rFont val="ＭＳ Ｐ明朝"/>
        <family val="1"/>
        <charset val="128"/>
      </rPr>
      <t>月</t>
    </r>
    <r>
      <rPr>
        <sz val="10"/>
        <rFont val="Century"/>
        <family val="1"/>
      </rPr>
      <t>17</t>
    </r>
    <r>
      <rPr>
        <sz val="10"/>
        <rFont val="ＭＳ Ｐ明朝"/>
        <family val="1"/>
        <charset val="128"/>
      </rPr>
      <t>日</t>
    </r>
    <rPh sb="2" eb="3">
      <t>ガツ</t>
    </rPh>
    <rPh sb="5" eb="6">
      <t>ニチ</t>
    </rPh>
    <phoneticPr fontId="1"/>
  </si>
  <si>
    <r>
      <t>10</t>
    </r>
    <r>
      <rPr>
        <sz val="10"/>
        <rFont val="ＭＳ Ｐ明朝"/>
        <family val="1"/>
        <charset val="128"/>
      </rPr>
      <t>月24日</t>
    </r>
    <rPh sb="2" eb="3">
      <t>ガツ</t>
    </rPh>
    <rPh sb="5" eb="6">
      <t>ニチ</t>
    </rPh>
    <phoneticPr fontId="1"/>
  </si>
  <si>
    <r>
      <rPr>
        <sz val="10"/>
        <rFont val="ＭＳ 明朝"/>
        <family val="1"/>
        <charset val="128"/>
      </rPr>
      <t>第</t>
    </r>
    <r>
      <rPr>
        <sz val="10"/>
        <rFont val="Century"/>
        <family val="1"/>
      </rPr>
      <t>67</t>
    </r>
    <r>
      <rPr>
        <sz val="10"/>
        <rFont val="ＭＳ 明朝"/>
        <family val="1"/>
        <charset val="128"/>
      </rPr>
      <t>回風越登山マラソン大会（大会は中止、風越山を撮らまいかを実施（10月1日～11月30日）</t>
    </r>
    <rPh sb="15" eb="17">
      <t>タイカイ</t>
    </rPh>
    <rPh sb="18" eb="20">
      <t>チュウシ</t>
    </rPh>
    <rPh sb="21" eb="24">
      <t>カザコシヤマ</t>
    </rPh>
    <rPh sb="25" eb="26">
      <t>ト</t>
    </rPh>
    <rPh sb="31" eb="33">
      <t>ジッシ</t>
    </rPh>
    <rPh sb="36" eb="37">
      <t>ガツ</t>
    </rPh>
    <rPh sb="38" eb="39">
      <t>ニチ</t>
    </rPh>
    <rPh sb="42" eb="43">
      <t>ガツ</t>
    </rPh>
    <rPh sb="45" eb="46">
      <t>ニチ</t>
    </rPh>
    <phoneticPr fontId="1"/>
  </si>
  <si>
    <r>
      <t>11</t>
    </r>
    <r>
      <rPr>
        <sz val="10"/>
        <rFont val="ＭＳ 明朝"/>
        <family val="1"/>
        <charset val="128"/>
      </rPr>
      <t>月20日・</t>
    </r>
    <r>
      <rPr>
        <sz val="10"/>
        <rFont val="Century"/>
        <family val="1"/>
      </rPr>
      <t>21</t>
    </r>
    <r>
      <rPr>
        <sz val="10"/>
        <rFont val="ＭＳ 明朝"/>
        <family val="1"/>
        <charset val="128"/>
      </rPr>
      <t>日</t>
    </r>
    <phoneticPr fontId="1"/>
  </si>
  <si>
    <t>第70回長野県縦断駅伝競走大会（中止）</t>
    <rPh sb="16" eb="18">
      <t>チュウシ</t>
    </rPh>
    <phoneticPr fontId="1"/>
  </si>
  <si>
    <r>
      <t>11</t>
    </r>
    <r>
      <rPr>
        <sz val="10"/>
        <rFont val="ＭＳ Ｐ明朝"/>
        <family val="1"/>
        <charset val="128"/>
      </rPr>
      <t>月</t>
    </r>
    <r>
      <rPr>
        <sz val="10"/>
        <rFont val="Century"/>
        <family val="1"/>
      </rPr>
      <t>21</t>
    </r>
    <r>
      <rPr>
        <sz val="10"/>
        <rFont val="ＭＳ Ｐ明朝"/>
        <family val="1"/>
        <charset val="128"/>
      </rPr>
      <t>日</t>
    </r>
    <phoneticPr fontId="1"/>
  </si>
  <si>
    <t>100㎡　約50人収容</t>
    <phoneticPr fontId="1"/>
  </si>
  <si>
    <t>31(1)</t>
  </si>
  <si>
    <t>開館30周年にあたり、令和元年7月20日に自然・文化展示室をリニューアルオープンした。</t>
    <rPh sb="16" eb="17">
      <t>ガツ</t>
    </rPh>
    <rPh sb="19" eb="20">
      <t>ニチ</t>
    </rPh>
    <rPh sb="21" eb="23">
      <t>シゼン</t>
    </rPh>
    <rPh sb="24" eb="26">
      <t>ブンカ</t>
    </rPh>
    <rPh sb="26" eb="29">
      <t>テンジシツ</t>
    </rPh>
    <phoneticPr fontId="1"/>
  </si>
  <si>
    <t>令和元年12月、上村民俗資料館を廃止。</t>
    <rPh sb="0" eb="2">
      <t>レイワ</t>
    </rPh>
    <rPh sb="2" eb="4">
      <t>ガンネン</t>
    </rPh>
    <rPh sb="6" eb="7">
      <t>ガツ</t>
    </rPh>
    <rPh sb="8" eb="10">
      <t>カミムラ</t>
    </rPh>
    <rPh sb="10" eb="12">
      <t>ミンゾク</t>
    </rPh>
    <rPh sb="12" eb="14">
      <t>シリョウ</t>
    </rPh>
    <rPh sb="14" eb="15">
      <t>カン</t>
    </rPh>
    <rPh sb="16" eb="18">
      <t>ハイシ</t>
    </rPh>
    <phoneticPr fontId="1"/>
  </si>
  <si>
    <r>
      <t>(6)</t>
    </r>
    <r>
      <rPr>
        <sz val="10.5"/>
        <rFont val="ＭＳ 明朝"/>
        <family val="1"/>
        <charset val="128"/>
      </rPr>
      <t>テーマ</t>
    </r>
  </si>
  <si>
    <t>75　歴史研究所の概要　　　　　　　</t>
    <phoneticPr fontId="1"/>
  </si>
  <si>
    <t>　歴史研究所における諸活動の基盤として、基礎研究・基礎共同研究を中心とする諸研究を推進する。得られた研究成果は、地域史講座、研究集会、定例研究会、年報等で公表する。研究計画の具体化にあたっては、地域の現状や課題にも配慮して策定する。また、歴史研究活動助成や市民研究員制度を通して、飯田・下伊那地域を対象とした研究活動の助成による研究人材の育成及び研究成果の蓄積を図る。</t>
    <phoneticPr fontId="1"/>
  </si>
  <si>
    <t>飯田市歴史研究所年報19</t>
    <phoneticPr fontId="1"/>
  </si>
  <si>
    <r>
      <t>聞き書き　</t>
    </r>
    <r>
      <rPr>
        <sz val="9"/>
        <rFont val="ＭＳ Ｐ明朝"/>
        <family val="1"/>
        <charset val="128"/>
      </rPr>
      <t>飯田町の暮らし7</t>
    </r>
    <rPh sb="0" eb="1">
      <t>キ</t>
    </rPh>
    <rPh sb="2" eb="3">
      <t>カ</t>
    </rPh>
    <rPh sb="5" eb="7">
      <t>イイダ</t>
    </rPh>
    <rPh sb="7" eb="8">
      <t>マチ</t>
    </rPh>
    <rPh sb="9" eb="10">
      <t>ク</t>
    </rPh>
    <phoneticPr fontId="1"/>
  </si>
  <si>
    <t>～昭和期　飯田・上飯田の社会史～</t>
  </si>
  <si>
    <r>
      <t>聞き書き　</t>
    </r>
    <r>
      <rPr>
        <sz val="9"/>
        <rFont val="ＭＳ Ｐ明朝"/>
        <family val="1"/>
        <charset val="128"/>
      </rPr>
      <t>飯田町の暮らし8</t>
    </r>
    <rPh sb="0" eb="1">
      <t>キ</t>
    </rPh>
    <rPh sb="2" eb="3">
      <t>カ</t>
    </rPh>
    <rPh sb="5" eb="7">
      <t>イイダ</t>
    </rPh>
    <rPh sb="7" eb="8">
      <t>マチ</t>
    </rPh>
    <rPh sb="9" eb="10">
      <t>ク</t>
    </rPh>
    <phoneticPr fontId="1"/>
  </si>
  <si>
    <t>B5判、217頁</t>
    <phoneticPr fontId="1"/>
  </si>
  <si>
    <t>　　地域市民による史料調査や地域の学習・研究活動と協働し、「地育力」を高める活動を推進する。</t>
    <phoneticPr fontId="1"/>
  </si>
  <si>
    <t>（団体は20人以上）</t>
  </si>
  <si>
    <r>
      <t>①　所在地　　　　飯田市座光寺</t>
    </r>
    <r>
      <rPr>
        <sz val="10.5"/>
        <color indexed="8"/>
        <rFont val="ＭＳ Ｐ明朝"/>
        <family val="1"/>
        <charset val="128"/>
      </rPr>
      <t>2535番地</t>
    </r>
    <phoneticPr fontId="1"/>
  </si>
  <si>
    <r>
      <t>②　建物の構造　　鉄筋コンクリート造</t>
    </r>
    <r>
      <rPr>
        <sz val="10.5"/>
        <color indexed="8"/>
        <rFont val="ＭＳ Ｐ明朝"/>
        <family val="1"/>
        <charset val="128"/>
      </rPr>
      <t>2階建</t>
    </r>
    <phoneticPr fontId="1"/>
  </si>
  <si>
    <r>
      <t>③　建物の面積　　</t>
    </r>
    <r>
      <rPr>
        <sz val="10.5"/>
        <color indexed="8"/>
        <rFont val="ＭＳ Ｐ明朝"/>
        <family val="1"/>
        <charset val="128"/>
      </rPr>
      <t>594.7㎡</t>
    </r>
    <phoneticPr fontId="1"/>
  </si>
  <si>
    <r>
      <t>⑤　休館日　　　　月曜日（祝日開館）、祝日の翌日、年末年始（</t>
    </r>
    <r>
      <rPr>
        <sz val="10.5"/>
        <color indexed="8"/>
        <rFont val="ＭＳ Ｐ明朝"/>
        <family val="1"/>
        <charset val="128"/>
      </rPr>
      <t>12月29日～1月3日）</t>
    </r>
    <phoneticPr fontId="1"/>
  </si>
  <si>
    <r>
      <t>⑥　開館時間　　　午前</t>
    </r>
    <r>
      <rPr>
        <sz val="10.5"/>
        <color indexed="8"/>
        <rFont val="ＭＳ Ｐ明朝"/>
        <family val="1"/>
        <charset val="128"/>
      </rPr>
      <t>9時から午後5時まで</t>
    </r>
    <phoneticPr fontId="1"/>
  </si>
  <si>
    <r>
      <t>⑦　観覧料　大人個人</t>
    </r>
    <r>
      <rPr>
        <sz val="10.5"/>
        <color indexed="8"/>
        <rFont val="ＭＳ Ｐ明朝"/>
        <family val="1"/>
        <charset val="128"/>
      </rPr>
      <t>400円・団体300円、小中学生・高校生個人200円・団体150円</t>
    </r>
    <phoneticPr fontId="1"/>
  </si>
  <si>
    <t>（団体は20人以上）</t>
    <phoneticPr fontId="54"/>
  </si>
  <si>
    <t>　⑦　観覧料　　　　大人個人400円・団体300円、小中学生・高校生個人200円・団体150円</t>
    <phoneticPr fontId="54"/>
  </si>
  <si>
    <t>飯田藩がどのような活動をおこなっていたのか、どのような仕組みで領地を支配していたかなど。当時の飯田藩をしることができる。</t>
    <rPh sb="47" eb="49">
      <t>イイダ</t>
    </rPh>
    <rPh sb="49" eb="50">
      <t>ハン</t>
    </rPh>
    <phoneticPr fontId="1"/>
  </si>
  <si>
    <t>豊富な資料の写真や図版で、わかりやすく飯田・上飯田地域の歴史を学ぶことができる
上巻は原始･古代から幕末まで</t>
    <rPh sb="40" eb="42">
      <t>ジョウカン</t>
    </rPh>
    <rPh sb="43" eb="45">
      <t>ゲンシ</t>
    </rPh>
    <rPh sb="46" eb="48">
      <t>コダイ</t>
    </rPh>
    <rPh sb="50" eb="52">
      <t>バクマツ</t>
    </rPh>
    <phoneticPr fontId="1"/>
  </si>
  <si>
    <t>豊富な資料の写真や図版で、わかりやすく飯田・上飯田地域の歴史を学ぶことができる
下巻は明治維新から現代まで</t>
    <rPh sb="40" eb="42">
      <t>ゲカン</t>
    </rPh>
    <rPh sb="43" eb="45">
      <t>メイジ</t>
    </rPh>
    <rPh sb="45" eb="47">
      <t>イシン</t>
    </rPh>
    <rPh sb="49" eb="51">
      <t>ゲンダイ</t>
    </rPh>
    <phoneticPr fontId="1"/>
  </si>
  <si>
    <t>（15名）</t>
    <rPh sb="3" eb="4">
      <t>メイ</t>
    </rPh>
    <phoneticPr fontId="1"/>
  </si>
  <si>
    <t>令和５年1月１日現在</t>
    <rPh sb="0" eb="1">
      <t>レイ</t>
    </rPh>
    <rPh sb="1" eb="2">
      <t>ワ</t>
    </rPh>
    <phoneticPr fontId="14"/>
  </si>
  <si>
    <t>※ 対象区域内人口は、令和４年９月末現在。</t>
    <rPh sb="18" eb="20">
      <t>ゲンザイ</t>
    </rPh>
    <phoneticPr fontId="14"/>
  </si>
  <si>
    <t>70文化財</t>
  </si>
  <si>
    <t>令和4. 9.20</t>
    <rPh sb="0" eb="2">
      <t>レイワ</t>
    </rPh>
    <phoneticPr fontId="58" alignment="distributed"/>
  </si>
  <si>
    <t>信濃国飯田城絵図</t>
    <rPh sb="0" eb="2">
      <t>シナノノ</t>
    </rPh>
    <rPh sb="2" eb="3">
      <t>クニ</t>
    </rPh>
    <rPh sb="3" eb="6">
      <t>イイダジョウ</t>
    </rPh>
    <rPh sb="6" eb="8">
      <t>エズ</t>
    </rPh>
    <phoneticPr fontId="59" alignment="distributed"/>
  </si>
  <si>
    <t>１鋪</t>
    <rPh sb="1" eb="2">
      <t>ホ</t>
    </rPh>
    <phoneticPr fontId="58" alignment="distributed"/>
  </si>
  <si>
    <t>脇坂氏藩主時代（1617～1672）の飯田城と城下町を描いた最古の絵図で、城郭・武家屋敷・町屋などの様子が丁寧に描かれている。藩主交代の際に使用されたと考えられる。</t>
    <phoneticPr fontId="58" alignment="distributed"/>
  </si>
  <si>
    <t>令和4.12.14</t>
    <rPh sb="0" eb="2">
      <t>レイワ</t>
    </rPh>
    <phoneticPr fontId="58" alignment="distributed"/>
  </si>
  <si>
    <t>立石寺立石柿絵馬</t>
    <rPh sb="0" eb="3">
      <t>リッシャクジ</t>
    </rPh>
    <rPh sb="3" eb="5">
      <t>タテイシ</t>
    </rPh>
    <rPh sb="5" eb="6">
      <t>ガキ</t>
    </rPh>
    <rPh sb="6" eb="8">
      <t>エマ</t>
    </rPh>
    <phoneticPr fontId="58" alignment="distributed"/>
  </si>
  <si>
    <t>２点</t>
    <rPh sb="1" eb="2">
      <t>テン</t>
    </rPh>
    <phoneticPr fontId="58" alignment="distributed"/>
  </si>
  <si>
    <t>「板絵着色江戸柿問屋絵馬」（1814年）と「板絵着色立石柿出荷天竜川通船絵馬」（1838年）の2点の絵馬で、当地域の産物である干柿の流通等を描いた貴重な絵画史料。</t>
    <rPh sb="1" eb="2">
      <t>イタ</t>
    </rPh>
    <rPh sb="2" eb="3">
      <t>エ</t>
    </rPh>
    <rPh sb="3" eb="5">
      <t>チャクショク</t>
    </rPh>
    <rPh sb="5" eb="7">
      <t>エド</t>
    </rPh>
    <rPh sb="7" eb="8">
      <t>カキ</t>
    </rPh>
    <rPh sb="8" eb="10">
      <t>ドンヤ</t>
    </rPh>
    <rPh sb="10" eb="12">
      <t>エマ</t>
    </rPh>
    <rPh sb="18" eb="19">
      <t>ネン</t>
    </rPh>
    <rPh sb="22" eb="23">
      <t>イタ</t>
    </rPh>
    <rPh sb="23" eb="24">
      <t>エ</t>
    </rPh>
    <rPh sb="24" eb="26">
      <t>チャクショク</t>
    </rPh>
    <rPh sb="26" eb="28">
      <t>タテイシ</t>
    </rPh>
    <rPh sb="28" eb="29">
      <t>ガキ</t>
    </rPh>
    <rPh sb="29" eb="31">
      <t>シュッカ</t>
    </rPh>
    <rPh sb="31" eb="33">
      <t>テンリュウ</t>
    </rPh>
    <rPh sb="33" eb="34">
      <t>ガワ</t>
    </rPh>
    <rPh sb="34" eb="35">
      <t>ツウ</t>
    </rPh>
    <rPh sb="35" eb="36">
      <t>セン</t>
    </rPh>
    <rPh sb="36" eb="38">
      <t>エマ</t>
    </rPh>
    <rPh sb="44" eb="45">
      <t>ネン</t>
    </rPh>
    <rPh sb="48" eb="49">
      <t>テン</t>
    </rPh>
    <rPh sb="50" eb="52">
      <t>エマ</t>
    </rPh>
    <rPh sb="54" eb="57">
      <t>トウチイキ</t>
    </rPh>
    <rPh sb="58" eb="60">
      <t>サンブツ</t>
    </rPh>
    <rPh sb="63" eb="65">
      <t>ホシガキ</t>
    </rPh>
    <rPh sb="66" eb="68">
      <t>リュウツウ</t>
    </rPh>
    <rPh sb="68" eb="69">
      <t>トウ</t>
    </rPh>
    <rPh sb="70" eb="71">
      <t>エガ</t>
    </rPh>
    <rPh sb="73" eb="75">
      <t>キチョウ</t>
    </rPh>
    <rPh sb="76" eb="78">
      <t>カイガ</t>
    </rPh>
    <rPh sb="78" eb="80">
      <t>シリョウ</t>
    </rPh>
    <phoneticPr fontId="58" alignment="distributed"/>
  </si>
  <si>
    <t>（信仰に用いられるもの）</t>
    <rPh sb="1" eb="3">
      <t>シンコウ</t>
    </rPh>
    <rPh sb="4" eb="5">
      <t>モチ</t>
    </rPh>
    <phoneticPr fontId="58" alignment="distributed"/>
  </si>
  <si>
    <t>（飯田市立石140番地　立石寺）</t>
    <rPh sb="12" eb="15">
      <t>リッシャクジ</t>
    </rPh>
    <phoneticPr fontId="58" alignment="distributed"/>
  </si>
  <si>
    <t>令和4年10月1日現在</t>
    <rPh sb="0" eb="1">
      <t>レイ</t>
    </rPh>
    <rPh sb="1" eb="2">
      <t>ワ</t>
    </rPh>
    <phoneticPr fontId="14"/>
  </si>
  <si>
    <t>飯田駅前分室</t>
    <rPh sb="4" eb="6">
      <t>ブンシツ</t>
    </rPh>
    <phoneticPr fontId="14"/>
  </si>
  <si>
    <t>約140.00</t>
  </si>
  <si>
    <t>丘の上結いスクエア</t>
  </si>
  <si>
    <t>(兼）</t>
    <rPh sb="1" eb="2">
      <t>ケン</t>
    </rPh>
    <phoneticPr fontId="14"/>
  </si>
  <si>
    <t>鼎自治振興センター</t>
    <rPh sb="0" eb="5">
      <t>カナエジチシンコウ</t>
    </rPh>
    <phoneticPr fontId="14"/>
  </si>
  <si>
    <r>
      <t>奉仕対象
区域
人口</t>
    </r>
    <r>
      <rPr>
        <sz val="9"/>
        <color theme="1"/>
        <rFont val="ＭＳ Ｐ明朝"/>
        <family val="1"/>
        <charset val="128"/>
      </rPr>
      <t>(</t>
    </r>
    <r>
      <rPr>
        <sz val="8"/>
        <color theme="1"/>
        <rFont val="ＭＳ Ｐ明朝"/>
        <family val="1"/>
        <charset val="128"/>
      </rPr>
      <t>人</t>
    </r>
    <r>
      <rPr>
        <sz val="9"/>
        <color theme="1"/>
        <rFont val="ＭＳ Ｐ明朝"/>
        <family val="1"/>
        <charset val="128"/>
      </rPr>
      <t>)</t>
    </r>
    <rPh sb="11" eb="12">
      <t>ニン</t>
    </rPh>
    <phoneticPr fontId="14"/>
  </si>
  <si>
    <r>
      <t xml:space="preserve">建物
占有面積
</t>
    </r>
    <r>
      <rPr>
        <sz val="9"/>
        <color theme="1"/>
        <rFont val="ＭＳ Ｐ明朝"/>
        <family val="1"/>
        <charset val="128"/>
      </rPr>
      <t>（㎡）</t>
    </r>
    <phoneticPr fontId="14"/>
  </si>
  <si>
    <t>減免（100％）入館者</t>
  </si>
  <si>
    <t>飯田市歴史研究所年報20</t>
    <phoneticPr fontId="1"/>
  </si>
  <si>
    <t>飯田・下伊那史料叢書　近世史料編3</t>
    <phoneticPr fontId="1"/>
  </si>
  <si>
    <t>延宝二年　飯田御用覚書</t>
    <phoneticPr fontId="1"/>
  </si>
  <si>
    <t>A5判、263頁</t>
    <phoneticPr fontId="1"/>
  </si>
  <si>
    <t>飯田藩の重臣が職務に係る日々の出来事を日記のように記録したものの翻刻</t>
    <phoneticPr fontId="1"/>
  </si>
  <si>
    <t>飯田・下伊那の歴史２</t>
    <phoneticPr fontId="1"/>
  </si>
  <si>
    <t>川路のあゆみ－近世から近代へ</t>
    <phoneticPr fontId="1"/>
  </si>
  <si>
    <t>B5判、83頁</t>
    <phoneticPr fontId="1"/>
  </si>
  <si>
    <t>川路の歴史を特徴づける12のテーマを選び、各テーマの冒頭に史料の翻刻や読み下し文、現代語訳を掲載し、解説をしている。</t>
    <phoneticPr fontId="1"/>
  </si>
  <si>
    <t>オーラル・ヒストリー３
生存の地域史をかたる</t>
    <phoneticPr fontId="1"/>
  </si>
  <si>
    <t>飯田・上飯田の歴史　下巻</t>
    <phoneticPr fontId="1"/>
  </si>
  <si>
    <t>B5判、309頁
一部カラー</t>
    <phoneticPr fontId="1"/>
  </si>
  <si>
    <t>地域の人々が人間らしく生きるために、いかにして生命を生み、育て、守ってきたかを探る。</t>
    <phoneticPr fontId="1"/>
  </si>
  <si>
    <t>附属建物(指定外)</t>
    <phoneticPr fontId="54"/>
  </si>
  <si>
    <r>
      <t>　上久堅自治協議会では、遺跡を将来にわたって保存継承するため史跡公園化することを決定し、昭和</t>
    </r>
    <r>
      <rPr>
        <sz val="10.5"/>
        <rFont val="Century"/>
        <family val="1"/>
      </rPr>
      <t>63</t>
    </r>
    <r>
      <rPr>
        <sz val="10.5"/>
        <rFont val="ＭＳ 明朝"/>
        <family val="1"/>
        <charset val="128"/>
      </rPr>
      <t>年１月に公園が完成、同年飯田市に寄附された。公園内には縄文時代中期後半（約</t>
    </r>
    <r>
      <rPr>
        <sz val="10.5"/>
        <rFont val="Century"/>
        <family val="1"/>
      </rPr>
      <t>4500</t>
    </r>
    <r>
      <rPr>
        <sz val="10.5"/>
        <rFont val="ＭＳ 明朝"/>
        <family val="1"/>
        <charset val="128"/>
      </rPr>
      <t>年前）と古墳時代後期（約</t>
    </r>
    <r>
      <rPr>
        <sz val="10.5"/>
        <rFont val="Century"/>
        <family val="1"/>
      </rPr>
      <t>1300</t>
    </r>
    <r>
      <rPr>
        <sz val="10.5"/>
        <rFont val="ＭＳ 明朝"/>
        <family val="1"/>
        <charset val="128"/>
      </rPr>
      <t>年前）の住居が復元展示されていたが、施設の老朽化のため、地域との協議に基づき令和３年に古墳時代の住居を解体撤去し、令和４年に縄文時代の住居の屋根の葺き替え等を地域と協働して実施した。現在、上久堅地区まちづくり委員会が指定管理者として運営しており、地域行事を始め広く公開活用している。</t>
    </r>
    <rPh sb="15" eb="17">
      <t>ショウライ</t>
    </rPh>
    <rPh sb="22" eb="24">
      <t>ホゾン</t>
    </rPh>
    <rPh sb="24" eb="26">
      <t>ケイショウ</t>
    </rPh>
    <phoneticPr fontId="1"/>
  </si>
  <si>
    <t>復元住居１棟（縄文時代中期）</t>
    <phoneticPr fontId="54"/>
  </si>
  <si>
    <t>令和４年４月１日現在</t>
    <rPh sb="0" eb="2">
      <t>レイワ</t>
    </rPh>
    <phoneticPr fontId="1"/>
  </si>
  <si>
    <t>令和４年度</t>
    <rPh sb="0" eb="1">
      <t>レイ</t>
    </rPh>
    <rPh sb="1" eb="2">
      <t>ワ</t>
    </rPh>
    <phoneticPr fontId="1"/>
  </si>
  <si>
    <t>31（１）</t>
  </si>
  <si>
    <t>令和４年４月１日現在</t>
    <rPh sb="0" eb="2">
      <t>レイワ</t>
    </rPh>
    <rPh sb="3" eb="4">
      <t>ネン</t>
    </rPh>
    <rPh sb="5" eb="6">
      <t>ガツ</t>
    </rPh>
    <rPh sb="7" eb="8">
      <t>ヒ</t>
    </rPh>
    <rPh sb="8" eb="10">
      <t>ゲンザイ</t>
    </rPh>
    <phoneticPr fontId="1"/>
  </si>
  <si>
    <t>令４</t>
    <rPh sb="0" eb="1">
      <t>レイ</t>
    </rPh>
    <phoneticPr fontId="14"/>
  </si>
  <si>
    <t>鉄筋５階建の
２階３階部分</t>
    <rPh sb="3" eb="4">
      <t>カイ</t>
    </rPh>
    <rPh sb="4" eb="5">
      <t>タ</t>
    </rPh>
    <rPh sb="8" eb="9">
      <t>カイ</t>
    </rPh>
    <rPh sb="10" eb="11">
      <t>カイ</t>
    </rPh>
    <rPh sb="11" eb="13">
      <t>ブブン</t>
    </rPh>
    <phoneticPr fontId="14"/>
  </si>
  <si>
    <t>鉄筋10階建の３階部分</t>
    <rPh sb="4" eb="5">
      <t>カイ</t>
    </rPh>
    <rPh sb="5" eb="6">
      <t>タ</t>
    </rPh>
    <rPh sb="8" eb="9">
      <t>カイ</t>
    </rPh>
    <rPh sb="9" eb="11">
      <t>ブブン</t>
    </rPh>
    <phoneticPr fontId="14"/>
  </si>
  <si>
    <t>２　運営体制（令和５年１月１日現在）</t>
    <rPh sb="2" eb="4">
      <t>ウンエイ</t>
    </rPh>
    <rPh sb="7" eb="9">
      <t>レイワ</t>
    </rPh>
    <rPh sb="10" eb="11">
      <t>ネン</t>
    </rPh>
    <phoneticPr fontId="1"/>
  </si>
  <si>
    <t>５　刊行図書（令和５年１月１日現在）</t>
    <rPh sb="7" eb="9">
      <t>レイワ</t>
    </rPh>
    <phoneticPr fontId="1"/>
  </si>
  <si>
    <t>　　飯田・下伊那の歴史資料に関して、所在状況を悉皆的に調査・把握を行い、このうちのいくつかについて
　は、拠点型の現状記録調査を実施する。また、歴史的建造物調査や聞き取り調査を継続して進める。これら
　の活動は、市民と協働する方法を模索しながら行うほか、大学などの研究機関や研究者などの協力を得て
　いく。</t>
    <rPh sb="102" eb="104">
      <t>カツドウ</t>
    </rPh>
    <rPh sb="109" eb="111">
      <t>キョウドウ</t>
    </rPh>
    <phoneticPr fontId="1"/>
  </si>
  <si>
    <t>（2）教育活動</t>
    <phoneticPr fontId="1"/>
  </si>
  <si>
    <t>　飯田市歴史研究所は、「現在及び未来の市民のために、歴史的価値を有する記録を収集し、保存して、広くその利用に供するとともに、歴史、文化等を科学的に調査研究して、これを叙述し、もって市民の教育、学術及び文化の向上発展並びに活力ある地域社会の創造とその持続に寄与する」ことを目標として、平成15年12月に設立された研究機関である。設立当初から中期計画を策定し、現在は令和３年度から令和６年度までの第５期中期計画に沿って研究を進めている。</t>
    <phoneticPr fontId="1"/>
  </si>
  <si>
    <t>所長、副所長
研究部　(所長兼)研究部長１(非常勤職員）、研究員３(正規職員１、任期付職員２)、
特任研究員２(会計年度任用職員)、調査研究補助員２(会計年度任用職員)、顧問研究員８（非常勤職員）、調査研究員８(委嘱)
総務係　総務係長、係員３(正規職員１、会計年度任用職員２)</t>
    <phoneticPr fontId="1"/>
  </si>
  <si>
    <t>　第５期中期計画においては、「飯田市誌編さん事業　今後の方向（中期的計画）について」（2002年8月30日）に記される当初の基本方針を堅持し、さらに、2003年～2007年度の第１期中期計画、2008年～2012年度の第２期中期計画、2013～2016年度の第３期中期計画、2017～2020年度の第４期中期計画における成果や課題をふまえた４つの重点目標を設定し、諸活動に取り組む。</t>
    <phoneticPr fontId="1"/>
  </si>
  <si>
    <t>（3）市誌編さん事業</t>
    <phoneticPr fontId="1"/>
  </si>
  <si>
    <t>（4）アーカイブズ保存活用事業</t>
    <phoneticPr fontId="1"/>
  </si>
  <si>
    <t xml:space="preserve"> B5判、198頁</t>
    <phoneticPr fontId="1"/>
  </si>
  <si>
    <t xml:space="preserve"> B5判、251頁</t>
    <phoneticPr fontId="1"/>
  </si>
  <si>
    <t xml:space="preserve"> B5判　248頁</t>
    <phoneticPr fontId="1"/>
  </si>
  <si>
    <r>
      <t>※各分館に分館</t>
    </r>
    <r>
      <rPr>
        <sz val="10.5"/>
        <color theme="1"/>
        <rFont val="ＭＳ Ｐ明朝"/>
        <family val="1"/>
        <charset val="128"/>
      </rPr>
      <t>読書推進</t>
    </r>
    <r>
      <rPr>
        <sz val="11"/>
        <color theme="1"/>
        <rFont val="ＭＳ Ｐ明朝"/>
        <family val="1"/>
        <charset val="128"/>
      </rPr>
      <t>係員を配置</t>
    </r>
    <rPh sb="1" eb="2">
      <t>カク</t>
    </rPh>
    <rPh sb="2" eb="4">
      <t>ブンカン</t>
    </rPh>
    <rPh sb="5" eb="7">
      <t>ブンカン</t>
    </rPh>
    <rPh sb="7" eb="9">
      <t>ドクショ</t>
    </rPh>
    <rPh sb="9" eb="11">
      <t>スイシン</t>
    </rPh>
    <rPh sb="11" eb="13">
      <t>カカリイン</t>
    </rPh>
    <rPh sb="14" eb="16">
      <t>ハイチ</t>
    </rPh>
    <phoneticPr fontId="14"/>
  </si>
  <si>
    <t>　　地域遺産の中核の位置を占める地域アーカイブズ（地域資料）を調査・収集・整理・保存・公開し、飯田の魅力のひとつとして大切に守っていく。</t>
    <phoneticPr fontId="1"/>
  </si>
  <si>
    <t>　　歴史や文化からなる地域遺産を再発見し、地域の宝物として大切に守り、これに学び、活用に向けて地域と一緒に考え、地域への愛着と、地域の魅力づくりに結び付けていく。</t>
    <rPh sb="44" eb="45">
      <t>ム</t>
    </rPh>
    <rPh sb="47" eb="49">
      <t>チイキ</t>
    </rPh>
    <rPh sb="50" eb="52">
      <t>イッショ</t>
    </rPh>
    <rPh sb="53" eb="54">
      <t>カンガ</t>
    </rPh>
    <phoneticPr fontId="1"/>
  </si>
  <si>
    <t>　　地域史研究と地域遺産保存の拠点たる立場と役割の充実化を図り、飯田・下伊那の諸機関・諸団体との交流を深める。</t>
    <phoneticPr fontId="1"/>
  </si>
  <si>
    <t>　　調査研究、教育を行う人材の育成を目指す。併せて、市民が働き、暮らす身近な地域を知り、地域を大切に思う心を培い、人材を育む地域の力―「地育力」を高めていく。具体的には、歴史・文化等に関するより充実した学習機会を提供する飯田アカデミア、飯田・下伊那の歴史を題材とした最新の地域史研究の成果を発表する地域史講座、市民が主体的に地域史研究を行うための力をつけることを目的とする歴研ゼミナールを開催する。
　また、小・中学生を対象にした身近な地域の歴史と文化を分かりやすく話す企画、高校等への出前講座、体験学習・職場実習の積極的な受入れを含め、学校教育との連携を進める。</t>
    <phoneticPr fontId="1"/>
  </si>
  <si>
    <t>松尾新井森本家に残された古文書から、家と地域を取り巻く様々なテーマを取り上げ、松尾とその周辺の社会を考える</t>
    <phoneticPr fontId="1"/>
  </si>
  <si>
    <t>　自分たちの地域を知り、地域を大切に思う心の醸成を目的に、多面的で永続的な調査・研究の集約の場として位置づけ、編さんにあたっては、美術博物館・図書館などとの協力・協働を重視して、計画的かつ着実な刊行の取組を行う。　市誌編さん事業では、従来型の単冊形式等の自治体史編さん方式ではなく、史料編の持続的な編さん活動を重視しながら、刊行年度を区切らない市の文化事業として永続的に取り組む。</t>
    <phoneticPr fontId="1"/>
  </si>
  <si>
    <t>　　市民にとってかけがえのない財産であるという観点から、旧役場文書や学校など公的機関の歴史資料、市役所の非現用文書など、地域に残る歴史資料（アーカイブズ）を収集・保存・公開し、市民や研究者が史料を積極的に活用できる体制・環境を整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</si>
</sst>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Red]\(#,##0\)"/>
    <numFmt numFmtId="178" formatCode="#,##0_ ;[Red]\-#,##0\ "/>
    <numFmt numFmtId="179" formatCode="#,##0_ "/>
    <numFmt numFmtId="180" formatCode="#,##0;[Red]\-#,##0;\-"/>
    <numFmt numFmtId="181" formatCode="0_);[Red]\(0\)"/>
    <numFmt numFmtId="182" formatCode="m&quot;月&quot;d&quot;日&quot;;@"/>
    <numFmt numFmtId="183" formatCode="#,##0.00_ ;[Red]\-#,##0.00\ "/>
  </numFmts>
  <fonts count="8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11"/>
      <color indexed="10"/>
      <name val="ＭＳ Ｐ明朝"/>
      <family val="1"/>
      <charset val="128"/>
    </font>
    <font>
      <sz val="12"/>
      <name val="ＭＳ Ｐゴシック"/>
      <family val="3"/>
      <charset val="128"/>
    </font>
    <font>
      <sz val="10"/>
      <name val="ＭＳ Ｐ明朝"/>
      <family val="1"/>
      <charset val="128"/>
    </font>
    <font>
      <sz val="10"/>
      <name val="ＭＳ Ｐゴシック"/>
      <family val="3"/>
      <charset val="128"/>
    </font>
    <font>
      <b/>
      <sz val="11"/>
      <name val="ＭＳ Ｐ明朝"/>
      <family val="1"/>
      <charset val="128"/>
    </font>
    <font>
      <sz val="10"/>
      <color indexed="10"/>
      <name val="ＭＳ Ｐ明朝"/>
      <family val="1"/>
      <charset val="128"/>
    </font>
    <font>
      <sz val="10.5"/>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5"/>
      <name val="ＭＳ Ｐゴシック"/>
      <family val="3"/>
      <charset val="128"/>
    </font>
    <font>
      <sz val="11"/>
      <name val="ＭＳ 明朝"/>
      <family val="1"/>
      <charset val="128"/>
    </font>
    <font>
      <sz val="10"/>
      <name val="ＭＳ 明朝"/>
      <family val="1"/>
      <charset val="128"/>
    </font>
    <font>
      <sz val="10.5"/>
      <color indexed="8"/>
      <name val="Century"/>
      <family val="1"/>
    </font>
    <font>
      <sz val="10.5"/>
      <color indexed="8"/>
      <name val="ＭＳ 明朝"/>
      <family val="1"/>
      <charset val="128"/>
    </font>
    <font>
      <sz val="9"/>
      <name val="ＭＳ 明朝"/>
      <family val="1"/>
      <charset val="128"/>
    </font>
    <font>
      <sz val="12"/>
      <color indexed="8"/>
      <name val="Century"/>
      <family val="1"/>
    </font>
    <font>
      <sz val="10.5"/>
      <name val="ＭＳ 明朝"/>
      <family val="1"/>
      <charset val="128"/>
    </font>
    <font>
      <sz val="10.5"/>
      <name val="Century"/>
      <family val="1"/>
    </font>
    <font>
      <sz val="8"/>
      <name val="ＭＳ 明朝"/>
      <family val="1"/>
      <charset val="128"/>
    </font>
    <font>
      <sz val="10.5"/>
      <color indexed="8"/>
      <name val="ＭＳ Ｐゴシック"/>
      <family val="3"/>
      <charset val="128"/>
    </font>
    <font>
      <sz val="10.5"/>
      <name val="ＭＳ ゴシック"/>
      <family val="3"/>
      <charset val="128"/>
    </font>
    <font>
      <sz val="12"/>
      <name val="ＭＳ 明朝"/>
      <family val="1"/>
      <charset val="128"/>
    </font>
    <font>
      <sz val="12"/>
      <name val="Century"/>
      <family val="1"/>
    </font>
    <font>
      <sz val="11"/>
      <color theme="1"/>
      <name val="ＭＳ Ｐゴシック"/>
      <family val="3"/>
      <charset val="128"/>
      <scheme val="minor"/>
    </font>
    <font>
      <u/>
      <sz val="11"/>
      <color theme="10"/>
      <name val="ＭＳ Ｐゴシック"/>
      <family val="3"/>
      <charset val="128"/>
      <scheme val="minor"/>
    </font>
    <font>
      <sz val="11"/>
      <color rgb="FFFF0000"/>
      <name val="ＭＳ Ｐ明朝"/>
      <family val="1"/>
      <charset val="128"/>
    </font>
    <font>
      <sz val="10"/>
      <color rgb="FFFF0000"/>
      <name val="ＭＳ Ｐ明朝"/>
      <family val="1"/>
      <charset val="128"/>
    </font>
    <font>
      <sz val="10.5"/>
      <color rgb="FFFF0000"/>
      <name val="ＭＳ Ｐ明朝"/>
      <family val="1"/>
      <charset val="128"/>
    </font>
    <font>
      <sz val="10.5"/>
      <color theme="1"/>
      <name val="ＭＳ Ｐ明朝"/>
      <family val="1"/>
      <charset val="128"/>
    </font>
    <font>
      <sz val="10.5"/>
      <color theme="1"/>
      <name val="ＭＳ Ｐゴシック"/>
      <family val="3"/>
      <charset val="128"/>
    </font>
    <font>
      <sz val="10.5"/>
      <name val="ＭＳ Ｐゴシック"/>
      <family val="3"/>
      <charset val="128"/>
      <scheme val="minor"/>
    </font>
    <font>
      <sz val="10.5"/>
      <color theme="1"/>
      <name val="ＭＳ 明朝"/>
      <family val="1"/>
      <charset val="128"/>
    </font>
    <font>
      <sz val="10.5"/>
      <color theme="1"/>
      <name val="Century"/>
      <family val="1"/>
    </font>
    <font>
      <sz val="11"/>
      <name val="ＭＳ Ｐゴシック"/>
      <family val="3"/>
      <charset val="128"/>
      <scheme val="minor"/>
    </font>
    <font>
      <sz val="11"/>
      <color theme="1"/>
      <name val="ＭＳ 明朝"/>
      <family val="1"/>
      <charset val="128"/>
    </font>
    <font>
      <sz val="9"/>
      <color theme="1"/>
      <name val="ＭＳ 明朝"/>
      <family val="1"/>
      <charset val="128"/>
    </font>
    <font>
      <sz val="12"/>
      <color theme="1"/>
      <name val="ＭＳ Ｐゴシック"/>
      <family val="3"/>
      <charset val="128"/>
    </font>
    <font>
      <u/>
      <sz val="12"/>
      <color theme="10"/>
      <name val="ＭＳ Ｐゴシック"/>
      <family val="3"/>
      <charset val="128"/>
      <scheme val="minor"/>
    </font>
    <font>
      <sz val="11"/>
      <color theme="1"/>
      <name val="ＭＳ Ｐ明朝"/>
      <family val="1"/>
      <charset val="128"/>
    </font>
    <font>
      <sz val="16"/>
      <color theme="1"/>
      <name val="HGS創英角ｺﾞｼｯｸUB"/>
      <family val="3"/>
      <charset val="128"/>
    </font>
    <font>
      <sz val="12"/>
      <color theme="1"/>
      <name val="ＭＳ ゴシック"/>
      <family val="3"/>
      <charset val="128"/>
    </font>
    <font>
      <sz val="11"/>
      <color theme="1"/>
      <name val="ＭＳ ゴシック"/>
      <family val="3"/>
      <charset val="128"/>
    </font>
    <font>
      <sz val="12"/>
      <name val="ＭＳ Ｐゴシック"/>
      <family val="3"/>
      <charset val="128"/>
      <scheme val="minor"/>
    </font>
    <font>
      <b/>
      <sz val="8"/>
      <color theme="1"/>
      <name val="ＭＳ Ｐ明朝"/>
      <family val="1"/>
      <charset val="128"/>
    </font>
    <font>
      <sz val="10.5"/>
      <color rgb="FFFF0000"/>
      <name val="ＭＳ Ｐゴシック"/>
      <family val="3"/>
      <charset val="128"/>
    </font>
    <font>
      <sz val="11"/>
      <color rgb="FFFF0000"/>
      <name val="ＭＳ Ｐゴシック"/>
      <family val="3"/>
      <charset val="128"/>
    </font>
    <font>
      <sz val="6"/>
      <name val="ＭＳ Ｐゴシック"/>
      <family val="3"/>
      <charset val="128"/>
      <scheme val="minor"/>
    </font>
    <font>
      <sz val="10"/>
      <name val="Century"/>
      <family val="1"/>
    </font>
    <font>
      <sz val="11"/>
      <color rgb="FFFF0000"/>
      <name val="ＭＳ Ｐゴシック"/>
      <family val="3"/>
      <charset val="128"/>
      <scheme val="minor"/>
    </font>
    <font>
      <sz val="12"/>
      <name val="ＭＳ ゴシック"/>
      <family val="3"/>
      <charset val="128"/>
    </font>
    <font>
      <sz val="6"/>
      <name val="ＭＳ 明朝"/>
      <family val="3"/>
      <charset val="128"/>
    </font>
    <font>
      <sz val="5"/>
      <name val="ＭＳ 明朝"/>
      <family val="3"/>
      <charset val="128"/>
    </font>
    <font>
      <sz val="10"/>
      <name val="ＭＳ ゴシック"/>
      <family val="3"/>
      <charset val="128"/>
    </font>
    <font>
      <sz val="9"/>
      <name val="Century"/>
      <family val="1"/>
    </font>
    <font>
      <sz val="11"/>
      <color rgb="FFFF0000"/>
      <name val="ＭＳ 明朝"/>
      <family val="1"/>
      <charset val="128"/>
    </font>
    <font>
      <sz val="11"/>
      <color rgb="FFFF0000"/>
      <name val="ＭＳ ゴシック"/>
      <family val="3"/>
      <charset val="128"/>
    </font>
    <font>
      <u/>
      <sz val="13"/>
      <color theme="10"/>
      <name val="ＭＳ Ｐゴシック"/>
      <family val="3"/>
      <charset val="128"/>
      <scheme val="minor"/>
    </font>
    <font>
      <sz val="13"/>
      <color theme="1"/>
      <name val="ＭＳ Ｐゴシック"/>
      <family val="3"/>
      <charset val="128"/>
      <scheme val="minor"/>
    </font>
    <font>
      <sz val="11"/>
      <color theme="1"/>
      <name val="ＭＳ Ｐゴシック"/>
      <family val="3"/>
      <charset val="128"/>
    </font>
    <font>
      <sz val="10"/>
      <color theme="1"/>
      <name val="ＭＳ Ｐ明朝"/>
      <family val="1"/>
      <charset val="128"/>
    </font>
    <font>
      <sz val="20"/>
      <color theme="1"/>
      <name val="HGS創英角ｺﾞｼｯｸUB"/>
      <family val="3"/>
      <charset val="128"/>
    </font>
    <font>
      <sz val="14"/>
      <color theme="1"/>
      <name val="ＭＳ Ｐゴシック"/>
      <family val="3"/>
      <charset val="128"/>
      <scheme val="minor"/>
    </font>
    <font>
      <strike/>
      <sz val="10"/>
      <name val="ＭＳ 明朝"/>
      <family val="1"/>
      <charset val="128"/>
    </font>
    <font>
      <strike/>
      <sz val="10.5"/>
      <color rgb="FFFF0000"/>
      <name val="ＭＳ 明朝"/>
      <family val="1"/>
      <charset val="128"/>
    </font>
    <font>
      <sz val="14"/>
      <color theme="1"/>
      <name val="ＭＳ Ｐゴシック"/>
      <family val="3"/>
      <charset val="128"/>
    </font>
    <font>
      <sz val="7"/>
      <name val="ＭＳ Ｐ明朝"/>
      <family val="1"/>
      <charset val="128"/>
    </font>
    <font>
      <sz val="10.5"/>
      <color indexed="8"/>
      <name val="ＭＳ Ｐ明朝"/>
      <family val="1"/>
      <charset val="128"/>
    </font>
    <font>
      <sz val="8"/>
      <color theme="1"/>
      <name val="ＭＳ Ｐ明朝"/>
      <family val="1"/>
      <charset val="128"/>
    </font>
    <font>
      <sz val="10"/>
      <color theme="1"/>
      <name val="ＭＳ 明朝"/>
      <family val="1"/>
      <charset val="128"/>
    </font>
    <font>
      <sz val="9"/>
      <color theme="1"/>
      <name val="ＭＳ Ｐ明朝"/>
      <family val="1"/>
      <charset val="128"/>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ＭＳ Ｐゴシック"/>
      <family val="3"/>
      <charset val="128"/>
      <scheme val="minor"/>
    </font>
    <font>
      <sz val="10.5"/>
      <color theme="1"/>
      <name val="ＭＳ Ｐゴシック"/>
      <family val="3"/>
      <charset val="128"/>
      <scheme val="minor"/>
    </font>
  </fonts>
  <fills count="9">
    <fill>
      <patternFill patternType="none"/>
    </fill>
    <fill>
      <patternFill patternType="gray125"/>
    </fill>
    <fill>
      <patternFill patternType="darkUp"/>
    </fill>
    <fill>
      <patternFill patternType="lightGray"/>
    </fill>
    <fill>
      <patternFill patternType="solid">
        <fgColor indexed="65"/>
        <bgColor indexed="64"/>
      </patternFill>
    </fill>
    <fill>
      <patternFill patternType="gray0625"/>
    </fill>
    <fill>
      <patternFill patternType="lightUp"/>
    </fill>
    <fill>
      <patternFill patternType="solid">
        <fgColor theme="9" tint="0.79998168889431442"/>
        <bgColor indexed="64"/>
      </patternFill>
    </fill>
    <fill>
      <patternFill patternType="solid">
        <fgColor theme="0"/>
        <bgColor indexed="64"/>
      </patternFill>
    </fill>
  </fills>
  <borders count="77">
    <border>
      <left/>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double">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double">
        <color indexed="64"/>
      </left>
      <right/>
      <top/>
      <bottom style="thin">
        <color indexed="64"/>
      </bottom>
      <diagonal/>
    </border>
    <border>
      <left/>
      <right style="dotted">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thin">
        <color indexed="64"/>
      </top>
      <bottom/>
      <diagonal/>
    </border>
    <border>
      <left style="thin">
        <color indexed="64"/>
      </left>
      <right/>
      <top/>
      <bottom style="dotted">
        <color indexed="64"/>
      </bottom>
      <diagonal/>
    </border>
    <border>
      <left style="dotted">
        <color indexed="64"/>
      </left>
      <right/>
      <top/>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style="thin">
        <color indexed="64"/>
      </top>
      <bottom/>
      <diagonal/>
    </border>
    <border>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style="double">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rgb="FFFFFFFF"/>
      </left>
      <right/>
      <top/>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12">
    <xf numFmtId="0" fontId="0" fillId="0" borderId="0">
      <alignment vertical="center"/>
    </xf>
    <xf numFmtId="0" fontId="32" fillId="0" borderId="0" applyNumberFormat="0" applyFill="0" applyBorder="0" applyAlignment="0" applyProtection="0">
      <alignment vertical="center"/>
    </xf>
    <xf numFmtId="38" fontId="31" fillId="0" borderId="0" applyFont="0" applyFill="0" applyBorder="0" applyAlignment="0" applyProtection="0">
      <alignment vertical="center"/>
    </xf>
    <xf numFmtId="38" fontId="13" fillId="0" borderId="0" applyFont="0" applyFill="0" applyBorder="0" applyAlignment="0" applyProtection="0"/>
    <xf numFmtId="38" fontId="18" fillId="0" borderId="0" applyFont="0" applyFill="0" applyBorder="0" applyAlignment="0" applyProtection="0"/>
    <xf numFmtId="38" fontId="2" fillId="0" borderId="0" applyFont="0" applyFill="0" applyBorder="0" applyAlignment="0" applyProtection="0"/>
    <xf numFmtId="38" fontId="31" fillId="0" borderId="0" applyFont="0" applyFill="0" applyBorder="0" applyAlignment="0" applyProtection="0">
      <alignment vertical="center"/>
    </xf>
    <xf numFmtId="0" fontId="2" fillId="0" borderId="0"/>
    <xf numFmtId="0" fontId="13" fillId="0" borderId="0"/>
    <xf numFmtId="0" fontId="18" fillId="0" borderId="0"/>
    <xf numFmtId="0" fontId="31" fillId="0" borderId="0">
      <alignment vertical="center"/>
    </xf>
    <xf numFmtId="0" fontId="2" fillId="0" borderId="0">
      <alignment vertical="center"/>
    </xf>
  </cellStyleXfs>
  <cellXfs count="1043">
    <xf numFmtId="0" fontId="0" fillId="0" borderId="0" xfId="0">
      <alignment vertical="center"/>
    </xf>
    <xf numFmtId="0" fontId="5" fillId="0" borderId="0" xfId="7" applyFont="1" applyAlignment="1">
      <alignment vertical="center"/>
    </xf>
    <xf numFmtId="0" fontId="7" fillId="0" borderId="0" xfId="7" applyFont="1" applyAlignment="1">
      <alignment vertical="center"/>
    </xf>
    <xf numFmtId="0" fontId="33" fillId="0" borderId="0" xfId="7" applyFont="1" applyAlignment="1">
      <alignment vertical="center"/>
    </xf>
    <xf numFmtId="0" fontId="9" fillId="0" borderId="0" xfId="7" applyFont="1"/>
    <xf numFmtId="0" fontId="6" fillId="0" borderId="0" xfId="7" applyFont="1"/>
    <xf numFmtId="0" fontId="12" fillId="0" borderId="0" xfId="7" applyFont="1"/>
    <xf numFmtId="0" fontId="8" fillId="0" borderId="0" xfId="8" applyFont="1"/>
    <xf numFmtId="0" fontId="13" fillId="0" borderId="0" xfId="8" applyFont="1"/>
    <xf numFmtId="0" fontId="13" fillId="0" borderId="0" xfId="8" applyFont="1" applyAlignment="1">
      <alignment horizontal="center"/>
    </xf>
    <xf numFmtId="0" fontId="13" fillId="0" borderId="33" xfId="8" applyFont="1" applyFill="1" applyBorder="1" applyAlignment="1">
      <alignment horizontal="centerContinuous" vertical="center"/>
    </xf>
    <xf numFmtId="0" fontId="13" fillId="0" borderId="0" xfId="8" applyFont="1" applyFill="1"/>
    <xf numFmtId="0" fontId="35" fillId="0" borderId="0" xfId="8" applyFont="1"/>
    <xf numFmtId="0" fontId="9" fillId="0" borderId="0" xfId="8" applyFont="1"/>
    <xf numFmtId="0" fontId="13" fillId="0" borderId="38" xfId="8" applyFont="1" applyBorder="1" applyAlignment="1">
      <alignment horizontal="right"/>
    </xf>
    <xf numFmtId="0" fontId="13" fillId="0" borderId="0" xfId="8"/>
    <xf numFmtId="0" fontId="13" fillId="0" borderId="0" xfId="8" applyFont="1" applyAlignment="1">
      <alignment horizontal="left"/>
    </xf>
    <xf numFmtId="0" fontId="13" fillId="0" borderId="0" xfId="8" applyFont="1" applyAlignment="1">
      <alignment horizontal="right"/>
    </xf>
    <xf numFmtId="0" fontId="9" fillId="0" borderId="33" xfId="8" applyFont="1" applyFill="1" applyBorder="1" applyAlignment="1">
      <alignment horizontal="centerContinuous" vertical="center"/>
    </xf>
    <xf numFmtId="0" fontId="13" fillId="0" borderId="34" xfId="8" applyFont="1" applyFill="1" applyBorder="1" applyAlignment="1">
      <alignment horizontal="center" vertical="center"/>
    </xf>
    <xf numFmtId="0" fontId="13" fillId="0" borderId="0" xfId="8" applyFont="1" applyFill="1" applyBorder="1" applyAlignment="1">
      <alignment horizontal="center" vertical="center"/>
    </xf>
    <xf numFmtId="38" fontId="17" fillId="0" borderId="0" xfId="3" applyFont="1" applyBorder="1"/>
    <xf numFmtId="0" fontId="17" fillId="0" borderId="0" xfId="8" applyFont="1"/>
    <xf numFmtId="0" fontId="13" fillId="0" borderId="39" xfId="8" applyFont="1" applyFill="1" applyBorder="1" applyAlignment="1">
      <alignment horizontal="center" vertical="center"/>
    </xf>
    <xf numFmtId="38" fontId="17" fillId="0" borderId="32" xfId="3" applyFont="1" applyBorder="1"/>
    <xf numFmtId="0" fontId="13" fillId="0" borderId="32" xfId="8" applyFont="1" applyBorder="1"/>
    <xf numFmtId="0" fontId="16" fillId="0" borderId="34" xfId="8" applyFont="1" applyFill="1" applyBorder="1" applyAlignment="1">
      <alignment horizontal="center" vertical="center" wrapText="1"/>
    </xf>
    <xf numFmtId="38" fontId="13" fillId="0" borderId="0" xfId="8" applyNumberFormat="1" applyFont="1" applyFill="1"/>
    <xf numFmtId="0" fontId="13" fillId="0" borderId="0" xfId="8" applyFont="1" applyBorder="1" applyAlignment="1">
      <alignment horizontal="right"/>
    </xf>
    <xf numFmtId="38" fontId="13" fillId="0" borderId="0" xfId="8" applyNumberFormat="1" applyFont="1"/>
    <xf numFmtId="0" fontId="36" fillId="0" borderId="0" xfId="8" applyFont="1"/>
    <xf numFmtId="0" fontId="36" fillId="0" borderId="0" xfId="8" applyFont="1" applyFill="1"/>
    <xf numFmtId="0" fontId="33" fillId="0" borderId="0" xfId="8" applyFont="1" applyFill="1" applyBorder="1"/>
    <xf numFmtId="0" fontId="37" fillId="0" borderId="0" xfId="8" applyFont="1"/>
    <xf numFmtId="0" fontId="13" fillId="0" borderId="0" xfId="8" applyFont="1" applyBorder="1"/>
    <xf numFmtId="0" fontId="13" fillId="0" borderId="0" xfId="8" applyFont="1" applyFill="1" applyAlignment="1"/>
    <xf numFmtId="38" fontId="18" fillId="0" borderId="0" xfId="4" applyFont="1"/>
    <xf numFmtId="38" fontId="2" fillId="0" borderId="0" xfId="4" applyFont="1"/>
    <xf numFmtId="38" fontId="13" fillId="0" borderId="45" xfId="4" applyFont="1" applyBorder="1" applyAlignment="1">
      <alignment horizontal="distributed"/>
    </xf>
    <xf numFmtId="38" fontId="13" fillId="0" borderId="4" xfId="4" applyFont="1" applyBorder="1" applyAlignment="1">
      <alignment horizontal="distributed"/>
    </xf>
    <xf numFmtId="38" fontId="6" fillId="0" borderId="0" xfId="4" applyFont="1"/>
    <xf numFmtId="38" fontId="6" fillId="0" borderId="0" xfId="4" applyFont="1" applyAlignment="1">
      <alignment horizontal="right"/>
    </xf>
    <xf numFmtId="0" fontId="2" fillId="0" borderId="0" xfId="7" applyFont="1"/>
    <xf numFmtId="0" fontId="6" fillId="0" borderId="0" xfId="7" applyFont="1" applyFill="1"/>
    <xf numFmtId="38" fontId="13" fillId="0" borderId="0" xfId="5" applyFont="1" applyBorder="1"/>
    <xf numFmtId="38" fontId="13" fillId="0" borderId="6" xfId="5" applyFont="1" applyBorder="1"/>
    <xf numFmtId="38" fontId="13" fillId="0" borderId="2" xfId="5" applyFont="1" applyBorder="1"/>
    <xf numFmtId="0" fontId="13" fillId="0" borderId="0" xfId="8" applyFill="1"/>
    <xf numFmtId="180" fontId="7" fillId="0" borderId="0" xfId="8" applyNumberFormat="1" applyFont="1" applyFill="1" applyBorder="1"/>
    <xf numFmtId="180" fontId="7" fillId="0" borderId="0" xfId="3" applyNumberFormat="1" applyFont="1" applyFill="1" applyBorder="1"/>
    <xf numFmtId="0" fontId="31" fillId="0" borderId="0" xfId="10">
      <alignment vertical="center"/>
    </xf>
    <xf numFmtId="0" fontId="31" fillId="0" borderId="0" xfId="10">
      <alignment vertical="center"/>
    </xf>
    <xf numFmtId="0" fontId="31" fillId="0" borderId="0" xfId="10" applyAlignment="1">
      <alignment vertical="center"/>
    </xf>
    <xf numFmtId="0" fontId="25" fillId="0" borderId="0" xfId="10" applyFont="1" applyAlignment="1">
      <alignment horizontal="justify" vertical="center"/>
    </xf>
    <xf numFmtId="0" fontId="24" fillId="0" borderId="0" xfId="10" applyFont="1" applyAlignment="1">
      <alignment horizontal="justify" vertical="center"/>
    </xf>
    <xf numFmtId="0" fontId="24" fillId="0" borderId="0" xfId="10" applyFont="1" applyAlignment="1">
      <alignment horizontal="left" vertical="center" indent="1"/>
    </xf>
    <xf numFmtId="0" fontId="26" fillId="0" borderId="37" xfId="10" applyFont="1" applyBorder="1" applyAlignment="1">
      <alignment horizontal="right" vertical="center"/>
    </xf>
    <xf numFmtId="0" fontId="15" fillId="0" borderId="45" xfId="10" applyFont="1" applyBorder="1" applyAlignment="1">
      <alignment horizontal="left" vertical="center" wrapText="1"/>
    </xf>
    <xf numFmtId="0" fontId="15" fillId="0" borderId="1" xfId="10" applyFont="1" applyBorder="1" applyAlignment="1">
      <alignment horizontal="left" vertical="center" wrapText="1"/>
    </xf>
    <xf numFmtId="0" fontId="15" fillId="0" borderId="45" xfId="10" applyFont="1" applyBorder="1" applyAlignment="1">
      <alignment horizontal="left" vertical="center"/>
    </xf>
    <xf numFmtId="0" fontId="16" fillId="0" borderId="1" xfId="10" applyFont="1" applyBorder="1" applyAlignment="1">
      <alignment horizontal="left" vertical="center"/>
    </xf>
    <xf numFmtId="0" fontId="16" fillId="0" borderId="45" xfId="10" applyFont="1" applyBorder="1" applyAlignment="1">
      <alignment horizontal="left" vertical="center"/>
    </xf>
    <xf numFmtId="0" fontId="16" fillId="0" borderId="45" xfId="10" applyFont="1" applyBorder="1" applyAlignment="1">
      <alignment horizontal="center"/>
    </xf>
    <xf numFmtId="0" fontId="16" fillId="0" borderId="1" xfId="10" applyFont="1" applyBorder="1" applyAlignment="1">
      <alignment horizontal="center" vertical="top"/>
    </xf>
    <xf numFmtId="0" fontId="22" fillId="0" borderId="45" xfId="10" applyFont="1" applyBorder="1" applyAlignment="1">
      <alignment horizontal="left" vertical="center" wrapText="1"/>
    </xf>
    <xf numFmtId="0" fontId="16" fillId="0" borderId="56" xfId="10" applyFont="1" applyBorder="1" applyAlignment="1">
      <alignment horizontal="center" vertical="center"/>
    </xf>
    <xf numFmtId="0" fontId="40" fillId="0" borderId="0" xfId="10" applyFont="1" applyAlignment="1">
      <alignment horizontal="justify" vertical="center" wrapText="1"/>
    </xf>
    <xf numFmtId="0" fontId="39" fillId="0" borderId="0" xfId="10" applyFont="1" applyAlignment="1">
      <alignment horizontal="right" vertical="center"/>
    </xf>
    <xf numFmtId="0" fontId="42" fillId="0" borderId="0" xfId="10" applyFont="1" applyAlignment="1">
      <alignment vertical="center"/>
    </xf>
    <xf numFmtId="0" fontId="43" fillId="0" borderId="0" xfId="10" applyFont="1" applyAlignment="1">
      <alignment horizontal="justify" vertical="center"/>
    </xf>
    <xf numFmtId="0" fontId="31" fillId="0" borderId="0" xfId="10" applyAlignment="1">
      <alignment horizontal="justify" vertical="center"/>
    </xf>
    <xf numFmtId="0" fontId="36" fillId="0" borderId="0" xfId="10" applyFont="1" applyAlignment="1">
      <alignment horizontal="right" vertical="center"/>
    </xf>
    <xf numFmtId="0" fontId="35" fillId="0" borderId="0" xfId="7" applyFont="1" applyFill="1" applyBorder="1" applyAlignment="1">
      <alignment horizontal="left"/>
    </xf>
    <xf numFmtId="0" fontId="44" fillId="0" borderId="0" xfId="10" applyFont="1" applyAlignment="1">
      <alignment vertical="center"/>
    </xf>
    <xf numFmtId="0" fontId="42" fillId="0" borderId="0" xfId="10" applyFont="1">
      <alignment vertical="center"/>
    </xf>
    <xf numFmtId="38" fontId="17" fillId="0" borderId="43" xfId="5" applyFont="1" applyBorder="1"/>
    <xf numFmtId="38" fontId="17" fillId="0" borderId="32" xfId="5" applyFont="1" applyBorder="1"/>
    <xf numFmtId="0" fontId="45" fillId="0" borderId="0" xfId="1" applyFont="1" applyAlignment="1">
      <alignment horizontal="center" vertical="center"/>
    </xf>
    <xf numFmtId="0" fontId="13" fillId="0" borderId="33" xfId="8" applyFont="1" applyFill="1" applyBorder="1" applyAlignment="1">
      <alignment horizontal="center" vertical="center"/>
    </xf>
    <xf numFmtId="0" fontId="31" fillId="0" borderId="0" xfId="10">
      <alignment vertical="center"/>
    </xf>
    <xf numFmtId="38" fontId="17" fillId="0" borderId="43" xfId="3" applyFont="1" applyBorder="1"/>
    <xf numFmtId="38" fontId="17" fillId="0" borderId="0" xfId="3" applyFont="1"/>
    <xf numFmtId="0" fontId="42" fillId="0" borderId="0" xfId="0" applyFont="1" applyAlignment="1">
      <alignment vertical="center"/>
    </xf>
    <xf numFmtId="0" fontId="39" fillId="0" borderId="0" xfId="0" applyFont="1" applyAlignment="1">
      <alignment horizontal="justify" vertical="center"/>
    </xf>
    <xf numFmtId="0" fontId="0" fillId="0" borderId="0" xfId="0" applyAlignment="1">
      <alignment vertical="center" wrapText="1"/>
    </xf>
    <xf numFmtId="0" fontId="41" fillId="0" borderId="0" xfId="0" applyFont="1" applyAlignment="1">
      <alignment vertical="center"/>
    </xf>
    <xf numFmtId="0" fontId="30" fillId="0" borderId="1" xfId="0" applyFont="1" applyBorder="1" applyAlignment="1">
      <alignment horizontal="justify" vertical="top" wrapText="1"/>
    </xf>
    <xf numFmtId="0" fontId="30" fillId="0" borderId="45" xfId="0" applyFont="1" applyBorder="1" applyAlignment="1">
      <alignment horizontal="justify" vertical="top" wrapText="1"/>
    </xf>
    <xf numFmtId="0" fontId="30" fillId="0" borderId="56" xfId="0" applyFont="1" applyBorder="1" applyAlignment="1">
      <alignment horizontal="justify" vertical="top" wrapText="1"/>
    </xf>
    <xf numFmtId="0" fontId="50" fillId="0" borderId="56" xfId="0" applyFont="1" applyBorder="1" applyAlignment="1">
      <alignment vertical="top" wrapText="1"/>
    </xf>
    <xf numFmtId="0" fontId="50" fillId="0" borderId="1" xfId="0" applyFont="1" applyBorder="1" applyAlignment="1">
      <alignment vertical="top" wrapText="1"/>
    </xf>
    <xf numFmtId="0" fontId="29" fillId="0" borderId="56" xfId="0" applyFont="1" applyBorder="1" applyAlignment="1">
      <alignment vertical="top" wrapText="1"/>
    </xf>
    <xf numFmtId="0" fontId="29" fillId="0" borderId="1" xfId="0" applyFont="1" applyBorder="1" applyAlignment="1">
      <alignment vertical="top" wrapText="1"/>
    </xf>
    <xf numFmtId="0" fontId="29" fillId="0" borderId="45" xfId="0" applyFont="1" applyBorder="1" applyAlignment="1">
      <alignment vertical="top" wrapText="1"/>
    </xf>
    <xf numFmtId="0" fontId="41" fillId="0" borderId="0" xfId="0" applyFont="1">
      <alignment vertical="center"/>
    </xf>
    <xf numFmtId="0" fontId="39" fillId="0" borderId="0" xfId="0" applyFont="1" applyAlignment="1">
      <alignment vertical="center"/>
    </xf>
    <xf numFmtId="0" fontId="46" fillId="0" borderId="0" xfId="0" applyFont="1">
      <alignment vertical="center"/>
    </xf>
    <xf numFmtId="0" fontId="51" fillId="0" borderId="0" xfId="0" applyFont="1" applyAlignment="1">
      <alignment vertical="center"/>
    </xf>
    <xf numFmtId="0" fontId="40" fillId="0" borderId="0" xfId="0" applyFont="1" applyAlignment="1">
      <alignment horizontal="justify" vertical="center"/>
    </xf>
    <xf numFmtId="38" fontId="17" fillId="0" borderId="44" xfId="3" applyFont="1" applyBorder="1"/>
    <xf numFmtId="0" fontId="35" fillId="0" borderId="0" xfId="8" applyFont="1" applyAlignment="1">
      <alignment horizontal="left"/>
    </xf>
    <xf numFmtId="0" fontId="31" fillId="0" borderId="0" xfId="10">
      <alignment vertical="center"/>
    </xf>
    <xf numFmtId="38" fontId="0" fillId="0" borderId="0" xfId="3" applyFont="1"/>
    <xf numFmtId="0" fontId="32" fillId="0" borderId="0" xfId="1" applyAlignment="1"/>
    <xf numFmtId="0" fontId="13" fillId="0" borderId="64" xfId="8" applyFont="1" applyBorder="1"/>
    <xf numFmtId="38" fontId="0" fillId="0" borderId="0" xfId="3" applyFont="1" applyBorder="1" applyAlignment="1"/>
    <xf numFmtId="38" fontId="0" fillId="0" borderId="0" xfId="3" applyFont="1" applyFill="1" applyBorder="1" applyAlignment="1"/>
    <xf numFmtId="38" fontId="0" fillId="0" borderId="0" xfId="3" applyFont="1" applyFill="1" applyBorder="1" applyAlignment="1">
      <alignment horizontal="center"/>
    </xf>
    <xf numFmtId="0" fontId="37" fillId="0" borderId="0" xfId="0" applyFont="1" applyAlignment="1">
      <alignment horizontal="justify" vertical="center"/>
    </xf>
    <xf numFmtId="0" fontId="39" fillId="0" borderId="35" xfId="0" applyFont="1" applyBorder="1" applyAlignment="1">
      <alignment horizontal="justify" vertical="top" wrapText="1"/>
    </xf>
    <xf numFmtId="0" fontId="39" fillId="0" borderId="39" xfId="0" applyFont="1" applyBorder="1" applyAlignment="1">
      <alignment horizontal="center" vertical="top" wrapText="1"/>
    </xf>
    <xf numFmtId="0" fontId="39" fillId="0" borderId="34" xfId="0" applyFont="1" applyBorder="1" applyAlignment="1">
      <alignment horizontal="center" vertical="top" wrapText="1"/>
    </xf>
    <xf numFmtId="0" fontId="39" fillId="0" borderId="47" xfId="0" applyFont="1" applyBorder="1" applyAlignment="1">
      <alignment horizontal="justify" vertical="top" wrapText="1"/>
    </xf>
    <xf numFmtId="0" fontId="56" fillId="0" borderId="0" xfId="0" applyFont="1">
      <alignment vertical="center"/>
    </xf>
    <xf numFmtId="0" fontId="39" fillId="0" borderId="37" xfId="0" applyFont="1" applyBorder="1" applyAlignment="1">
      <alignment horizontal="left" vertical="top" wrapText="1"/>
    </xf>
    <xf numFmtId="0" fontId="39" fillId="0" borderId="36" xfId="0" applyFont="1" applyBorder="1" applyAlignment="1">
      <alignment horizontal="justify" vertical="top" wrapText="1"/>
    </xf>
    <xf numFmtId="0" fontId="39" fillId="0" borderId="36" xfId="0" applyFont="1" applyBorder="1" applyAlignment="1">
      <alignment horizontal="left" vertical="top" wrapText="1"/>
    </xf>
    <xf numFmtId="0" fontId="39" fillId="0" borderId="41" xfId="0" applyFont="1" applyBorder="1" applyAlignment="1">
      <alignment horizontal="justify" vertical="top" wrapText="1"/>
    </xf>
    <xf numFmtId="0" fontId="39" fillId="0" borderId="48" xfId="0" applyFont="1" applyBorder="1" applyAlignment="1">
      <alignment horizontal="left" vertical="top" wrapText="1"/>
    </xf>
    <xf numFmtId="0" fontId="39" fillId="0" borderId="49" xfId="0" applyFont="1" applyBorder="1" applyAlignment="1">
      <alignment horizontal="justify" vertical="top" wrapText="1"/>
    </xf>
    <xf numFmtId="0" fontId="39" fillId="0" borderId="50" xfId="0" applyFont="1" applyBorder="1" applyAlignment="1">
      <alignment horizontal="justify" vertical="center" wrapText="1"/>
    </xf>
    <xf numFmtId="0" fontId="39" fillId="0" borderId="52" xfId="0" applyFont="1" applyBorder="1" applyAlignment="1">
      <alignment horizontal="justify" vertical="center" wrapText="1"/>
    </xf>
    <xf numFmtId="0" fontId="42" fillId="0" borderId="0" xfId="0" applyFont="1" applyBorder="1">
      <alignment vertical="center"/>
    </xf>
    <xf numFmtId="38" fontId="32" fillId="0" borderId="0" xfId="1" applyNumberFormat="1" applyAlignment="1"/>
    <xf numFmtId="0" fontId="32" fillId="0" borderId="0" xfId="1">
      <alignment vertical="center"/>
    </xf>
    <xf numFmtId="0" fontId="31" fillId="0" borderId="0" xfId="10">
      <alignment vertical="center"/>
    </xf>
    <xf numFmtId="0" fontId="0" fillId="0" borderId="0" xfId="0">
      <alignment vertical="center"/>
    </xf>
    <xf numFmtId="0" fontId="42" fillId="0" borderId="0" xfId="0" applyFont="1">
      <alignment vertical="center"/>
    </xf>
    <xf numFmtId="0" fontId="0" fillId="0" borderId="0" xfId="0" applyAlignment="1">
      <alignment vertical="center"/>
    </xf>
    <xf numFmtId="0" fontId="39" fillId="0" borderId="0" xfId="10" applyFont="1" applyAlignment="1">
      <alignment horizontal="justify" vertical="center" wrapText="1"/>
    </xf>
    <xf numFmtId="0" fontId="40" fillId="0" borderId="0" xfId="10" applyFont="1" applyAlignment="1">
      <alignment horizontal="justify" vertical="center"/>
    </xf>
    <xf numFmtId="0" fontId="39" fillId="0" borderId="0" xfId="10" applyFont="1" applyAlignment="1">
      <alignment horizontal="justify" vertical="center"/>
    </xf>
    <xf numFmtId="38" fontId="0" fillId="0" borderId="0" xfId="3" applyFont="1" applyBorder="1"/>
    <xf numFmtId="38" fontId="36" fillId="0" borderId="0" xfId="8" applyNumberFormat="1" applyFont="1"/>
    <xf numFmtId="40" fontId="36" fillId="0" borderId="0" xfId="8" applyNumberFormat="1" applyFont="1"/>
    <xf numFmtId="0" fontId="18" fillId="0" borderId="0" xfId="0" applyFont="1" applyAlignment="1">
      <alignment vertical="center"/>
    </xf>
    <xf numFmtId="0" fontId="19" fillId="0" borderId="56" xfId="0" applyFont="1" applyBorder="1" applyAlignment="1">
      <alignment horizontal="left" vertical="center" wrapText="1"/>
    </xf>
    <xf numFmtId="0" fontId="24" fillId="0" borderId="7" xfId="0" applyFont="1" applyBorder="1" applyAlignment="1">
      <alignment vertical="center" wrapText="1"/>
    </xf>
    <xf numFmtId="0" fontId="41" fillId="0" borderId="7" xfId="0" applyFont="1" applyBorder="1" applyAlignment="1">
      <alignment vertical="center"/>
    </xf>
    <xf numFmtId="0" fontId="24" fillId="0" borderId="3" xfId="0" applyFont="1" applyBorder="1" applyAlignment="1">
      <alignment horizontal="justify" vertical="center"/>
    </xf>
    <xf numFmtId="0" fontId="41" fillId="0" borderId="3" xfId="0" applyFont="1" applyBorder="1">
      <alignment vertical="center"/>
    </xf>
    <xf numFmtId="0" fontId="19" fillId="0" borderId="45" xfId="0" applyFont="1" applyBorder="1" applyAlignment="1">
      <alignment horizontal="justify" vertical="center"/>
    </xf>
    <xf numFmtId="0" fontId="19" fillId="0" borderId="56" xfId="0" applyFont="1" applyBorder="1" applyAlignment="1">
      <alignment vertical="center" wrapText="1"/>
    </xf>
    <xf numFmtId="0" fontId="60" fillId="0" borderId="3" xfId="0" applyFont="1" applyBorder="1" applyAlignment="1">
      <alignment horizontal="justify" vertical="center"/>
    </xf>
    <xf numFmtId="0" fontId="24" fillId="0" borderId="3" xfId="0" applyFont="1" applyBorder="1" applyAlignment="1">
      <alignment horizontal="justify" vertical="center" wrapText="1"/>
    </xf>
    <xf numFmtId="0" fontId="19" fillId="0" borderId="3" xfId="0" applyFont="1" applyBorder="1" applyAlignment="1">
      <alignment horizontal="center" vertical="center" wrapText="1"/>
    </xf>
    <xf numFmtId="0" fontId="19" fillId="0" borderId="3" xfId="0" applyFont="1" applyBorder="1" applyAlignment="1">
      <alignment horizontal="justify" vertical="center" wrapText="1"/>
    </xf>
    <xf numFmtId="0" fontId="29" fillId="0" borderId="5" xfId="0" applyFont="1" applyBorder="1" applyAlignment="1">
      <alignment vertical="top"/>
    </xf>
    <xf numFmtId="3" fontId="30" fillId="0" borderId="45" xfId="0" applyNumberFormat="1" applyFont="1" applyBorder="1" applyAlignment="1">
      <alignment vertical="top" wrapText="1"/>
    </xf>
    <xf numFmtId="0" fontId="30" fillId="0" borderId="45" xfId="0" applyFont="1" applyBorder="1" applyAlignment="1">
      <alignment vertical="top" wrapText="1"/>
    </xf>
    <xf numFmtId="0" fontId="29" fillId="0" borderId="4" xfId="0" applyFont="1" applyBorder="1" applyAlignment="1">
      <alignment horizontal="justify" vertical="top" wrapText="1"/>
    </xf>
    <xf numFmtId="0" fontId="29" fillId="0" borderId="6" xfId="0" applyFont="1" applyBorder="1" applyAlignment="1">
      <alignment vertical="top"/>
    </xf>
    <xf numFmtId="3" fontId="30" fillId="0" borderId="56" xfId="0" applyNumberFormat="1" applyFont="1" applyBorder="1" applyAlignment="1">
      <alignment vertical="top" wrapText="1"/>
    </xf>
    <xf numFmtId="0" fontId="30" fillId="0" borderId="56" xfId="0" applyFont="1" applyBorder="1" applyAlignment="1">
      <alignment vertical="top" wrapText="1"/>
    </xf>
    <xf numFmtId="0" fontId="29" fillId="0" borderId="2" xfId="0" applyFont="1" applyBorder="1" applyAlignment="1">
      <alignment horizontal="justify" vertical="top" wrapText="1"/>
    </xf>
    <xf numFmtId="0" fontId="50" fillId="0" borderId="2" xfId="0" applyFont="1" applyBorder="1" applyAlignment="1">
      <alignment vertical="top" wrapText="1"/>
    </xf>
    <xf numFmtId="0" fontId="29" fillId="0" borderId="19" xfId="0" applyFont="1" applyBorder="1" applyAlignment="1">
      <alignment vertical="top"/>
    </xf>
    <xf numFmtId="3" fontId="30" fillId="0" borderId="1" xfId="0" applyNumberFormat="1" applyFont="1" applyBorder="1" applyAlignment="1">
      <alignment vertical="top" wrapText="1"/>
    </xf>
    <xf numFmtId="0" fontId="30" fillId="0" borderId="1" xfId="0" applyFont="1" applyBorder="1" applyAlignment="1">
      <alignment vertical="top" wrapText="1"/>
    </xf>
    <xf numFmtId="0" fontId="50" fillId="0" borderId="17" xfId="0" applyFont="1" applyBorder="1" applyAlignment="1">
      <alignment vertical="top" wrapText="1"/>
    </xf>
    <xf numFmtId="0" fontId="29" fillId="0" borderId="17" xfId="0" applyFont="1" applyBorder="1" applyAlignment="1">
      <alignment horizontal="justify" vertical="top" wrapText="1"/>
    </xf>
    <xf numFmtId="0" fontId="29" fillId="0" borderId="5" xfId="0" applyFont="1" applyBorder="1" applyAlignment="1">
      <alignment horizontal="justify" vertical="top"/>
    </xf>
    <xf numFmtId="0" fontId="30" fillId="0" borderId="6" xfId="0" applyFont="1" applyBorder="1" applyAlignment="1">
      <alignment horizontal="justify" vertical="top"/>
    </xf>
    <xf numFmtId="0" fontId="50" fillId="0" borderId="6" xfId="0" applyFont="1" applyBorder="1" applyAlignment="1">
      <alignment vertical="top"/>
    </xf>
    <xf numFmtId="0" fontId="50" fillId="0" borderId="19" xfId="0" applyFont="1" applyBorder="1" applyAlignment="1">
      <alignment vertical="top"/>
    </xf>
    <xf numFmtId="0" fontId="29" fillId="0" borderId="6" xfId="0" applyFont="1" applyBorder="1" applyAlignment="1">
      <alignment horizontal="justify" vertical="top"/>
    </xf>
    <xf numFmtId="0" fontId="30" fillId="0" borderId="2" xfId="0" applyFont="1" applyBorder="1" applyAlignment="1">
      <alignment vertical="top" wrapText="1"/>
    </xf>
    <xf numFmtId="0" fontId="30" fillId="0" borderId="17" xfId="0" applyFont="1" applyBorder="1" applyAlignment="1">
      <alignment vertical="top" wrapText="1"/>
    </xf>
    <xf numFmtId="0" fontId="29" fillId="0" borderId="45" xfId="0" applyFont="1" applyBorder="1" applyAlignment="1">
      <alignment horizontal="right" vertical="center" wrapText="1"/>
    </xf>
    <xf numFmtId="0" fontId="29" fillId="0" borderId="4" xfId="0" applyFont="1" applyBorder="1" applyAlignment="1">
      <alignment horizontal="left" vertical="top" wrapText="1"/>
    </xf>
    <xf numFmtId="0" fontId="29" fillId="0" borderId="2" xfId="0" applyFont="1" applyBorder="1" applyAlignment="1">
      <alignment vertical="top" wrapText="1"/>
    </xf>
    <xf numFmtId="0" fontId="29" fillId="0" borderId="17" xfId="0" applyFont="1" applyBorder="1" applyAlignment="1">
      <alignment vertical="top" wrapText="1"/>
    </xf>
    <xf numFmtId="0" fontId="29" fillId="0" borderId="19" xfId="0" applyFont="1" applyBorder="1" applyAlignment="1">
      <alignment horizontal="justify" vertical="top"/>
    </xf>
    <xf numFmtId="0" fontId="29" fillId="0" borderId="17" xfId="0" applyFont="1" applyBorder="1" applyAlignment="1">
      <alignment horizontal="left" vertical="top" wrapText="1"/>
    </xf>
    <xf numFmtId="0" fontId="30" fillId="0" borderId="2" xfId="0" applyFont="1" applyBorder="1" applyAlignment="1">
      <alignment horizontal="justify" vertical="top" wrapText="1"/>
    </xf>
    <xf numFmtId="0" fontId="30" fillId="0" borderId="17" xfId="0" applyFont="1" applyBorder="1" applyAlignment="1">
      <alignment horizontal="justify" vertical="top" wrapText="1"/>
    </xf>
    <xf numFmtId="0" fontId="50" fillId="0" borderId="0" xfId="0" applyFont="1" applyBorder="1" applyAlignment="1">
      <alignment vertical="top" wrapText="1"/>
    </xf>
    <xf numFmtId="0" fontId="50" fillId="0" borderId="7" xfId="0" applyFont="1" applyBorder="1" applyAlignment="1">
      <alignment vertical="top" wrapText="1"/>
    </xf>
    <xf numFmtId="0" fontId="30" fillId="0" borderId="1" xfId="0" applyFont="1" applyBorder="1" applyAlignment="1">
      <alignment horizontal="right" vertical="top" wrapText="1" indent="1"/>
    </xf>
    <xf numFmtId="0" fontId="30" fillId="0" borderId="7" xfId="0" applyFont="1" applyBorder="1" applyAlignment="1">
      <alignment horizontal="justify" vertical="top" wrapText="1"/>
    </xf>
    <xf numFmtId="0" fontId="30" fillId="0" borderId="0" xfId="0" applyFont="1" applyBorder="1" applyAlignment="1">
      <alignment horizontal="justify" vertical="top" wrapText="1"/>
    </xf>
    <xf numFmtId="0" fontId="56" fillId="0" borderId="0" xfId="0" applyFont="1" applyFill="1" applyAlignment="1">
      <alignment vertical="center"/>
    </xf>
    <xf numFmtId="0" fontId="55" fillId="0" borderId="39"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5" fillId="0" borderId="37" xfId="0" applyFont="1" applyFill="1" applyBorder="1" applyAlignment="1">
      <alignment horizontal="justify" vertical="center" wrapText="1"/>
    </xf>
    <xf numFmtId="0" fontId="55" fillId="0" borderId="45" xfId="0" applyFont="1" applyFill="1" applyBorder="1" applyAlignment="1">
      <alignment horizontal="justify" vertical="center" wrapText="1"/>
    </xf>
    <xf numFmtId="0" fontId="55" fillId="0" borderId="1" xfId="0" applyFont="1" applyFill="1" applyBorder="1" applyAlignment="1">
      <alignment horizontal="justify" vertical="center" wrapText="1"/>
    </xf>
    <xf numFmtId="0" fontId="55" fillId="0" borderId="4" xfId="0" applyFont="1" applyFill="1" applyBorder="1" applyAlignment="1">
      <alignment horizontal="justify" vertical="center" wrapText="1"/>
    </xf>
    <xf numFmtId="0" fontId="55" fillId="0" borderId="56" xfId="0" applyFont="1" applyFill="1" applyBorder="1" applyAlignment="1">
      <alignment horizontal="justify" vertical="center" wrapText="1"/>
    </xf>
    <xf numFmtId="0" fontId="55" fillId="0" borderId="2" xfId="0" applyFont="1" applyFill="1" applyBorder="1" applyAlignment="1">
      <alignment horizontal="justify" vertical="center" wrapText="1"/>
    </xf>
    <xf numFmtId="0" fontId="0" fillId="0" borderId="0" xfId="0" applyFill="1" applyBorder="1" applyAlignment="1">
      <alignment vertical="center"/>
    </xf>
    <xf numFmtId="0" fontId="32" fillId="0" borderId="0" xfId="1" applyFill="1" applyAlignment="1">
      <alignment vertical="center"/>
    </xf>
    <xf numFmtId="0" fontId="24" fillId="0" borderId="54" xfId="0" applyFont="1" applyBorder="1" applyAlignment="1">
      <alignment horizontal="justify" vertical="center" wrapText="1"/>
    </xf>
    <xf numFmtId="38" fontId="57" fillId="0" borderId="0" xfId="4" applyFont="1"/>
    <xf numFmtId="0" fontId="48" fillId="0" borderId="0" xfId="0" applyFont="1">
      <alignment vertical="center"/>
    </xf>
    <xf numFmtId="0" fontId="41" fillId="0" borderId="0" xfId="0" applyFont="1" applyAlignment="1">
      <alignment vertical="center" wrapText="1"/>
    </xf>
    <xf numFmtId="38" fontId="0" fillId="0" borderId="0" xfId="2" applyFont="1">
      <alignment vertical="center"/>
    </xf>
    <xf numFmtId="38" fontId="62" fillId="0" borderId="0" xfId="2" applyFont="1">
      <alignment vertical="center"/>
    </xf>
    <xf numFmtId="0" fontId="48" fillId="0" borderId="0" xfId="0" applyFont="1" applyAlignment="1">
      <alignment vertical="center"/>
    </xf>
    <xf numFmtId="0" fontId="41" fillId="0" borderId="0" xfId="0" applyFont="1" applyAlignment="1">
      <alignment vertical="top"/>
    </xf>
    <xf numFmtId="38" fontId="42" fillId="0" borderId="0" xfId="2" applyFont="1">
      <alignment vertical="center"/>
    </xf>
    <xf numFmtId="0" fontId="15" fillId="0" borderId="56" xfId="10" applyFont="1" applyBorder="1" applyAlignment="1">
      <alignment horizontal="left" vertical="center" wrapText="1"/>
    </xf>
    <xf numFmtId="0" fontId="32" fillId="0" borderId="0" xfId="1" applyAlignment="1">
      <alignment vertical="center"/>
    </xf>
    <xf numFmtId="0" fontId="44" fillId="0" borderId="0" xfId="0" applyFont="1" applyAlignment="1">
      <alignment vertical="center"/>
    </xf>
    <xf numFmtId="0" fontId="44" fillId="0" borderId="0" xfId="0" applyFont="1" applyAlignment="1">
      <alignment vertical="center" wrapText="1"/>
    </xf>
    <xf numFmtId="0" fontId="39" fillId="0" borderId="0" xfId="0" applyFont="1" applyAlignment="1">
      <alignment vertical="center" wrapText="1"/>
    </xf>
    <xf numFmtId="0" fontId="0" fillId="0" borderId="0" xfId="0" applyFont="1" applyAlignment="1">
      <alignment vertical="center"/>
    </xf>
    <xf numFmtId="0" fontId="42" fillId="0" borderId="0" xfId="0" applyFont="1" applyAlignment="1">
      <alignment horizontal="distributed" vertical="center"/>
    </xf>
    <xf numFmtId="58" fontId="42" fillId="0" borderId="0" xfId="0" applyNumberFormat="1" applyFont="1" applyAlignment="1">
      <alignment horizontal="left" vertical="center"/>
    </xf>
    <xf numFmtId="0" fontId="24" fillId="0" borderId="0" xfId="0" applyFont="1" applyAlignment="1">
      <alignment vertical="center"/>
    </xf>
    <xf numFmtId="0" fontId="39" fillId="0" borderId="0" xfId="0" applyFont="1" applyAlignment="1">
      <alignment wrapText="1"/>
    </xf>
    <xf numFmtId="0" fontId="39" fillId="0" borderId="0" xfId="0" applyFont="1" applyAlignment="1">
      <alignment vertical="top" wrapText="1"/>
    </xf>
    <xf numFmtId="58" fontId="39" fillId="0" borderId="0" xfId="0" applyNumberFormat="1" applyFont="1" applyAlignment="1">
      <alignment vertical="center" wrapText="1"/>
    </xf>
    <xf numFmtId="0" fontId="40" fillId="0" borderId="0" xfId="0" applyFont="1" applyAlignment="1">
      <alignment vertical="center"/>
    </xf>
    <xf numFmtId="0" fontId="39" fillId="0" borderId="0" xfId="0" applyFont="1" applyAlignment="1">
      <alignment horizontal="distributed" vertical="center"/>
    </xf>
    <xf numFmtId="0" fontId="32" fillId="0" borderId="0" xfId="1">
      <alignment vertical="center"/>
    </xf>
    <xf numFmtId="0" fontId="31" fillId="0" borderId="0" xfId="10">
      <alignment vertical="center"/>
    </xf>
    <xf numFmtId="0" fontId="0" fillId="0" borderId="0" xfId="0">
      <alignment vertical="center"/>
    </xf>
    <xf numFmtId="0" fontId="0" fillId="0" borderId="0" xfId="0" applyFill="1" applyAlignment="1">
      <alignment vertical="center"/>
    </xf>
    <xf numFmtId="0" fontId="42" fillId="0" borderId="0" xfId="0" applyFont="1">
      <alignment vertical="center"/>
    </xf>
    <xf numFmtId="0" fontId="49" fillId="0" borderId="0" xfId="0" applyFont="1">
      <alignment vertical="center"/>
    </xf>
    <xf numFmtId="0" fontId="39" fillId="0" borderId="0" xfId="0" applyFont="1" applyAlignment="1">
      <alignment vertical="center"/>
    </xf>
    <xf numFmtId="38" fontId="13" fillId="0" borderId="0" xfId="3" applyFont="1" applyBorder="1" applyAlignment="1">
      <alignment horizontal="right"/>
    </xf>
    <xf numFmtId="0" fontId="13" fillId="0" borderId="0" xfId="8" applyFont="1" applyFill="1" applyBorder="1" applyAlignment="1">
      <alignment horizontal="right"/>
    </xf>
    <xf numFmtId="38" fontId="13" fillId="0" borderId="0" xfId="3" applyFont="1" applyFill="1" applyBorder="1" applyAlignment="1">
      <alignment horizontal="center"/>
    </xf>
    <xf numFmtId="0" fontId="55" fillId="0" borderId="35" xfId="0" applyFont="1" applyFill="1" applyBorder="1" applyAlignment="1">
      <alignment horizontal="center" vertical="center" wrapText="1"/>
    </xf>
    <xf numFmtId="0" fontId="55" fillId="0" borderId="47" xfId="0" applyFont="1" applyFill="1" applyBorder="1" applyAlignment="1">
      <alignment horizontal="justify" vertical="center" wrapText="1"/>
    </xf>
    <xf numFmtId="0" fontId="19" fillId="0" borderId="37" xfId="0" applyFont="1" applyFill="1" applyBorder="1" applyAlignment="1">
      <alignment horizontal="justify" vertical="center" wrapText="1"/>
    </xf>
    <xf numFmtId="0" fontId="55" fillId="0" borderId="41" xfId="0" applyFont="1" applyFill="1" applyBorder="1" applyAlignment="1">
      <alignment horizontal="justify" vertical="center" wrapText="1"/>
    </xf>
    <xf numFmtId="0" fontId="55" fillId="0" borderId="48" xfId="0" applyFont="1" applyFill="1" applyBorder="1" applyAlignment="1">
      <alignment horizontal="justify" vertical="center" wrapText="1"/>
    </xf>
    <xf numFmtId="0" fontId="55" fillId="0" borderId="49" xfId="0" applyFont="1" applyFill="1" applyBorder="1" applyAlignment="1">
      <alignment horizontal="justify" vertical="center" wrapText="1"/>
    </xf>
    <xf numFmtId="0" fontId="63" fillId="0" borderId="0" xfId="0" applyFont="1">
      <alignment vertical="center"/>
    </xf>
    <xf numFmtId="38" fontId="53" fillId="0" borderId="0" xfId="2" applyFont="1" applyBorder="1" applyAlignment="1">
      <alignment horizontal="center" vertical="center"/>
    </xf>
    <xf numFmtId="38" fontId="53" fillId="0" borderId="0" xfId="2" applyFont="1" applyBorder="1">
      <alignment vertical="center"/>
    </xf>
    <xf numFmtId="38" fontId="2" fillId="0" borderId="44" xfId="2" applyFont="1" applyBorder="1" applyAlignment="1">
      <alignment horizontal="center" vertical="center"/>
    </xf>
    <xf numFmtId="0" fontId="0" fillId="0" borderId="0" xfId="0">
      <alignment vertical="center"/>
    </xf>
    <xf numFmtId="38" fontId="46" fillId="0" borderId="2" xfId="3" applyFont="1" applyBorder="1"/>
    <xf numFmtId="38" fontId="46" fillId="0" borderId="43" xfId="3" applyFont="1" applyBorder="1"/>
    <xf numFmtId="38" fontId="46" fillId="0" borderId="0" xfId="3" applyFont="1"/>
    <xf numFmtId="38" fontId="46" fillId="0" borderId="0" xfId="3" applyFont="1" applyBorder="1"/>
    <xf numFmtId="38" fontId="46" fillId="0" borderId="32" xfId="3" applyFont="1" applyBorder="1"/>
    <xf numFmtId="38" fontId="46" fillId="0" borderId="38" xfId="3" applyFont="1" applyBorder="1"/>
    <xf numFmtId="38" fontId="46" fillId="0" borderId="32" xfId="3" applyFont="1" applyFill="1" applyBorder="1"/>
    <xf numFmtId="38" fontId="46" fillId="0" borderId="38" xfId="3" applyFont="1" applyFill="1" applyBorder="1"/>
    <xf numFmtId="0" fontId="41" fillId="0" borderId="0" xfId="0" applyFont="1">
      <alignment vertical="center"/>
    </xf>
    <xf numFmtId="0" fontId="65" fillId="0" borderId="0" xfId="10" applyFont="1">
      <alignment vertical="center"/>
    </xf>
    <xf numFmtId="0" fontId="6" fillId="0" borderId="0" xfId="0" quotePrefix="1" applyFont="1" applyAlignment="1">
      <alignment vertical="center"/>
    </xf>
    <xf numFmtId="0" fontId="6" fillId="0" borderId="0" xfId="0" applyFont="1" applyAlignment="1">
      <alignment vertical="center"/>
    </xf>
    <xf numFmtId="0" fontId="9" fillId="0" borderId="0" xfId="0" applyFont="1" applyAlignment="1"/>
    <xf numFmtId="0" fontId="34" fillId="0" borderId="0" xfId="0" applyFont="1" applyAlignment="1"/>
    <xf numFmtId="0" fontId="9" fillId="2" borderId="4" xfId="0" applyFont="1" applyFill="1" applyBorder="1" applyAlignment="1"/>
    <xf numFmtId="0" fontId="9" fillId="2" borderId="3" xfId="0" applyFont="1" applyFill="1" applyBorder="1" applyAlignment="1"/>
    <xf numFmtId="0" fontId="9" fillId="2" borderId="5" xfId="0" applyFont="1" applyFill="1" applyBorder="1" applyAlignment="1"/>
    <xf numFmtId="0" fontId="9" fillId="2" borderId="2" xfId="0" applyFont="1" applyFill="1" applyBorder="1" applyAlignment="1"/>
    <xf numFmtId="0" fontId="9" fillId="2" borderId="0" xfId="0" applyFont="1" applyFill="1" applyBorder="1" applyAlignment="1"/>
    <xf numFmtId="0" fontId="9" fillId="2" borderId="6" xfId="0" applyFont="1" applyFill="1" applyBorder="1" applyAlignment="1"/>
    <xf numFmtId="0" fontId="9" fillId="3" borderId="4" xfId="0" applyFont="1" applyFill="1" applyBorder="1" applyAlignment="1"/>
    <xf numFmtId="0" fontId="9" fillId="3" borderId="5" xfId="0" applyFont="1" applyFill="1" applyBorder="1" applyAlignment="1"/>
    <xf numFmtId="0" fontId="9" fillId="0" borderId="7" xfId="0" applyFont="1" applyBorder="1" applyAlignment="1"/>
    <xf numFmtId="0" fontId="9" fillId="0" borderId="8" xfId="0" applyFont="1" applyBorder="1" applyAlignment="1"/>
    <xf numFmtId="0" fontId="10" fillId="0" borderId="0" xfId="0" applyFont="1" applyBorder="1" applyAlignment="1"/>
    <xf numFmtId="0" fontId="9" fillId="3" borderId="0" xfId="0" applyFont="1" applyFill="1" applyAlignment="1"/>
    <xf numFmtId="0" fontId="9" fillId="3" borderId="9" xfId="0" applyFont="1" applyFill="1" applyBorder="1" applyAlignment="1"/>
    <xf numFmtId="0" fontId="9" fillId="3" borderId="10" xfId="0" applyFont="1" applyFill="1" applyBorder="1" applyAlignment="1"/>
    <xf numFmtId="0" fontId="9" fillId="3" borderId="3" xfId="0" applyFont="1" applyFill="1" applyBorder="1" applyAlignment="1"/>
    <xf numFmtId="0" fontId="9" fillId="3" borderId="0" xfId="0" applyFont="1" applyFill="1" applyBorder="1" applyAlignment="1"/>
    <xf numFmtId="0" fontId="9" fillId="3" borderId="11" xfId="0" applyFont="1" applyFill="1" applyBorder="1" applyAlignment="1"/>
    <xf numFmtId="0" fontId="9" fillId="3" borderId="12" xfId="0" applyFont="1" applyFill="1" applyBorder="1" applyAlignment="1"/>
    <xf numFmtId="0" fontId="9" fillId="3" borderId="13" xfId="0" applyFont="1" applyFill="1" applyBorder="1" applyAlignment="1"/>
    <xf numFmtId="0" fontId="9" fillId="2" borderId="0" xfId="0" applyFont="1" applyFill="1" applyAlignment="1"/>
    <xf numFmtId="0" fontId="9" fillId="3" borderId="7" xfId="0" applyFont="1" applyFill="1" applyBorder="1" applyAlignment="1"/>
    <xf numFmtId="0" fontId="9" fillId="4" borderId="0" xfId="0" applyFont="1" applyFill="1" applyAlignment="1"/>
    <xf numFmtId="0" fontId="9" fillId="3" borderId="14" xfId="0" applyFont="1" applyFill="1" applyBorder="1" applyAlignment="1"/>
    <xf numFmtId="0" fontId="9" fillId="5" borderId="3" xfId="0" applyFont="1" applyFill="1" applyBorder="1" applyAlignment="1"/>
    <xf numFmtId="0" fontId="9" fillId="0" borderId="15" xfId="0" applyFont="1" applyBorder="1" applyAlignment="1"/>
    <xf numFmtId="0" fontId="9" fillId="3" borderId="6" xfId="0" applyFont="1" applyFill="1" applyBorder="1" applyAlignment="1"/>
    <xf numFmtId="0" fontId="9" fillId="5" borderId="0" xfId="0" applyFont="1" applyFill="1" applyBorder="1" applyAlignment="1"/>
    <xf numFmtId="0" fontId="9" fillId="5" borderId="5" xfId="0" applyFont="1" applyFill="1" applyBorder="1" applyAlignment="1"/>
    <xf numFmtId="0" fontId="9" fillId="2" borderId="17" xfId="0" applyFont="1" applyFill="1" applyBorder="1" applyAlignment="1"/>
    <xf numFmtId="0" fontId="9" fillId="2" borderId="7" xfId="0" applyFont="1" applyFill="1" applyBorder="1" applyAlignment="1"/>
    <xf numFmtId="0" fontId="9" fillId="3" borderId="18" xfId="0" applyFont="1" applyFill="1" applyBorder="1" applyAlignment="1"/>
    <xf numFmtId="0" fontId="9" fillId="3" borderId="19" xfId="0" applyFont="1" applyFill="1" applyBorder="1" applyAlignment="1"/>
    <xf numFmtId="0" fontId="9" fillId="5" borderId="12" xfId="0" applyFont="1" applyFill="1" applyBorder="1" applyAlignment="1"/>
    <xf numFmtId="0" fontId="9" fillId="5" borderId="0" xfId="0" applyFont="1" applyFill="1" applyAlignment="1"/>
    <xf numFmtId="0" fontId="9" fillId="6" borderId="4" xfId="0" applyFont="1" applyFill="1" applyBorder="1" applyAlignment="1"/>
    <xf numFmtId="0" fontId="9" fillId="6" borderId="3" xfId="0" applyFont="1" applyFill="1" applyBorder="1" applyAlignment="1"/>
    <xf numFmtId="0" fontId="9" fillId="0" borderId="17" xfId="0" applyFont="1" applyFill="1" applyBorder="1" applyAlignment="1"/>
    <xf numFmtId="0" fontId="9" fillId="5" borderId="4" xfId="0" applyFont="1" applyFill="1" applyBorder="1" applyAlignment="1"/>
    <xf numFmtId="0" fontId="9" fillId="5" borderId="2" xfId="0" applyFont="1" applyFill="1" applyBorder="1" applyAlignment="1"/>
    <xf numFmtId="0" fontId="9" fillId="5" borderId="21" xfId="0" applyFont="1" applyFill="1" applyBorder="1" applyAlignment="1"/>
    <xf numFmtId="0" fontId="9" fillId="6" borderId="2" xfId="0" applyFont="1" applyFill="1" applyBorder="1" applyAlignment="1"/>
    <xf numFmtId="0" fontId="9" fillId="6" borderId="0" xfId="0" applyFont="1" applyFill="1" applyBorder="1" applyAlignment="1"/>
    <xf numFmtId="0" fontId="9" fillId="6" borderId="22" xfId="0" applyFont="1" applyFill="1" applyBorder="1" applyAlignment="1"/>
    <xf numFmtId="0" fontId="9" fillId="6" borderId="5" xfId="0" applyFont="1" applyFill="1" applyBorder="1" applyAlignment="1"/>
    <xf numFmtId="0" fontId="9" fillId="3" borderId="17" xfId="0" applyFont="1" applyFill="1" applyBorder="1" applyAlignment="1"/>
    <xf numFmtId="0" fontId="9" fillId="5" borderId="16" xfId="0" applyFont="1" applyFill="1" applyBorder="1" applyAlignment="1"/>
    <xf numFmtId="0" fontId="9" fillId="5" borderId="7" xfId="0" applyFont="1" applyFill="1" applyBorder="1" applyAlignment="1"/>
    <xf numFmtId="0" fontId="9" fillId="6" borderId="23" xfId="0" applyFont="1" applyFill="1" applyBorder="1" applyAlignment="1"/>
    <xf numFmtId="0" fontId="9" fillId="6" borderId="24" xfId="0" applyFont="1" applyFill="1" applyBorder="1" applyAlignment="1"/>
    <xf numFmtId="0" fontId="9" fillId="6" borderId="6" xfId="0" applyFont="1" applyFill="1" applyBorder="1" applyAlignment="1"/>
    <xf numFmtId="0" fontId="9" fillId="5" borderId="6" xfId="0" applyFont="1" applyFill="1" applyBorder="1" applyAlignment="1"/>
    <xf numFmtId="0" fontId="9" fillId="0" borderId="0" xfId="0" applyFont="1" applyBorder="1" applyAlignment="1"/>
    <xf numFmtId="0" fontId="9" fillId="3" borderId="25" xfId="0" applyFont="1" applyFill="1" applyBorder="1" applyAlignment="1"/>
    <xf numFmtId="0" fontId="9" fillId="3" borderId="21" xfId="0" applyFont="1" applyFill="1" applyBorder="1" applyAlignment="1"/>
    <xf numFmtId="0" fontId="9" fillId="5" borderId="17" xfId="0" applyFont="1" applyFill="1" applyBorder="1" applyAlignment="1"/>
    <xf numFmtId="0" fontId="9" fillId="5" borderId="19" xfId="0" applyFont="1" applyFill="1" applyBorder="1" applyAlignment="1"/>
    <xf numFmtId="0" fontId="9" fillId="6" borderId="16" xfId="0" applyFont="1" applyFill="1" applyBorder="1" applyAlignment="1"/>
    <xf numFmtId="0" fontId="9" fillId="6" borderId="26" xfId="0" applyFont="1" applyFill="1" applyBorder="1" applyAlignment="1"/>
    <xf numFmtId="0" fontId="9" fillId="6" borderId="11" xfId="0" applyFont="1" applyFill="1" applyBorder="1" applyAlignment="1"/>
    <xf numFmtId="0" fontId="9" fillId="6" borderId="12" xfId="0" applyFont="1" applyFill="1" applyBorder="1" applyAlignment="1"/>
    <xf numFmtId="0" fontId="9" fillId="3" borderId="2" xfId="0" applyFont="1" applyFill="1" applyBorder="1" applyAlignment="1"/>
    <xf numFmtId="0" fontId="9" fillId="6" borderId="27" xfId="0" applyFont="1" applyFill="1" applyBorder="1" applyAlignment="1"/>
    <xf numFmtId="0" fontId="9" fillId="6" borderId="9" xfId="0" applyFont="1" applyFill="1" applyBorder="1" applyAlignment="1"/>
    <xf numFmtId="0" fontId="9" fillId="6" borderId="0" xfId="0" applyFont="1" applyFill="1" applyAlignment="1"/>
    <xf numFmtId="0" fontId="9" fillId="6" borderId="20" xfId="0" applyFont="1" applyFill="1" applyBorder="1" applyAlignment="1"/>
    <xf numFmtId="0" fontId="9" fillId="6" borderId="19" xfId="0" applyFont="1" applyFill="1" applyBorder="1" applyAlignment="1"/>
    <xf numFmtId="0" fontId="9" fillId="5" borderId="13" xfId="0" applyFont="1" applyFill="1" applyBorder="1" applyAlignment="1"/>
    <xf numFmtId="0" fontId="9" fillId="5" borderId="28" xfId="0" applyFont="1" applyFill="1" applyBorder="1" applyAlignment="1"/>
    <xf numFmtId="0" fontId="9" fillId="6" borderId="17" xfId="0" applyFont="1" applyFill="1" applyBorder="1" applyAlignment="1"/>
    <xf numFmtId="0" fontId="9" fillId="6" borderId="7" xfId="0" applyFont="1" applyFill="1" applyBorder="1" applyAlignment="1"/>
    <xf numFmtId="0" fontId="9" fillId="6" borderId="29" xfId="0" applyFont="1" applyFill="1" applyBorder="1" applyAlignment="1"/>
    <xf numFmtId="0" fontId="9" fillId="6" borderId="30" xfId="0" applyFont="1" applyFill="1" applyBorder="1" applyAlignment="1"/>
    <xf numFmtId="0" fontId="9" fillId="0" borderId="31" xfId="0" applyFont="1" applyBorder="1" applyAlignment="1"/>
    <xf numFmtId="0" fontId="9" fillId="0" borderId="3" xfId="0" applyFont="1" applyFill="1" applyBorder="1" applyAlignment="1"/>
    <xf numFmtId="0" fontId="9" fillId="0" borderId="0" xfId="0" applyFont="1" applyFill="1" applyBorder="1" applyAlignment="1"/>
    <xf numFmtId="0" fontId="11" fillId="0" borderId="0" xfId="0" applyFont="1" applyAlignment="1"/>
    <xf numFmtId="0" fontId="6" fillId="0" borderId="0" xfId="0" applyFont="1" applyAlignment="1"/>
    <xf numFmtId="0" fontId="9" fillId="0" borderId="0" xfId="0" applyFont="1" applyFill="1" applyAlignment="1"/>
    <xf numFmtId="0" fontId="10" fillId="5" borderId="4" xfId="0" applyFont="1" applyFill="1" applyBorder="1" applyAlignment="1"/>
    <xf numFmtId="0" fontId="9" fillId="0" borderId="2" xfId="0" applyFont="1" applyBorder="1" applyAlignment="1"/>
    <xf numFmtId="0" fontId="9" fillId="0" borderId="0" xfId="0" applyFont="1" applyAlignment="1">
      <alignment horizontal="right"/>
    </xf>
    <xf numFmtId="0" fontId="9" fillId="0" borderId="0" xfId="0" applyFont="1" applyAlignment="1">
      <alignment horizontal="distributed" justifyLastLine="1"/>
    </xf>
    <xf numFmtId="0" fontId="9" fillId="0" borderId="32" xfId="0" applyFont="1" applyBorder="1" applyAlignment="1">
      <alignment horizontal="distributed" justifyLastLine="1"/>
    </xf>
    <xf numFmtId="38" fontId="0" fillId="0" borderId="43" xfId="3" applyFont="1" applyBorder="1"/>
    <xf numFmtId="0" fontId="9" fillId="0" borderId="46" xfId="0" applyFont="1" applyBorder="1" applyAlignment="1">
      <alignment horizontal="distributed" justifyLastLine="1"/>
    </xf>
    <xf numFmtId="0" fontId="9" fillId="0" borderId="44" xfId="0" applyFont="1" applyBorder="1" applyAlignment="1">
      <alignment horizontal="distributed" justifyLastLine="1"/>
    </xf>
    <xf numFmtId="0" fontId="10" fillId="0" borderId="46" xfId="0" applyFont="1" applyBorder="1" applyAlignment="1">
      <alignment horizontal="distributed" justifyLastLine="1"/>
    </xf>
    <xf numFmtId="0" fontId="10" fillId="0" borderId="44" xfId="0" applyFont="1" applyBorder="1" applyAlignment="1">
      <alignment horizontal="distributed" justifyLastLine="1"/>
    </xf>
    <xf numFmtId="38" fontId="66" fillId="0" borderId="2" xfId="3" applyFont="1" applyBorder="1"/>
    <xf numFmtId="0" fontId="67" fillId="0" borderId="56" xfId="0" applyFont="1" applyBorder="1" applyAlignment="1">
      <alignment horizontal="distributed" justifyLastLine="1"/>
    </xf>
    <xf numFmtId="0" fontId="67" fillId="0" borderId="57" xfId="0" applyFont="1" applyBorder="1" applyAlignment="1">
      <alignment horizontal="distributed" justifyLastLine="1"/>
    </xf>
    <xf numFmtId="38" fontId="0" fillId="0" borderId="32" xfId="3" applyFont="1" applyBorder="1"/>
    <xf numFmtId="0" fontId="67" fillId="0" borderId="58" xfId="0" applyFont="1" applyBorder="1" applyAlignment="1">
      <alignment horizontal="distributed" justifyLastLine="1"/>
    </xf>
    <xf numFmtId="38" fontId="13" fillId="0" borderId="0" xfId="3" applyFont="1"/>
    <xf numFmtId="38" fontId="13" fillId="0" borderId="0" xfId="3" applyFont="1" applyBorder="1"/>
    <xf numFmtId="38" fontId="13" fillId="0" borderId="32" xfId="3" applyFont="1" applyBorder="1"/>
    <xf numFmtId="38" fontId="0" fillId="0" borderId="32" xfId="3" applyFont="1" applyFill="1" applyBorder="1"/>
    <xf numFmtId="38" fontId="0" fillId="0" borderId="0" xfId="3" applyFont="1" applyFill="1" applyBorder="1"/>
    <xf numFmtId="38" fontId="46" fillId="0" borderId="0" xfId="3" applyFont="1" applyFill="1" applyBorder="1"/>
    <xf numFmtId="38" fontId="13" fillId="0" borderId="0" xfId="0" applyNumberFormat="1" applyFont="1" applyAlignment="1"/>
    <xf numFmtId="3" fontId="13" fillId="0" borderId="0" xfId="0" applyNumberFormat="1" applyFont="1" applyBorder="1" applyAlignment="1">
      <alignment horizontal="right"/>
    </xf>
    <xf numFmtId="0" fontId="13" fillId="0" borderId="2" xfId="0" applyFont="1" applyBorder="1" applyAlignment="1"/>
    <xf numFmtId="0" fontId="13" fillId="0" borderId="0" xfId="0" applyFont="1" applyBorder="1" applyAlignment="1"/>
    <xf numFmtId="0" fontId="31" fillId="0" borderId="0" xfId="10">
      <alignment vertical="center"/>
    </xf>
    <xf numFmtId="0" fontId="0" fillId="0" borderId="0" xfId="0">
      <alignment vertical="center"/>
    </xf>
    <xf numFmtId="0" fontId="0" fillId="0" borderId="0" xfId="0" applyAlignment="1">
      <alignment vertical="center"/>
    </xf>
    <xf numFmtId="0" fontId="22" fillId="0" borderId="1" xfId="0" applyFont="1" applyFill="1" applyBorder="1" applyAlignment="1">
      <alignment horizontal="justify" vertical="center"/>
    </xf>
    <xf numFmtId="0" fontId="19" fillId="0" borderId="45" xfId="0" applyFont="1" applyFill="1" applyBorder="1" applyAlignment="1">
      <alignment horizontal="justify" vertical="center" wrapText="1"/>
    </xf>
    <xf numFmtId="0" fontId="31" fillId="0" borderId="0" xfId="10">
      <alignment vertical="center"/>
    </xf>
    <xf numFmtId="0" fontId="64" fillId="0" borderId="0" xfId="1" applyFont="1">
      <alignment vertical="center"/>
    </xf>
    <xf numFmtId="0" fontId="15" fillId="0" borderId="47" xfId="0" applyFont="1" applyBorder="1">
      <alignment vertical="center"/>
    </xf>
    <xf numFmtId="0" fontId="16" fillId="0" borderId="36" xfId="0" applyFont="1" applyBorder="1" applyAlignment="1">
      <alignment horizontal="left" vertical="center"/>
    </xf>
    <xf numFmtId="0" fontId="15" fillId="0" borderId="47" xfId="10" applyFont="1" applyBorder="1" applyAlignment="1">
      <alignment horizontal="center" vertical="center"/>
    </xf>
    <xf numFmtId="3" fontId="16" fillId="0" borderId="37" xfId="0" applyNumberFormat="1" applyFont="1" applyBorder="1" applyAlignment="1">
      <alignment horizontal="center" vertical="center"/>
    </xf>
    <xf numFmtId="0" fontId="25" fillId="0" borderId="0" xfId="10" applyFont="1" applyAlignment="1">
      <alignment horizontal="justify" vertical="center" wrapText="1"/>
    </xf>
    <xf numFmtId="0" fontId="13" fillId="0" borderId="6" xfId="0" applyFont="1" applyFill="1" applyBorder="1" applyAlignment="1">
      <alignment horizontal="distributed" justifyLastLine="1"/>
    </xf>
    <xf numFmtId="0" fontId="13" fillId="0" borderId="0" xfId="0" applyFont="1" applyFill="1" applyBorder="1" applyAlignment="1">
      <alignment horizontal="distributed" justifyLastLine="1"/>
    </xf>
    <xf numFmtId="0" fontId="24" fillId="0" borderId="0" xfId="0" applyFont="1" applyAlignment="1">
      <alignment horizontal="right" vertical="center"/>
    </xf>
    <xf numFmtId="0" fontId="13" fillId="0" borderId="65" xfId="0" applyFont="1" applyBorder="1" applyAlignment="1">
      <alignment horizontal="center"/>
    </xf>
    <xf numFmtId="180" fontId="13" fillId="0" borderId="66" xfId="0" applyNumberFormat="1" applyFont="1" applyBorder="1" applyAlignment="1"/>
    <xf numFmtId="180" fontId="13" fillId="0" borderId="67" xfId="0" applyNumberFormat="1" applyFont="1" applyBorder="1" applyAlignment="1"/>
    <xf numFmtId="180" fontId="13" fillId="0" borderId="65" xfId="0" applyNumberFormat="1" applyFont="1" applyBorder="1" applyAlignment="1"/>
    <xf numFmtId="180" fontId="13" fillId="0" borderId="68" xfId="0" applyNumberFormat="1" applyFont="1" applyBorder="1" applyAlignment="1"/>
    <xf numFmtId="0" fontId="13" fillId="0" borderId="73" xfId="0" applyFont="1" applyBorder="1" applyAlignment="1">
      <alignment horizontal="center"/>
    </xf>
    <xf numFmtId="0" fontId="17" fillId="0" borderId="69" xfId="0" quotePrefix="1" applyFont="1" applyBorder="1" applyAlignment="1">
      <alignment horizontal="center"/>
    </xf>
    <xf numFmtId="0" fontId="31" fillId="8" borderId="0" xfId="10" applyFill="1">
      <alignment vertical="center"/>
    </xf>
    <xf numFmtId="0" fontId="69" fillId="0" borderId="0" xfId="10" applyFont="1">
      <alignment vertical="center"/>
    </xf>
    <xf numFmtId="0" fontId="47" fillId="8" borderId="0" xfId="10" applyFont="1" applyFill="1" applyAlignment="1">
      <alignment horizontal="center" vertical="center"/>
    </xf>
    <xf numFmtId="38" fontId="13" fillId="0" borderId="0" xfId="4" applyFont="1" applyAlignment="1">
      <alignment horizontal="right"/>
    </xf>
    <xf numFmtId="0" fontId="13" fillId="0" borderId="0" xfId="0" applyFont="1" applyAlignment="1">
      <alignment horizontal="right" vertical="center"/>
    </xf>
    <xf numFmtId="0" fontId="0" fillId="0" borderId="0" xfId="0">
      <alignment vertical="center"/>
    </xf>
    <xf numFmtId="0" fontId="42" fillId="0" borderId="0" xfId="0" applyFont="1">
      <alignment vertical="center"/>
    </xf>
    <xf numFmtId="0" fontId="0" fillId="0" borderId="0" xfId="0" applyAlignment="1">
      <alignment vertical="center"/>
    </xf>
    <xf numFmtId="0" fontId="39" fillId="0" borderId="0" xfId="0" applyFont="1" applyAlignment="1">
      <alignment vertical="center"/>
    </xf>
    <xf numFmtId="0" fontId="40" fillId="0" borderId="0" xfId="0" applyFont="1" applyAlignment="1">
      <alignment horizontal="justify" vertical="center"/>
    </xf>
    <xf numFmtId="0" fontId="44" fillId="0" borderId="0" xfId="0" applyFont="1" applyAlignment="1">
      <alignment vertical="center" wrapText="1"/>
    </xf>
    <xf numFmtId="0" fontId="31" fillId="0" borderId="0" xfId="10">
      <alignment vertical="center"/>
    </xf>
    <xf numFmtId="0" fontId="19" fillId="0" borderId="37" xfId="0" applyFont="1" applyBorder="1" applyAlignment="1">
      <alignment horizontal="center" vertical="center" wrapText="1"/>
    </xf>
    <xf numFmtId="0" fontId="0" fillId="0" borderId="0" xfId="0">
      <alignment vertical="center"/>
    </xf>
    <xf numFmtId="0" fontId="29" fillId="0" borderId="3" xfId="0" applyFont="1" applyBorder="1" applyAlignment="1">
      <alignment horizontal="justify" vertical="top" wrapText="1"/>
    </xf>
    <xf numFmtId="0" fontId="29" fillId="0" borderId="0" xfId="0" applyFont="1" applyBorder="1" applyAlignment="1">
      <alignment horizontal="justify" vertical="top" wrapText="1"/>
    </xf>
    <xf numFmtId="0" fontId="30" fillId="0" borderId="56" xfId="0" applyFont="1" applyBorder="1" applyAlignment="1">
      <alignment horizontal="right" vertical="top" wrapText="1" indent="1"/>
    </xf>
    <xf numFmtId="0" fontId="30" fillId="0" borderId="45" xfId="0" applyFont="1" applyBorder="1" applyAlignment="1">
      <alignment horizontal="right" vertical="top" wrapText="1"/>
    </xf>
    <xf numFmtId="0" fontId="29" fillId="0" borderId="45" xfId="0" applyFont="1" applyBorder="1" applyAlignment="1">
      <alignment horizontal="justify" vertical="top" wrapText="1"/>
    </xf>
    <xf numFmtId="0" fontId="29" fillId="0" borderId="56" xfId="0" applyFont="1" applyBorder="1" applyAlignment="1">
      <alignment horizontal="justify" vertical="top" wrapText="1"/>
    </xf>
    <xf numFmtId="3" fontId="30" fillId="0" borderId="45" xfId="0" applyNumberFormat="1" applyFont="1" applyBorder="1" applyAlignment="1">
      <alignment horizontal="right" vertical="top" wrapText="1"/>
    </xf>
    <xf numFmtId="3" fontId="30" fillId="0" borderId="56" xfId="0" applyNumberFormat="1" applyFont="1" applyBorder="1" applyAlignment="1">
      <alignment horizontal="right" vertical="top" wrapText="1"/>
    </xf>
    <xf numFmtId="0" fontId="29" fillId="0" borderId="7" xfId="0" applyFont="1" applyBorder="1" applyAlignment="1">
      <alignment horizontal="justify" vertical="top" wrapText="1"/>
    </xf>
    <xf numFmtId="3" fontId="30" fillId="0" borderId="1" xfId="0" applyNumberFormat="1" applyFont="1" applyBorder="1" applyAlignment="1">
      <alignment horizontal="right" vertical="top" wrapText="1"/>
    </xf>
    <xf numFmtId="0" fontId="29" fillId="0" borderId="1" xfId="0" applyFont="1" applyBorder="1" applyAlignment="1">
      <alignment horizontal="justify" vertical="top" wrapText="1"/>
    </xf>
    <xf numFmtId="0" fontId="29" fillId="0" borderId="45" xfId="0" applyFont="1" applyBorder="1" applyAlignment="1">
      <alignment horizontal="right" vertical="top" wrapText="1"/>
    </xf>
    <xf numFmtId="0" fontId="29" fillId="0" borderId="1" xfId="0" applyFont="1" applyBorder="1" applyAlignment="1">
      <alignment horizontal="right" vertical="top" wrapText="1"/>
    </xf>
    <xf numFmtId="0" fontId="30" fillId="0" borderId="1" xfId="0" applyFont="1" applyBorder="1" applyAlignment="1">
      <alignment horizontal="right" vertical="top" wrapText="1"/>
    </xf>
    <xf numFmtId="0" fontId="29" fillId="0" borderId="56" xfId="0" applyFont="1" applyBorder="1" applyAlignment="1">
      <alignment horizontal="right" vertical="top" wrapText="1"/>
    </xf>
    <xf numFmtId="0" fontId="41" fillId="0" borderId="0" xfId="0" applyFont="1" applyFill="1" applyAlignment="1">
      <alignment vertical="center"/>
    </xf>
    <xf numFmtId="0" fontId="55" fillId="0" borderId="36" xfId="0" applyFont="1" applyFill="1" applyBorder="1" applyAlignment="1">
      <alignment horizontal="justify" vertical="center" wrapText="1"/>
    </xf>
    <xf numFmtId="49" fontId="55" fillId="0" borderId="47" xfId="0" applyNumberFormat="1" applyFont="1" applyFill="1" applyBorder="1" applyAlignment="1">
      <alignment horizontal="justify" vertical="center" wrapText="1"/>
    </xf>
    <xf numFmtId="0" fontId="19" fillId="0" borderId="36" xfId="0" applyFont="1" applyFill="1" applyBorder="1" applyAlignment="1">
      <alignment horizontal="justify" vertical="center" wrapText="1"/>
    </xf>
    <xf numFmtId="56" fontId="55" fillId="0" borderId="19" xfId="0" applyNumberFormat="1" applyFont="1" applyFill="1" applyBorder="1" applyAlignment="1">
      <alignment horizontal="left" vertical="center" wrapText="1"/>
    </xf>
    <xf numFmtId="0" fontId="42" fillId="0" borderId="0" xfId="0" applyFont="1">
      <alignment vertical="center"/>
    </xf>
    <xf numFmtId="0" fontId="49" fillId="0" borderId="0" xfId="0" applyFont="1">
      <alignment vertical="center"/>
    </xf>
    <xf numFmtId="0" fontId="39" fillId="0" borderId="53" xfId="0" applyFont="1" applyBorder="1" applyAlignment="1">
      <alignment horizontal="justify" vertical="center" wrapText="1"/>
    </xf>
    <xf numFmtId="0" fontId="39" fillId="0" borderId="51" xfId="0" applyFont="1" applyBorder="1" applyAlignment="1">
      <alignment horizontal="justify" vertical="center" wrapText="1"/>
    </xf>
    <xf numFmtId="0" fontId="41" fillId="0" borderId="0" xfId="10" applyFont="1">
      <alignment vertical="center"/>
    </xf>
    <xf numFmtId="0" fontId="39" fillId="0" borderId="0" xfId="10" applyFont="1" applyAlignment="1">
      <alignment vertical="center" wrapText="1"/>
    </xf>
    <xf numFmtId="0" fontId="37" fillId="0" borderId="0" xfId="10" applyFont="1" applyAlignment="1">
      <alignment horizontal="left" vertical="center" wrapText="1"/>
    </xf>
    <xf numFmtId="0" fontId="37" fillId="0" borderId="0" xfId="10" applyFont="1" applyAlignment="1">
      <alignment vertical="center" wrapText="1"/>
    </xf>
    <xf numFmtId="0" fontId="40" fillId="0" borderId="0" xfId="0" applyFont="1" applyAlignment="1">
      <alignment horizontal="justify" vertical="center"/>
    </xf>
    <xf numFmtId="0" fontId="8" fillId="0" borderId="0" xfId="0" applyFont="1" applyAlignment="1"/>
    <xf numFmtId="0" fontId="13" fillId="0" borderId="0" xfId="0" applyFont="1" applyAlignment="1"/>
    <xf numFmtId="0" fontId="41" fillId="0" borderId="0" xfId="0" applyFont="1" applyAlignment="1">
      <alignment horizontal="right"/>
    </xf>
    <xf numFmtId="0" fontId="17" fillId="0" borderId="0" xfId="0" applyFont="1" applyAlignment="1"/>
    <xf numFmtId="0" fontId="41" fillId="0" borderId="0" xfId="0" applyFont="1" applyAlignment="1"/>
    <xf numFmtId="0" fontId="41" fillId="0" borderId="32" xfId="0" applyFont="1" applyBorder="1" applyAlignment="1"/>
    <xf numFmtId="0" fontId="13" fillId="0" borderId="39" xfId="0" applyFont="1" applyFill="1" applyBorder="1" applyAlignment="1">
      <alignment horizontal="distributed" vertical="center" justifyLastLine="1"/>
    </xf>
    <xf numFmtId="38" fontId="13" fillId="0" borderId="42" xfId="3" applyFont="1" applyBorder="1"/>
    <xf numFmtId="0" fontId="16" fillId="0" borderId="2" xfId="0" applyFont="1" applyFill="1" applyBorder="1" applyAlignment="1">
      <alignment horizontal="distributed" vertical="center" justifyLastLine="1"/>
    </xf>
    <xf numFmtId="38" fontId="41" fillId="0" borderId="0" xfId="3" applyFont="1" applyFill="1" applyBorder="1" applyAlignment="1"/>
    <xf numFmtId="0" fontId="6" fillId="0" borderId="35"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45" xfId="0" applyFont="1" applyFill="1" applyBorder="1" applyAlignment="1">
      <alignment horizontal="distributed" vertical="center" justifyLastLine="1"/>
    </xf>
    <xf numFmtId="0" fontId="6" fillId="0" borderId="2" xfId="0" applyFont="1" applyFill="1" applyBorder="1" applyAlignment="1">
      <alignment horizontal="distributed" vertical="center" justifyLastLine="1"/>
    </xf>
    <xf numFmtId="0" fontId="6" fillId="0" borderId="1" xfId="0" applyFont="1" applyFill="1" applyBorder="1" applyAlignment="1">
      <alignment horizontal="right" vertical="center" justifyLastLine="1"/>
    </xf>
    <xf numFmtId="0" fontId="6" fillId="0" borderId="17" xfId="0" applyFont="1" applyFill="1" applyBorder="1" applyAlignment="1">
      <alignment horizontal="right" vertical="center" justifyLastLine="1"/>
    </xf>
    <xf numFmtId="0" fontId="38" fillId="0" borderId="32" xfId="0" applyFont="1" applyBorder="1" applyAlignment="1">
      <alignment horizontal="left"/>
    </xf>
    <xf numFmtId="0" fontId="41" fillId="0" borderId="32" xfId="0" applyFont="1" applyBorder="1" applyAlignment="1">
      <alignment horizontal="left"/>
    </xf>
    <xf numFmtId="0" fontId="41" fillId="0" borderId="0" xfId="0" applyFont="1" applyBorder="1" applyAlignment="1">
      <alignment horizontal="left"/>
    </xf>
    <xf numFmtId="0" fontId="41" fillId="0" borderId="0" xfId="0" applyFont="1" applyAlignment="1">
      <alignment horizontal="left"/>
    </xf>
    <xf numFmtId="0" fontId="41" fillId="0" borderId="0" xfId="0" applyFont="1" applyFill="1" applyBorder="1" applyAlignment="1"/>
    <xf numFmtId="0" fontId="41" fillId="0" borderId="0" xfId="0" applyFont="1" applyFill="1" applyAlignment="1"/>
    <xf numFmtId="0" fontId="6" fillId="0" borderId="34" xfId="0" applyFont="1" applyFill="1" applyBorder="1" applyAlignment="1">
      <alignment horizontal="distributed" vertical="center" justifyLastLine="1"/>
    </xf>
    <xf numFmtId="0" fontId="6" fillId="0" borderId="39" xfId="0" applyFont="1" applyFill="1" applyBorder="1" applyAlignment="1">
      <alignment horizontal="distributed" vertical="center" justifyLastLine="1"/>
    </xf>
    <xf numFmtId="0" fontId="19" fillId="0" borderId="5" xfId="0" applyFont="1" applyBorder="1" applyAlignment="1">
      <alignment horizontal="justify" vertical="center" wrapText="1"/>
    </xf>
    <xf numFmtId="0" fontId="19" fillId="0" borderId="19" xfId="0" applyFont="1" applyBorder="1" applyAlignment="1">
      <alignment horizontal="justify" vertical="center" wrapText="1"/>
    </xf>
    <xf numFmtId="0" fontId="19" fillId="0" borderId="6" xfId="0" applyFont="1" applyBorder="1" applyAlignment="1">
      <alignment horizontal="justify" vertical="center" wrapText="1"/>
    </xf>
    <xf numFmtId="0" fontId="71" fillId="0" borderId="0" xfId="0" applyFont="1" applyAlignment="1">
      <alignment vertical="center"/>
    </xf>
    <xf numFmtId="0" fontId="18" fillId="0" borderId="0" xfId="0" applyFont="1">
      <alignment vertical="center"/>
    </xf>
    <xf numFmtId="180" fontId="13" fillId="0" borderId="74" xfId="0" applyNumberFormat="1" applyFont="1" applyBorder="1" applyAlignment="1">
      <alignment horizontal="center"/>
    </xf>
    <xf numFmtId="180" fontId="13" fillId="0" borderId="75" xfId="0" applyNumberFormat="1" applyFont="1" applyBorder="1" applyAlignment="1">
      <alignment horizontal="center"/>
    </xf>
    <xf numFmtId="180" fontId="13" fillId="0" borderId="73" xfId="0" applyNumberFormat="1" applyFont="1" applyBorder="1" applyAlignment="1">
      <alignment horizontal="center"/>
    </xf>
    <xf numFmtId="180" fontId="6" fillId="0" borderId="0" xfId="3" applyNumberFormat="1" applyFont="1" applyFill="1" applyBorder="1"/>
    <xf numFmtId="0" fontId="41" fillId="0" borderId="32" xfId="0" applyFont="1" applyBorder="1" applyAlignment="1">
      <alignment horizontal="right"/>
    </xf>
    <xf numFmtId="178" fontId="17" fillId="0" borderId="72" xfId="0" applyNumberFormat="1" applyFont="1" applyBorder="1" applyAlignment="1"/>
    <xf numFmtId="38" fontId="41" fillId="0" borderId="0" xfId="0" applyNumberFormat="1" applyFont="1" applyAlignment="1"/>
    <xf numFmtId="0" fontId="6" fillId="0" borderId="17" xfId="0" applyFont="1" applyFill="1" applyBorder="1" applyAlignment="1">
      <alignment horizontal="center"/>
    </xf>
    <xf numFmtId="0" fontId="6" fillId="0" borderId="65" xfId="0" quotePrefix="1" applyFont="1" applyBorder="1" applyAlignment="1">
      <alignment horizontal="center"/>
    </xf>
    <xf numFmtId="180" fontId="6" fillId="0" borderId="68" xfId="0" applyNumberFormat="1" applyFont="1" applyBorder="1" applyAlignment="1"/>
    <xf numFmtId="0" fontId="6" fillId="0" borderId="73" xfId="0" quotePrefix="1" applyFont="1" applyBorder="1" applyAlignment="1">
      <alignment horizontal="center"/>
    </xf>
    <xf numFmtId="180" fontId="6" fillId="0" borderId="76" xfId="0" applyNumberFormat="1" applyFont="1" applyBorder="1" applyAlignment="1"/>
    <xf numFmtId="0" fontId="6" fillId="0" borderId="0" xfId="0" applyFont="1" applyBorder="1" applyAlignment="1">
      <alignment horizontal="right"/>
    </xf>
    <xf numFmtId="0" fontId="8" fillId="0" borderId="0" xfId="0" applyFont="1" applyAlignment="1">
      <alignment vertical="center"/>
    </xf>
    <xf numFmtId="0" fontId="6" fillId="0" borderId="0" xfId="0" applyFont="1" applyAlignment="1">
      <alignment horizontal="center" vertical="distributed"/>
    </xf>
    <xf numFmtId="0" fontId="6" fillId="0" borderId="0" xfId="0" applyFont="1" applyBorder="1" applyAlignment="1">
      <alignment horizontal="right" vertical="center"/>
    </xf>
    <xf numFmtId="0" fontId="6" fillId="0" borderId="1" xfId="0" applyFont="1" applyBorder="1" applyAlignment="1">
      <alignment vertical="center"/>
    </xf>
    <xf numFmtId="0" fontId="6" fillId="0" borderId="0" xfId="0" applyFont="1" applyBorder="1" applyAlignment="1">
      <alignmen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vertical="center"/>
    </xf>
    <xf numFmtId="0" fontId="6" fillId="0" borderId="19"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0" xfId="0" applyFont="1" applyAlignment="1">
      <alignment horizontal="right" vertical="center"/>
    </xf>
    <xf numFmtId="0" fontId="16" fillId="0" borderId="36" xfId="0" applyFont="1" applyFill="1" applyBorder="1" applyAlignment="1">
      <alignment horizontal="center" vertical="center" textRotation="255"/>
    </xf>
    <xf numFmtId="38" fontId="41" fillId="0" borderId="0" xfId="3" applyFont="1"/>
    <xf numFmtId="0" fontId="41" fillId="0" borderId="0" xfId="0" applyFont="1" applyAlignment="1">
      <alignment horizontal="center"/>
    </xf>
    <xf numFmtId="0" fontId="8" fillId="0" borderId="3" xfId="0" applyFont="1" applyBorder="1" applyAlignment="1">
      <alignment horizontal="justify" vertical="top" wrapText="1"/>
    </xf>
    <xf numFmtId="0" fontId="8" fillId="0" borderId="0" xfId="0" applyFont="1" applyBorder="1" applyAlignment="1">
      <alignment horizontal="justify" vertical="top" wrapText="1"/>
    </xf>
    <xf numFmtId="0" fontId="18" fillId="0" borderId="0" xfId="0" applyFont="1" applyAlignment="1">
      <alignment horizontal="right" vertical="center" wrapText="1"/>
    </xf>
    <xf numFmtId="0" fontId="19" fillId="0" borderId="5" xfId="0" applyFont="1" applyFill="1" applyBorder="1" applyAlignment="1">
      <alignment horizontal="justify" vertical="center" wrapText="1"/>
    </xf>
    <xf numFmtId="0" fontId="55" fillId="0" borderId="19" xfId="0" applyFont="1" applyFill="1" applyBorder="1" applyAlignment="1">
      <alignment horizontal="justify" vertical="center" wrapText="1"/>
    </xf>
    <xf numFmtId="0" fontId="55" fillId="0" borderId="6" xfId="0" applyFont="1" applyFill="1" applyBorder="1" applyAlignment="1">
      <alignment horizontal="justify" vertical="center" wrapText="1"/>
    </xf>
    <xf numFmtId="0" fontId="24" fillId="0" borderId="0" xfId="0" applyFont="1" applyFill="1" applyBorder="1" applyAlignment="1">
      <alignment horizontal="right" vertical="center" wrapText="1"/>
    </xf>
    <xf numFmtId="0" fontId="9" fillId="0" borderId="1" xfId="0" applyFont="1" applyFill="1" applyBorder="1" applyAlignment="1">
      <alignment vertical="center" wrapText="1"/>
    </xf>
    <xf numFmtId="0" fontId="9" fillId="0" borderId="17" xfId="0" applyFont="1" applyFill="1" applyBorder="1" applyAlignment="1">
      <alignment horizontal="left" vertical="center" wrapText="1"/>
    </xf>
    <xf numFmtId="0" fontId="19" fillId="0" borderId="37" xfId="0" applyFont="1" applyFill="1" applyBorder="1" applyAlignment="1">
      <alignment vertical="center" wrapText="1"/>
    </xf>
    <xf numFmtId="0" fontId="19" fillId="0" borderId="56" xfId="0" applyFont="1" applyFill="1" applyBorder="1" applyAlignment="1">
      <alignment horizontal="justify" vertical="center"/>
    </xf>
    <xf numFmtId="0" fontId="9" fillId="0" borderId="4" xfId="0" applyFont="1" applyFill="1" applyBorder="1" applyAlignment="1">
      <alignment horizontal="justify" vertical="center" wrapText="1"/>
    </xf>
    <xf numFmtId="49" fontId="55" fillId="0" borderId="19" xfId="0" applyNumberFormat="1" applyFont="1" applyFill="1" applyBorder="1" applyAlignment="1">
      <alignment horizontal="justify" vertical="center" wrapText="1"/>
    </xf>
    <xf numFmtId="49" fontId="9" fillId="0" borderId="47" xfId="0" applyNumberFormat="1" applyFont="1" applyFill="1" applyBorder="1" applyAlignment="1">
      <alignment horizontal="justify" vertical="center" wrapText="1"/>
    </xf>
    <xf numFmtId="0" fontId="24" fillId="0" borderId="55" xfId="0" applyFont="1" applyBorder="1" applyAlignment="1">
      <alignment horizontal="justify" vertical="center" wrapText="1"/>
    </xf>
    <xf numFmtId="38" fontId="9" fillId="0" borderId="1" xfId="4" applyFont="1" applyBorder="1" applyAlignment="1">
      <alignment horizontal="right"/>
    </xf>
    <xf numFmtId="38" fontId="9" fillId="0" borderId="17" xfId="4" applyFont="1" applyBorder="1" applyAlignment="1">
      <alignment horizontal="right"/>
    </xf>
    <xf numFmtId="38" fontId="19" fillId="0" borderId="1" xfId="4" applyFont="1" applyBorder="1" applyAlignment="1">
      <alignment horizontal="distributed"/>
    </xf>
    <xf numFmtId="180" fontId="9" fillId="0" borderId="0" xfId="4" applyNumberFormat="1" applyFont="1" applyBorder="1"/>
    <xf numFmtId="180" fontId="9" fillId="0" borderId="0" xfId="4" applyNumberFormat="1" applyFont="1" applyBorder="1" applyAlignment="1">
      <alignment horizontal="right"/>
    </xf>
    <xf numFmtId="38" fontId="19" fillId="0" borderId="37" xfId="4" applyFont="1" applyBorder="1" applyAlignment="1">
      <alignment horizontal="distributed"/>
    </xf>
    <xf numFmtId="180" fontId="9" fillId="0" borderId="7" xfId="4" applyNumberFormat="1" applyFont="1" applyBorder="1"/>
    <xf numFmtId="180" fontId="9" fillId="0" borderId="7" xfId="4" applyNumberFormat="1" applyFont="1" applyBorder="1" applyAlignment="1"/>
    <xf numFmtId="180" fontId="9" fillId="0" borderId="3" xfId="4" applyNumberFormat="1" applyFont="1" applyBorder="1"/>
    <xf numFmtId="180" fontId="9" fillId="0" borderId="0" xfId="4" applyNumberFormat="1" applyFont="1"/>
    <xf numFmtId="180" fontId="9" fillId="0" borderId="42" xfId="4" applyNumberFormat="1" applyFont="1" applyBorder="1"/>
    <xf numFmtId="180" fontId="9" fillId="0" borderId="7" xfId="4" applyNumberFormat="1" applyFont="1" applyBorder="1" applyAlignment="1">
      <alignment horizontal="right"/>
    </xf>
    <xf numFmtId="180" fontId="9" fillId="0" borderId="42" xfId="4" applyNumberFormat="1" applyFont="1" applyBorder="1" applyAlignment="1">
      <alignment horizontal="right"/>
    </xf>
    <xf numFmtId="38" fontId="17" fillId="0" borderId="0" xfId="4" applyFont="1" applyBorder="1" applyAlignment="1">
      <alignment horizontal="centerContinuous"/>
    </xf>
    <xf numFmtId="38" fontId="17" fillId="0" borderId="2" xfId="4" applyFont="1" applyBorder="1" applyAlignment="1">
      <alignment horizontal="distributed"/>
    </xf>
    <xf numFmtId="38" fontId="17" fillId="0" borderId="0" xfId="4" applyFont="1" applyBorder="1" applyAlignment="1">
      <alignment horizontal="distributed"/>
    </xf>
    <xf numFmtId="38" fontId="10" fillId="0" borderId="2" xfId="4" applyFont="1" applyBorder="1" applyAlignment="1">
      <alignment horizontal="right"/>
    </xf>
    <xf numFmtId="38" fontId="10" fillId="0" borderId="0" xfId="4" applyFont="1" applyBorder="1" applyAlignment="1">
      <alignment horizontal="right"/>
    </xf>
    <xf numFmtId="180" fontId="10" fillId="0" borderId="0" xfId="4" applyNumberFormat="1" applyFont="1" applyBorder="1"/>
    <xf numFmtId="180" fontId="10" fillId="0" borderId="0" xfId="4" applyNumberFormat="1" applyFont="1" applyBorder="1" applyAlignment="1">
      <alignment horizontal="right"/>
    </xf>
    <xf numFmtId="180" fontId="10" fillId="0" borderId="0" xfId="4" applyNumberFormat="1" applyFont="1" applyBorder="1" applyAlignment="1"/>
    <xf numFmtId="0" fontId="18" fillId="0" borderId="0" xfId="10" applyFont="1" applyAlignment="1">
      <alignment vertical="center"/>
    </xf>
    <xf numFmtId="0" fontId="41" fillId="0" borderId="0" xfId="10" applyFont="1" applyAlignment="1">
      <alignment vertical="center"/>
    </xf>
    <xf numFmtId="38" fontId="13" fillId="0" borderId="6" xfId="0" applyNumberFormat="1" applyFont="1" applyBorder="1" applyAlignment="1"/>
    <xf numFmtId="0" fontId="6" fillId="0" borderId="46" xfId="0" applyFont="1" applyFill="1" applyBorder="1" applyAlignment="1">
      <alignment horizontal="right"/>
    </xf>
    <xf numFmtId="0" fontId="6" fillId="0" borderId="34" xfId="0" applyFont="1" applyFill="1" applyBorder="1" applyAlignment="1">
      <alignment horizontal="centerContinuous"/>
    </xf>
    <xf numFmtId="0" fontId="6" fillId="0" borderId="33" xfId="0" applyFont="1" applyFill="1" applyBorder="1" applyAlignment="1">
      <alignment horizontal="centerContinuous"/>
    </xf>
    <xf numFmtId="0" fontId="6" fillId="0" borderId="6" xfId="0" applyFont="1" applyFill="1" applyBorder="1" applyAlignment="1">
      <alignment horizontal="right"/>
    </xf>
    <xf numFmtId="0" fontId="6" fillId="0" borderId="0" xfId="0" applyFont="1" applyFill="1" applyAlignment="1"/>
    <xf numFmtId="0" fontId="6" fillId="0" borderId="4" xfId="0" applyFont="1" applyFill="1" applyBorder="1" applyAlignment="1">
      <alignment horizontal="distributed" vertical="center" justifyLastLine="1"/>
    </xf>
    <xf numFmtId="0" fontId="6" fillId="0" borderId="19" xfId="0" applyFont="1" applyFill="1" applyBorder="1" applyAlignment="1"/>
    <xf numFmtId="0" fontId="6" fillId="0" borderId="1" xfId="0" applyFont="1" applyFill="1" applyBorder="1" applyAlignment="1">
      <alignment horizontal="center"/>
    </xf>
    <xf numFmtId="38" fontId="17" fillId="0" borderId="43" xfId="5" applyFont="1" applyBorder="1" applyAlignment="1">
      <alignment vertical="top"/>
    </xf>
    <xf numFmtId="0" fontId="31" fillId="0" borderId="0" xfId="10">
      <alignment vertical="center"/>
    </xf>
    <xf numFmtId="0" fontId="16" fillId="0" borderId="17" xfId="0" applyFont="1" applyBorder="1" applyAlignment="1">
      <alignment horizontal="left" vertical="center"/>
    </xf>
    <xf numFmtId="3" fontId="16" fillId="0" borderId="1" xfId="0" applyNumberFormat="1" applyFont="1" applyBorder="1" applyAlignment="1">
      <alignment horizontal="center" vertical="center"/>
    </xf>
    <xf numFmtId="0" fontId="15" fillId="0" borderId="19" xfId="10" applyFont="1" applyBorder="1" applyAlignment="1">
      <alignment horizontal="center" vertical="center"/>
    </xf>
    <xf numFmtId="0" fontId="15" fillId="0" borderId="19" xfId="0" applyFont="1" applyBorder="1">
      <alignment vertical="center"/>
    </xf>
    <xf numFmtId="0" fontId="73" fillId="0" borderId="1" xfId="10" applyFont="1" applyBorder="1" applyAlignment="1">
      <alignment horizontal="center" vertical="center" wrapText="1"/>
    </xf>
    <xf numFmtId="0" fontId="17" fillId="0" borderId="32" xfId="0" applyFont="1" applyBorder="1" applyAlignment="1">
      <alignment horizontal="center"/>
    </xf>
    <xf numFmtId="0" fontId="6" fillId="0" borderId="37" xfId="0" applyFont="1" applyFill="1" applyBorder="1" applyAlignment="1">
      <alignment horizontal="center"/>
    </xf>
    <xf numFmtId="0" fontId="6" fillId="0" borderId="38" xfId="0" applyFont="1" applyFill="1" applyBorder="1" applyAlignment="1">
      <alignment horizontal="center" vertical="center"/>
    </xf>
    <xf numFmtId="0" fontId="6" fillId="0" borderId="7" xfId="0" applyFont="1" applyFill="1" applyBorder="1" applyAlignment="1">
      <alignment horizontal="center" vertical="center"/>
    </xf>
    <xf numFmtId="0" fontId="49" fillId="0" borderId="0" xfId="0" applyFont="1">
      <alignment vertical="center"/>
    </xf>
    <xf numFmtId="38" fontId="6" fillId="0" borderId="34" xfId="3" applyFont="1" applyFill="1" applyBorder="1" applyAlignment="1">
      <alignment horizontal="centerContinuous" vertical="center"/>
    </xf>
    <xf numFmtId="0" fontId="6" fillId="0" borderId="33"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5" xfId="0" applyFont="1" applyFill="1" applyBorder="1" applyAlignment="1">
      <alignment horizontal="centerContinuous" vertical="center"/>
    </xf>
    <xf numFmtId="38" fontId="6" fillId="0" borderId="17" xfId="3"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17" xfId="0" applyFont="1" applyFill="1" applyBorder="1" applyAlignment="1">
      <alignment horizontal="center" vertical="center" textRotation="255"/>
    </xf>
    <xf numFmtId="0" fontId="6" fillId="0" borderId="36" xfId="0" applyFont="1" applyFill="1" applyBorder="1" applyAlignment="1">
      <alignment horizontal="center" vertical="center" textRotation="255"/>
    </xf>
    <xf numFmtId="0" fontId="6" fillId="0" borderId="37" xfId="0" applyFont="1" applyFill="1" applyBorder="1" applyAlignment="1">
      <alignment horizontal="center" vertical="center" textRotation="255"/>
    </xf>
    <xf numFmtId="0" fontId="6" fillId="0" borderId="0" xfId="0" applyFont="1" applyAlignment="1">
      <alignment horizontal="distributed" vertical="center"/>
    </xf>
    <xf numFmtId="0" fontId="6" fillId="0" borderId="7" xfId="0" applyFont="1" applyBorder="1" applyAlignment="1">
      <alignment horizontal="distributed" vertical="center"/>
    </xf>
    <xf numFmtId="0" fontId="13" fillId="0" borderId="32" xfId="0" applyFont="1" applyBorder="1" applyAlignment="1">
      <alignment horizontal="distributed" vertical="center"/>
    </xf>
    <xf numFmtId="38" fontId="6" fillId="0" borderId="0" xfId="3" applyFont="1"/>
    <xf numFmtId="0" fontId="6" fillId="0" borderId="0" xfId="0" applyFont="1" applyAlignment="1">
      <alignment horizontal="center"/>
    </xf>
    <xf numFmtId="0" fontId="6" fillId="0" borderId="38" xfId="0" applyFont="1" applyBorder="1" applyAlignment="1">
      <alignment horizontal="right"/>
    </xf>
    <xf numFmtId="0" fontId="19" fillId="8" borderId="1" xfId="0" applyFont="1" applyFill="1" applyBorder="1" applyAlignment="1">
      <alignment horizontal="center" vertical="center" wrapText="1"/>
    </xf>
    <xf numFmtId="0" fontId="36" fillId="0" borderId="0" xfId="0" applyFont="1" applyAlignment="1">
      <alignment vertical="center"/>
    </xf>
    <xf numFmtId="0" fontId="46" fillId="0" borderId="63" xfId="0" applyFont="1" applyBorder="1" applyAlignment="1">
      <alignment vertical="top" wrapText="1"/>
    </xf>
    <xf numFmtId="0" fontId="46" fillId="0" borderId="37" xfId="0" applyFont="1" applyBorder="1" applyAlignment="1">
      <alignment horizontal="center" vertical="center"/>
    </xf>
    <xf numFmtId="0" fontId="46" fillId="0" borderId="36" xfId="0" applyFont="1" applyBorder="1" applyAlignment="1">
      <alignment horizontal="center" vertical="center"/>
    </xf>
    <xf numFmtId="38" fontId="6" fillId="0" borderId="6" xfId="2" applyFont="1" applyBorder="1" applyAlignment="1">
      <alignment horizontal="center" vertical="center"/>
    </xf>
    <xf numFmtId="38" fontId="6" fillId="0" borderId="0" xfId="2" applyFont="1" applyBorder="1">
      <alignment vertical="center"/>
    </xf>
    <xf numFmtId="38" fontId="6" fillId="0" borderId="6" xfId="2" applyFont="1" applyBorder="1">
      <alignment vertical="center"/>
    </xf>
    <xf numFmtId="38" fontId="46" fillId="0" borderId="6" xfId="2" applyFont="1" applyBorder="1" applyAlignment="1">
      <alignment horizontal="center" vertical="center"/>
    </xf>
    <xf numFmtId="38" fontId="46" fillId="0" borderId="0" xfId="2" applyFont="1" applyBorder="1">
      <alignment vertical="center"/>
    </xf>
    <xf numFmtId="38" fontId="46" fillId="0" borderId="6" xfId="2" applyFont="1" applyBorder="1">
      <alignment vertical="center"/>
    </xf>
    <xf numFmtId="0" fontId="36" fillId="0" borderId="0" xfId="0" applyFont="1" applyAlignment="1">
      <alignment horizontal="justify" vertical="center"/>
    </xf>
    <xf numFmtId="0" fontId="46" fillId="0" borderId="47" xfId="0" applyFont="1" applyBorder="1" applyAlignment="1">
      <alignment horizontal="center" vertical="center"/>
    </xf>
    <xf numFmtId="38" fontId="2" fillId="0" borderId="32" xfId="2" applyFont="1" applyBorder="1">
      <alignment vertical="center"/>
    </xf>
    <xf numFmtId="38" fontId="2" fillId="0" borderId="44" xfId="2" applyFont="1" applyBorder="1">
      <alignment vertical="center"/>
    </xf>
    <xf numFmtId="0" fontId="6" fillId="0" borderId="32" xfId="0" applyFont="1" applyBorder="1" applyAlignment="1">
      <alignment horizontal="right"/>
    </xf>
    <xf numFmtId="0" fontId="6" fillId="0" borderId="17" xfId="0" applyFont="1" applyFill="1" applyBorder="1" applyAlignment="1">
      <alignment horizontal="centerContinuous"/>
    </xf>
    <xf numFmtId="0" fontId="6" fillId="0" borderId="7" xfId="0" applyFont="1" applyFill="1" applyBorder="1" applyAlignment="1">
      <alignment horizontal="centerContinuous"/>
    </xf>
    <xf numFmtId="0" fontId="6" fillId="0" borderId="19" xfId="0" applyFont="1" applyFill="1" applyBorder="1" applyAlignment="1">
      <alignment horizontal="center"/>
    </xf>
    <xf numFmtId="0" fontId="6" fillId="0" borderId="6" xfId="0" applyFont="1" applyFill="1" applyBorder="1" applyAlignment="1">
      <alignment horizontal="distributed" justifyLastLine="1"/>
    </xf>
    <xf numFmtId="38" fontId="6" fillId="0" borderId="0" xfId="0" applyNumberFormat="1" applyFont="1" applyAlignment="1"/>
    <xf numFmtId="38" fontId="6" fillId="0" borderId="6" xfId="0" applyNumberFormat="1" applyFont="1" applyBorder="1" applyAlignment="1"/>
    <xf numFmtId="38" fontId="6" fillId="0" borderId="0" xfId="0" applyNumberFormat="1" applyFont="1" applyBorder="1" applyAlignment="1"/>
    <xf numFmtId="0" fontId="6" fillId="0" borderId="0" xfId="0" applyFont="1" applyFill="1" applyBorder="1" applyAlignment="1">
      <alignment horizontal="distributed" justifyLastLine="1"/>
    </xf>
    <xf numFmtId="38" fontId="6" fillId="0" borderId="2" xfId="0" applyNumberFormat="1" applyFont="1" applyBorder="1" applyAlignment="1"/>
    <xf numFmtId="0" fontId="6" fillId="0" borderId="0" xfId="0" applyFont="1" applyAlignment="1">
      <alignment horizontal="right"/>
    </xf>
    <xf numFmtId="0" fontId="17" fillId="0" borderId="69" xfId="0" applyFont="1" applyBorder="1" applyAlignment="1">
      <alignment horizontal="center"/>
    </xf>
    <xf numFmtId="181" fontId="17" fillId="0" borderId="70" xfId="0" applyNumberFormat="1" applyFont="1" applyBorder="1" applyAlignment="1">
      <alignment horizontal="center"/>
    </xf>
    <xf numFmtId="181" fontId="17" fillId="0" borderId="71" xfId="0" applyNumberFormat="1" applyFont="1" applyBorder="1" applyAlignment="1">
      <alignment horizontal="center"/>
    </xf>
    <xf numFmtId="181" fontId="17" fillId="0" borderId="69" xfId="0" applyNumberFormat="1" applyFont="1" applyBorder="1" applyAlignment="1">
      <alignment horizontal="center"/>
    </xf>
    <xf numFmtId="181" fontId="17" fillId="0" borderId="72" xfId="0" applyNumberFormat="1" applyFont="1" applyBorder="1" applyAlignment="1">
      <alignment horizontal="right"/>
    </xf>
    <xf numFmtId="180" fontId="6" fillId="0" borderId="0" xfId="0" applyNumberFormat="1" applyFont="1" applyFill="1" applyBorder="1" applyAlignment="1"/>
    <xf numFmtId="0" fontId="6" fillId="0" borderId="33" xfId="0" applyFont="1" applyFill="1" applyBorder="1" applyAlignment="1">
      <alignment horizontal="distributed" vertical="center" justifyLastLine="1"/>
    </xf>
    <xf numFmtId="0" fontId="6" fillId="0" borderId="37" xfId="0" applyFont="1" applyFill="1" applyBorder="1" applyAlignment="1">
      <alignment horizontal="center"/>
    </xf>
    <xf numFmtId="0" fontId="16" fillId="0" borderId="1" xfId="10" applyFont="1" applyBorder="1" applyAlignment="1">
      <alignment horizontal="left" vertical="center" shrinkToFit="1"/>
    </xf>
    <xf numFmtId="0" fontId="6" fillId="0" borderId="41" xfId="0" applyFont="1" applyBorder="1" applyAlignment="1">
      <alignment horizontal="distributed" justifyLastLine="1"/>
    </xf>
    <xf numFmtId="0" fontId="6" fillId="0" borderId="73" xfId="0" applyFont="1" applyBorder="1" applyAlignment="1">
      <alignment horizontal="center"/>
    </xf>
    <xf numFmtId="0" fontId="13" fillId="0" borderId="34" xfId="0" applyFont="1" applyFill="1" applyBorder="1" applyAlignment="1">
      <alignment horizontal="distributed" vertical="center" justifyLastLine="1"/>
    </xf>
    <xf numFmtId="0" fontId="19" fillId="0" borderId="37" xfId="0" applyFont="1" applyBorder="1" applyAlignment="1">
      <alignment horizontal="justify" vertical="center" wrapText="1"/>
    </xf>
    <xf numFmtId="0" fontId="19" fillId="0" borderId="37" xfId="0" applyFont="1" applyBorder="1" applyAlignment="1">
      <alignment horizontal="center" vertical="center" wrapText="1"/>
    </xf>
    <xf numFmtId="0" fontId="19" fillId="0" borderId="37" xfId="0" applyFont="1" applyBorder="1" applyAlignment="1">
      <alignment horizontal="justify" vertical="top" wrapText="1"/>
    </xf>
    <xf numFmtId="0" fontId="19" fillId="0" borderId="4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5"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center" wrapText="1"/>
    </xf>
    <xf numFmtId="0" fontId="19" fillId="0" borderId="56" xfId="0" applyFont="1" applyBorder="1" applyAlignment="1">
      <alignment horizontal="center" vertical="center" wrapText="1"/>
    </xf>
    <xf numFmtId="0" fontId="19" fillId="0" borderId="56" xfId="0" applyFont="1" applyBorder="1" applyAlignment="1">
      <alignment horizontal="justify" vertical="center" wrapText="1"/>
    </xf>
    <xf numFmtId="0" fontId="24" fillId="0" borderId="7" xfId="0" applyFont="1" applyBorder="1" applyAlignment="1">
      <alignment horizontal="justify" vertical="center" wrapText="1"/>
    </xf>
    <xf numFmtId="0" fontId="0" fillId="0" borderId="0" xfId="0">
      <alignment vertical="center"/>
    </xf>
    <xf numFmtId="0" fontId="67" fillId="0" borderId="0" xfId="0" applyFont="1" applyAlignment="1"/>
    <xf numFmtId="0" fontId="36" fillId="0" borderId="32" xfId="0" applyFont="1" applyBorder="1" applyAlignment="1">
      <alignment horizontal="right"/>
    </xf>
    <xf numFmtId="38" fontId="37" fillId="0" borderId="43" xfId="3" applyFont="1" applyBorder="1" applyAlignment="1">
      <alignment horizontal="right" vertical="center"/>
    </xf>
    <xf numFmtId="0" fontId="37" fillId="0" borderId="34" xfId="0" applyFont="1" applyFill="1" applyBorder="1" applyAlignment="1">
      <alignment horizontal="center" vertical="center"/>
    </xf>
    <xf numFmtId="179" fontId="37" fillId="8" borderId="32" xfId="0" applyNumberFormat="1" applyFont="1" applyFill="1" applyBorder="1" applyAlignment="1"/>
    <xf numFmtId="0" fontId="37" fillId="0" borderId="32" xfId="0" applyFont="1" applyBorder="1" applyAlignment="1">
      <alignment horizontal="distributed" justifyLastLine="1"/>
    </xf>
    <xf numFmtId="38" fontId="37" fillId="0" borderId="43" xfId="3" applyFont="1" applyFill="1" applyBorder="1" applyAlignment="1"/>
    <xf numFmtId="38" fontId="37" fillId="0" borderId="32" xfId="3" applyFont="1" applyFill="1" applyBorder="1" applyAlignment="1"/>
    <xf numFmtId="38" fontId="37" fillId="0" borderId="32" xfId="3" applyFont="1" applyFill="1" applyBorder="1" applyAlignment="1">
      <alignment horizontal="right"/>
    </xf>
    <xf numFmtId="38" fontId="66" fillId="0" borderId="43" xfId="3" applyFont="1" applyFill="1" applyBorder="1" applyAlignment="1"/>
    <xf numFmtId="38" fontId="66" fillId="0" borderId="32" xfId="3" applyFont="1" applyFill="1" applyBorder="1" applyAlignment="1"/>
    <xf numFmtId="38" fontId="66" fillId="0" borderId="44" xfId="3" applyFont="1" applyFill="1" applyBorder="1" applyAlignment="1"/>
    <xf numFmtId="38" fontId="66" fillId="0" borderId="32" xfId="3" applyFont="1" applyFill="1" applyBorder="1" applyAlignment="1">
      <alignment horizontal="right"/>
    </xf>
    <xf numFmtId="38" fontId="66" fillId="0" borderId="44" xfId="3" applyFont="1" applyFill="1" applyBorder="1" applyAlignment="1">
      <alignment horizontal="right"/>
    </xf>
    <xf numFmtId="0" fontId="36" fillId="0" borderId="0" xfId="0" applyFont="1" applyBorder="1" applyAlignment="1">
      <alignment horizontal="distributed" justifyLastLine="1"/>
    </xf>
    <xf numFmtId="38" fontId="36" fillId="0" borderId="2" xfId="3" applyFont="1" applyBorder="1" applyAlignment="1"/>
    <xf numFmtId="38" fontId="36" fillId="0" borderId="0" xfId="3" applyFont="1" applyBorder="1" applyAlignment="1"/>
    <xf numFmtId="38" fontId="36" fillId="0" borderId="0" xfId="3" applyFont="1" applyBorder="1" applyAlignment="1">
      <alignment horizontal="right"/>
    </xf>
    <xf numFmtId="0" fontId="37" fillId="0" borderId="32" xfId="0" applyFont="1" applyFill="1" applyBorder="1" applyAlignment="1">
      <alignment horizontal="distributed" justifyLastLine="1"/>
    </xf>
    <xf numFmtId="38" fontId="35" fillId="0" borderId="2" xfId="3" applyFont="1" applyBorder="1" applyAlignment="1">
      <alignment horizontal="right"/>
    </xf>
    <xf numFmtId="38" fontId="37" fillId="0" borderId="43" xfId="3" applyFont="1" applyFill="1" applyBorder="1" applyAlignment="1">
      <alignment horizontal="right"/>
    </xf>
    <xf numFmtId="3" fontId="37" fillId="0" borderId="32" xfId="0" applyNumberFormat="1" applyFont="1" applyFill="1" applyBorder="1" applyAlignment="1">
      <alignment horizontal="right"/>
    </xf>
    <xf numFmtId="0" fontId="37" fillId="0" borderId="43" xfId="0" applyFont="1" applyFill="1" applyBorder="1" applyAlignment="1"/>
    <xf numFmtId="0" fontId="37" fillId="0" borderId="32" xfId="0" applyFont="1" applyFill="1" applyBorder="1" applyAlignment="1"/>
    <xf numFmtId="0" fontId="76" fillId="0" borderId="45" xfId="0" applyFont="1" applyBorder="1" applyAlignment="1">
      <alignment horizontal="justify" vertical="center" wrapText="1"/>
    </xf>
    <xf numFmtId="0" fontId="76" fillId="0" borderId="1" xfId="0" applyFont="1" applyBorder="1" applyAlignment="1">
      <alignment vertical="center" wrapText="1"/>
    </xf>
    <xf numFmtId="0" fontId="76" fillId="0" borderId="45"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56" xfId="0" applyFont="1" applyBorder="1" applyAlignment="1">
      <alignment horizontal="justify" vertical="center" wrapText="1"/>
    </xf>
    <xf numFmtId="0" fontId="0" fillId="0" borderId="0" xfId="0" applyFont="1">
      <alignment vertical="center"/>
    </xf>
    <xf numFmtId="0" fontId="31" fillId="0" borderId="0" xfId="10">
      <alignment vertical="center"/>
    </xf>
    <xf numFmtId="0" fontId="46" fillId="0" borderId="44" xfId="0" applyFont="1" applyBorder="1" applyAlignment="1">
      <alignment horizontal="center" vertical="center"/>
    </xf>
    <xf numFmtId="0" fontId="0" fillId="0" borderId="0" xfId="0">
      <alignment vertical="center"/>
    </xf>
    <xf numFmtId="0" fontId="26" fillId="0" borderId="37" xfId="10" applyFont="1" applyBorder="1" applyAlignment="1">
      <alignment horizontal="center" vertical="center"/>
    </xf>
    <xf numFmtId="0" fontId="36" fillId="0" borderId="0" xfId="0" applyFont="1" applyAlignment="1"/>
    <xf numFmtId="0" fontId="36" fillId="0" borderId="0" xfId="0" applyFont="1" applyFill="1" applyBorder="1" applyAlignment="1">
      <alignment horizontal="right"/>
    </xf>
    <xf numFmtId="0" fontId="44" fillId="0" borderId="0" xfId="0" applyFont="1" applyFill="1" applyAlignment="1"/>
    <xf numFmtId="0" fontId="36" fillId="0" borderId="0" xfId="0" applyFont="1" applyFill="1" applyAlignment="1"/>
    <xf numFmtId="0" fontId="36" fillId="0" borderId="32" xfId="0" applyFont="1" applyFill="1" applyBorder="1" applyAlignment="1">
      <alignment horizontal="right"/>
    </xf>
    <xf numFmtId="0" fontId="0" fillId="0" borderId="2" xfId="0" applyFont="1" applyFill="1" applyBorder="1" applyAlignment="1">
      <alignment horizontal="right"/>
    </xf>
    <xf numFmtId="0" fontId="0" fillId="0" borderId="2" xfId="0" applyFont="1" applyFill="1" applyBorder="1" applyAlignment="1">
      <alignment vertical="center"/>
    </xf>
    <xf numFmtId="38" fontId="36" fillId="0" borderId="0" xfId="0" applyNumberFormat="1" applyFont="1" applyFill="1" applyAlignment="1"/>
    <xf numFmtId="0" fontId="36" fillId="0" borderId="3" xfId="0" applyFont="1" applyFill="1" applyBorder="1" applyAlignment="1">
      <alignment horizontal="distributed"/>
    </xf>
    <xf numFmtId="0" fontId="0" fillId="0" borderId="4" xfId="0" applyFont="1" applyFill="1" applyBorder="1" applyAlignment="1">
      <alignment horizontal="right"/>
    </xf>
    <xf numFmtId="0" fontId="36" fillId="0" borderId="6" xfId="0" applyFont="1" applyFill="1" applyBorder="1" applyAlignment="1">
      <alignment horizontal="distributed"/>
    </xf>
    <xf numFmtId="0" fontId="36" fillId="0" borderId="19" xfId="0" applyFont="1" applyFill="1" applyBorder="1" applyAlignment="1">
      <alignment horizontal="distributed"/>
    </xf>
    <xf numFmtId="0" fontId="0" fillId="0" borderId="17" xfId="0" applyFont="1" applyFill="1" applyBorder="1" applyAlignment="1">
      <alignment horizontal="right"/>
    </xf>
    <xf numFmtId="0" fontId="77" fillId="0" borderId="7" xfId="0" applyFont="1" applyFill="1" applyBorder="1" applyAlignment="1">
      <alignment horizontal="center"/>
    </xf>
    <xf numFmtId="0" fontId="36" fillId="0" borderId="0" xfId="0" applyFont="1" applyFill="1" applyAlignment="1">
      <alignment horizontal="distributed"/>
    </xf>
    <xf numFmtId="0" fontId="0" fillId="0" borderId="0" xfId="0" applyFont="1" applyFill="1" applyAlignment="1">
      <alignment horizontal="right"/>
    </xf>
    <xf numFmtId="0" fontId="36" fillId="0" borderId="7" xfId="0" applyFont="1" applyFill="1" applyBorder="1" applyAlignment="1">
      <alignment horizontal="distributed"/>
    </xf>
    <xf numFmtId="0" fontId="0" fillId="0" borderId="7" xfId="0" applyFont="1" applyFill="1" applyBorder="1" applyAlignment="1">
      <alignment horizontal="right"/>
    </xf>
    <xf numFmtId="40" fontId="36" fillId="0" borderId="0" xfId="0" applyNumberFormat="1" applyFont="1" applyFill="1" applyAlignment="1"/>
    <xf numFmtId="0" fontId="6" fillId="0" borderId="44" xfId="0" applyFont="1" applyBorder="1">
      <alignment vertical="center"/>
    </xf>
    <xf numFmtId="38" fontId="6" fillId="0" borderId="32" xfId="0" applyNumberFormat="1" applyFont="1" applyFill="1" applyBorder="1">
      <alignment vertical="center"/>
    </xf>
    <xf numFmtId="0" fontId="6" fillId="0" borderId="32" xfId="0" applyFont="1" applyFill="1" applyBorder="1">
      <alignment vertical="center"/>
    </xf>
    <xf numFmtId="38" fontId="6" fillId="0" borderId="32" xfId="2" applyFont="1" applyBorder="1">
      <alignment vertical="center"/>
    </xf>
    <xf numFmtId="0" fontId="6" fillId="0" borderId="44" xfId="0" applyFont="1" applyFill="1" applyBorder="1">
      <alignment vertical="center"/>
    </xf>
    <xf numFmtId="0" fontId="16" fillId="0" borderId="56" xfId="10" applyFont="1" applyBorder="1" applyAlignment="1">
      <alignment horizontal="left" vertical="center"/>
    </xf>
    <xf numFmtId="180" fontId="13" fillId="0" borderId="76" xfId="0" applyNumberFormat="1" applyFont="1" applyBorder="1" applyAlignment="1">
      <alignment horizontal="right"/>
    </xf>
    <xf numFmtId="38" fontId="37" fillId="0" borderId="45" xfId="4" applyFont="1" applyFill="1" applyBorder="1" applyAlignment="1">
      <alignment horizontal="distributed"/>
    </xf>
    <xf numFmtId="38" fontId="37" fillId="0" borderId="4" xfId="4" applyFont="1" applyFill="1" applyBorder="1" applyAlignment="1">
      <alignment horizontal="distributed"/>
    </xf>
    <xf numFmtId="38" fontId="78" fillId="0" borderId="1" xfId="4" applyFont="1" applyFill="1" applyBorder="1" applyAlignment="1">
      <alignment horizontal="right"/>
    </xf>
    <xf numFmtId="38" fontId="78" fillId="0" borderId="17" xfId="4" applyFont="1" applyFill="1" applyBorder="1" applyAlignment="1">
      <alignment horizontal="right"/>
    </xf>
    <xf numFmtId="180" fontId="78" fillId="0" borderId="0" xfId="4" applyNumberFormat="1" applyFont="1" applyFill="1" applyBorder="1"/>
    <xf numFmtId="180" fontId="78" fillId="0" borderId="0" xfId="4" applyNumberFormat="1" applyFont="1" applyFill="1" applyBorder="1" applyAlignment="1">
      <alignment horizontal="right"/>
    </xf>
    <xf numFmtId="180" fontId="78" fillId="0" borderId="7" xfId="4" applyNumberFormat="1" applyFont="1" applyFill="1" applyBorder="1" applyAlignment="1"/>
    <xf numFmtId="180" fontId="78" fillId="0" borderId="7" xfId="4" applyNumberFormat="1" applyFont="1" applyFill="1" applyBorder="1" applyAlignment="1">
      <alignment horizontal="right"/>
    </xf>
    <xf numFmtId="180" fontId="78" fillId="0" borderId="3" xfId="4" applyNumberFormat="1" applyFont="1" applyFill="1" applyBorder="1"/>
    <xf numFmtId="180" fontId="78" fillId="0" borderId="7" xfId="4" applyNumberFormat="1" applyFont="1" applyFill="1" applyBorder="1"/>
    <xf numFmtId="180" fontId="78" fillId="0" borderId="0" xfId="4" applyNumberFormat="1" applyFont="1" applyFill="1"/>
    <xf numFmtId="180" fontId="78" fillId="0" borderId="42" xfId="4" applyNumberFormat="1" applyFont="1" applyFill="1" applyBorder="1"/>
    <xf numFmtId="180" fontId="78" fillId="0" borderId="42" xfId="4" applyNumberFormat="1" applyFont="1" applyFill="1" applyBorder="1" applyAlignment="1">
      <alignment horizontal="right"/>
    </xf>
    <xf numFmtId="0" fontId="31" fillId="0" borderId="0" xfId="10">
      <alignment vertical="center"/>
    </xf>
    <xf numFmtId="0" fontId="16" fillId="0" borderId="37" xfId="10" applyFont="1" applyBorder="1" applyAlignment="1">
      <alignment horizontal="left" vertical="center"/>
    </xf>
    <xf numFmtId="3" fontId="16" fillId="0" borderId="37" xfId="10" applyNumberFormat="1" applyFont="1" applyBorder="1" applyAlignment="1">
      <alignment horizontal="center" vertical="center"/>
    </xf>
    <xf numFmtId="0" fontId="15" fillId="0" borderId="37" xfId="10" applyFont="1" applyBorder="1" applyAlignment="1">
      <alignment horizontal="center" vertical="center"/>
    </xf>
    <xf numFmtId="0" fontId="16" fillId="0" borderId="45" xfId="10" applyFont="1" applyBorder="1" applyAlignment="1">
      <alignment horizontal="left" vertical="center" wrapText="1"/>
    </xf>
    <xf numFmtId="0" fontId="16" fillId="0" borderId="1" xfId="10" applyFont="1" applyBorder="1" applyAlignment="1">
      <alignment horizontal="left" vertical="center" wrapText="1"/>
    </xf>
    <xf numFmtId="0" fontId="15" fillId="0" borderId="45" xfId="10" applyFont="1" applyBorder="1" applyAlignment="1">
      <alignment horizontal="center" vertical="center" wrapText="1"/>
    </xf>
    <xf numFmtId="0" fontId="15" fillId="0" borderId="56" xfId="10" applyFont="1" applyBorder="1" applyAlignment="1">
      <alignment horizontal="center" vertical="center" wrapText="1"/>
    </xf>
    <xf numFmtId="0" fontId="15" fillId="0" borderId="1" xfId="10" applyFont="1" applyBorder="1" applyAlignment="1">
      <alignment horizontal="center" vertical="center" wrapText="1"/>
    </xf>
    <xf numFmtId="0" fontId="16" fillId="0" borderId="37" xfId="10" applyFont="1" applyBorder="1" applyAlignment="1">
      <alignment horizontal="left" vertical="center" wrapText="1"/>
    </xf>
    <xf numFmtId="0" fontId="15" fillId="0" borderId="37" xfId="10" applyFont="1" applyBorder="1" applyAlignment="1">
      <alignment horizontal="center" vertical="center" wrapText="1"/>
    </xf>
    <xf numFmtId="0" fontId="16" fillId="0" borderId="37" xfId="10" applyFont="1" applyBorder="1" applyAlignment="1">
      <alignment horizontal="center" vertical="center"/>
    </xf>
    <xf numFmtId="0" fontId="16" fillId="0" borderId="45" xfId="10" applyFont="1" applyBorder="1" applyAlignment="1">
      <alignment horizontal="center" vertical="center"/>
    </xf>
    <xf numFmtId="0" fontId="16" fillId="0" borderId="1" xfId="10" applyFont="1" applyBorder="1" applyAlignment="1">
      <alignment horizontal="center" vertical="center"/>
    </xf>
    <xf numFmtId="0" fontId="15" fillId="0" borderId="45" xfId="10" applyFont="1" applyBorder="1" applyAlignment="1">
      <alignment horizontal="center" vertical="center"/>
    </xf>
    <xf numFmtId="0" fontId="15" fillId="0" borderId="1" xfId="10" applyFont="1" applyBorder="1" applyAlignment="1">
      <alignment horizontal="center" vertical="center"/>
    </xf>
    <xf numFmtId="3" fontId="16" fillId="0" borderId="45" xfId="10" applyNumberFormat="1" applyFont="1" applyBorder="1" applyAlignment="1">
      <alignment horizontal="center" vertical="center"/>
    </xf>
    <xf numFmtId="0" fontId="24" fillId="0" borderId="0" xfId="10" applyFont="1" applyAlignment="1">
      <alignment horizontal="justify" vertical="center" wrapText="1"/>
    </xf>
    <xf numFmtId="0" fontId="41" fillId="0" borderId="0" xfId="10" applyFont="1">
      <alignment vertical="center"/>
    </xf>
    <xf numFmtId="0" fontId="16" fillId="0" borderId="56" xfId="10" applyFont="1" applyBorder="1" applyAlignment="1">
      <alignment horizontal="left" vertical="center" wrapText="1"/>
    </xf>
    <xf numFmtId="40" fontId="37" fillId="0" borderId="32" xfId="3" applyNumberFormat="1" applyFont="1" applyBorder="1" applyAlignment="1">
      <alignment horizontal="right" vertical="center"/>
    </xf>
    <xf numFmtId="183" fontId="37" fillId="0" borderId="32" xfId="3" applyNumberFormat="1" applyFont="1" applyBorder="1" applyAlignment="1">
      <alignment horizontal="right" vertical="center"/>
    </xf>
    <xf numFmtId="176" fontId="37" fillId="0" borderId="32" xfId="3" applyNumberFormat="1" applyFont="1" applyBorder="1" applyAlignment="1">
      <alignment horizontal="right" vertical="center"/>
    </xf>
    <xf numFmtId="0" fontId="37" fillId="0" borderId="32" xfId="0" applyFont="1" applyBorder="1" applyAlignment="1">
      <alignment horizontal="center" vertical="center"/>
    </xf>
    <xf numFmtId="178" fontId="37" fillId="0" borderId="32" xfId="3" applyNumberFormat="1" applyFont="1" applyBorder="1" applyAlignment="1">
      <alignment horizontal="center" vertical="center"/>
    </xf>
    <xf numFmtId="0" fontId="17" fillId="0" borderId="32" xfId="0" applyFont="1" applyBorder="1" applyAlignment="1">
      <alignment horizontal="center" vertical="top"/>
    </xf>
    <xf numFmtId="38" fontId="17" fillId="0" borderId="32" xfId="5" applyFont="1" applyBorder="1" applyAlignment="1">
      <alignment vertical="top"/>
    </xf>
    <xf numFmtId="0" fontId="19" fillId="0" borderId="1" xfId="0" applyFont="1" applyBorder="1" applyAlignment="1">
      <alignment horizontal="left" vertical="center" wrapText="1"/>
    </xf>
    <xf numFmtId="0" fontId="29" fillId="0" borderId="3" xfId="0" applyFont="1" applyBorder="1" applyAlignment="1">
      <alignment horizontal="justify" vertical="top" wrapText="1"/>
    </xf>
    <xf numFmtId="0" fontId="29" fillId="0" borderId="0" xfId="0" applyFont="1" applyBorder="1" applyAlignment="1">
      <alignment horizontal="justify" vertical="top" wrapText="1"/>
    </xf>
    <xf numFmtId="3" fontId="30" fillId="0" borderId="45" xfId="0" applyNumberFormat="1" applyFont="1" applyBorder="1" applyAlignment="1">
      <alignment horizontal="right" vertical="top" wrapText="1"/>
    </xf>
    <xf numFmtId="0" fontId="29" fillId="0" borderId="45" xfId="0" applyFont="1" applyBorder="1" applyAlignment="1">
      <alignment horizontal="justify" vertical="top" wrapText="1"/>
    </xf>
    <xf numFmtId="0" fontId="29" fillId="0" borderId="1" xfId="0" applyFont="1" applyBorder="1" applyAlignment="1">
      <alignment horizontal="justify" vertical="top" wrapText="1"/>
    </xf>
    <xf numFmtId="0" fontId="46" fillId="0" borderId="0" xfId="0" applyFont="1" applyAlignment="1"/>
    <xf numFmtId="176" fontId="37" fillId="0" borderId="0" xfId="3" applyNumberFormat="1" applyFont="1" applyAlignment="1">
      <alignment horizontal="right" vertical="center"/>
    </xf>
    <xf numFmtId="0" fontId="37" fillId="0" borderId="0" xfId="0" applyFont="1" applyAlignment="1">
      <alignment horizontal="center" vertical="center"/>
    </xf>
    <xf numFmtId="0" fontId="79" fillId="0" borderId="0" xfId="0" applyFont="1" applyAlignment="1">
      <alignment horizontal="center" vertical="center" wrapText="1"/>
    </xf>
    <xf numFmtId="0" fontId="37" fillId="0" borderId="0" xfId="0" applyFont="1" applyAlignment="1">
      <alignment horizontal="center" vertical="center" wrapText="1"/>
    </xf>
    <xf numFmtId="177" fontId="66" fillId="0" borderId="2" xfId="0" applyNumberFormat="1" applyFont="1" applyFill="1" applyBorder="1" applyAlignment="1">
      <alignment vertical="center"/>
    </xf>
    <xf numFmtId="0" fontId="80" fillId="0" borderId="0" xfId="0" applyFont="1" applyAlignment="1">
      <alignment horizontal="center" vertical="center" wrapText="1"/>
    </xf>
    <xf numFmtId="38" fontId="37" fillId="0" borderId="17" xfId="3" applyFont="1" applyBorder="1" applyAlignment="1">
      <alignment horizontal="right" vertical="center"/>
    </xf>
    <xf numFmtId="38" fontId="37" fillId="0" borderId="2" xfId="3" applyFont="1" applyBorder="1" applyAlignment="1">
      <alignment horizontal="right" vertical="center"/>
    </xf>
    <xf numFmtId="177" fontId="66" fillId="0" borderId="2" xfId="0" applyNumberFormat="1" applyFont="1" applyBorder="1" applyAlignment="1">
      <alignment vertical="center"/>
    </xf>
    <xf numFmtId="38" fontId="66" fillId="0" borderId="2" xfId="3" applyFont="1" applyBorder="1" applyAlignment="1">
      <alignment horizontal="right" vertical="center"/>
    </xf>
    <xf numFmtId="40" fontId="66" fillId="0" borderId="0" xfId="3" applyNumberFormat="1" applyFont="1" applyAlignment="1">
      <alignment horizontal="right" vertical="center"/>
    </xf>
    <xf numFmtId="0" fontId="66" fillId="0" borderId="0" xfId="0" applyFont="1" applyAlignment="1">
      <alignment horizontal="right" vertical="center"/>
    </xf>
    <xf numFmtId="176" fontId="66" fillId="0" borderId="0" xfId="3" applyNumberFormat="1" applyFont="1" applyAlignment="1">
      <alignment horizontal="right" vertical="center"/>
    </xf>
    <xf numFmtId="0" fontId="66" fillId="0" borderId="0" xfId="0" applyFont="1" applyAlignment="1">
      <alignment horizontal="center" vertical="center"/>
    </xf>
    <xf numFmtId="40" fontId="66" fillId="0" borderId="7" xfId="3" applyNumberFormat="1" applyFont="1" applyBorder="1" applyAlignment="1">
      <alignment horizontal="right" vertical="center"/>
    </xf>
    <xf numFmtId="176" fontId="66" fillId="0" borderId="7" xfId="3" applyNumberFormat="1" applyFont="1" applyBorder="1" applyAlignment="1">
      <alignment horizontal="right" vertical="center"/>
    </xf>
    <xf numFmtId="0" fontId="66" fillId="0" borderId="7" xfId="0" applyFont="1" applyBorder="1" applyAlignment="1">
      <alignment horizontal="right" vertical="center"/>
    </xf>
    <xf numFmtId="0" fontId="66" fillId="0" borderId="7" xfId="0" applyFont="1" applyBorder="1" applyAlignment="1">
      <alignment horizontal="center" vertical="center"/>
    </xf>
    <xf numFmtId="0" fontId="66" fillId="0" borderId="0" xfId="0" applyFont="1" applyAlignment="1">
      <alignment vertical="center"/>
    </xf>
    <xf numFmtId="0" fontId="66" fillId="0" borderId="0" xfId="0" applyFont="1" applyAlignment="1">
      <alignment horizontal="center" vertical="center" wrapText="1"/>
    </xf>
    <xf numFmtId="0" fontId="66" fillId="0" borderId="0" xfId="0" applyFont="1" applyFill="1" applyAlignment="1">
      <alignment horizontal="center" vertical="center"/>
    </xf>
    <xf numFmtId="0" fontId="81" fillId="0" borderId="0" xfId="0" applyFont="1" applyFill="1" applyBorder="1" applyAlignment="1"/>
    <xf numFmtId="0" fontId="82" fillId="0" borderId="0" xfId="0" applyFont="1" applyFill="1" applyBorder="1" applyAlignment="1">
      <alignment horizontal="right"/>
    </xf>
    <xf numFmtId="0" fontId="81" fillId="0" borderId="0" xfId="0" applyFont="1" applyFill="1" applyBorder="1" applyAlignment="1">
      <alignment horizontal="center"/>
    </xf>
    <xf numFmtId="38" fontId="82" fillId="0" borderId="0" xfId="3" applyFont="1" applyFill="1" applyBorder="1" applyAlignment="1">
      <alignment horizontal="right"/>
    </xf>
    <xf numFmtId="177" fontId="0" fillId="0" borderId="3" xfId="0" applyNumberFormat="1" applyFont="1" applyFill="1" applyBorder="1" applyAlignment="1"/>
    <xf numFmtId="0" fontId="81" fillId="0" borderId="0" xfId="0" applyFont="1" applyFill="1" applyBorder="1" applyAlignment="1">
      <alignment horizontal="center" vertical="center"/>
    </xf>
    <xf numFmtId="0" fontId="82" fillId="0" borderId="0" xfId="0" applyFont="1" applyFill="1" applyBorder="1" applyAlignment="1">
      <alignment vertical="center"/>
    </xf>
    <xf numFmtId="0" fontId="82" fillId="0" borderId="0" xfId="0" applyFont="1" applyFill="1" applyAlignment="1">
      <alignment horizontal="right" vertical="center"/>
    </xf>
    <xf numFmtId="0" fontId="81" fillId="0" borderId="0" xfId="0" applyFont="1" applyFill="1" applyAlignment="1"/>
    <xf numFmtId="38" fontId="82" fillId="0" borderId="0" xfId="0" applyNumberFormat="1" applyFont="1" applyFill="1" applyAlignment="1"/>
    <xf numFmtId="38" fontId="82" fillId="0" borderId="0" xfId="3" applyFont="1" applyFill="1" applyAlignment="1">
      <alignment horizontal="right"/>
    </xf>
    <xf numFmtId="0" fontId="81" fillId="0" borderId="3" xfId="0" applyFont="1" applyFill="1" applyBorder="1" applyAlignment="1">
      <alignment horizontal="center"/>
    </xf>
    <xf numFmtId="0" fontId="82" fillId="0" borderId="3" xfId="0" applyFont="1" applyFill="1" applyBorder="1" applyAlignment="1">
      <alignment horizontal="right"/>
    </xf>
    <xf numFmtId="0" fontId="81" fillId="0" borderId="3" xfId="0" applyFont="1" applyFill="1" applyBorder="1" applyAlignment="1"/>
    <xf numFmtId="38" fontId="82" fillId="0" borderId="3" xfId="3" applyFont="1" applyFill="1" applyBorder="1" applyAlignment="1">
      <alignment horizontal="right"/>
    </xf>
    <xf numFmtId="179" fontId="82" fillId="0" borderId="3" xfId="3" applyNumberFormat="1" applyFont="1" applyFill="1" applyBorder="1" applyAlignment="1">
      <alignment horizontal="right"/>
    </xf>
    <xf numFmtId="0" fontId="81" fillId="0" borderId="7" xfId="0" applyFont="1" applyFill="1" applyBorder="1" applyAlignment="1">
      <alignment horizontal="center"/>
    </xf>
    <xf numFmtId="0" fontId="82" fillId="0" borderId="7" xfId="0" applyFont="1" applyFill="1" applyBorder="1" applyAlignment="1">
      <alignment horizontal="right"/>
    </xf>
    <xf numFmtId="0" fontId="81" fillId="0" borderId="7" xfId="0" applyFont="1" applyFill="1" applyBorder="1" applyAlignment="1"/>
    <xf numFmtId="38" fontId="82" fillId="0" borderId="7" xfId="3" applyFont="1" applyFill="1" applyBorder="1" applyAlignment="1">
      <alignment horizontal="right"/>
    </xf>
    <xf numFmtId="179" fontId="82" fillId="0" borderId="7" xfId="3" applyNumberFormat="1" applyFont="1" applyFill="1" applyBorder="1" applyAlignment="1">
      <alignment horizontal="right"/>
    </xf>
    <xf numFmtId="179" fontId="82" fillId="0" borderId="0" xfId="3" applyNumberFormat="1" applyFont="1" applyFill="1" applyBorder="1" applyAlignment="1">
      <alignment horizontal="right"/>
    </xf>
    <xf numFmtId="0" fontId="81" fillId="0" borderId="0" xfId="0" applyFont="1" applyFill="1" applyAlignment="1">
      <alignment horizontal="center"/>
    </xf>
    <xf numFmtId="179" fontId="82" fillId="0" borderId="3" xfId="11" applyNumberFormat="1" applyFont="1" applyFill="1" applyBorder="1">
      <alignment vertical="center"/>
    </xf>
    <xf numFmtId="179" fontId="82" fillId="0" borderId="0" xfId="11" applyNumberFormat="1" applyFont="1" applyFill="1" applyBorder="1">
      <alignment vertical="center"/>
    </xf>
    <xf numFmtId="179" fontId="82" fillId="0" borderId="7" xfId="11" applyNumberFormat="1" applyFont="1" applyFill="1" applyBorder="1">
      <alignment vertical="center"/>
    </xf>
    <xf numFmtId="40" fontId="82" fillId="0" borderId="0" xfId="3" applyNumberFormat="1" applyFont="1" applyFill="1" applyBorder="1" applyAlignment="1">
      <alignment horizontal="right"/>
    </xf>
    <xf numFmtId="0" fontId="82" fillId="0" borderId="0" xfId="0" applyFont="1" applyFill="1" applyBorder="1" applyAlignment="1"/>
    <xf numFmtId="0" fontId="82" fillId="0" borderId="0" xfId="0" applyFont="1" applyFill="1" applyAlignment="1">
      <alignment horizontal="right"/>
    </xf>
    <xf numFmtId="0" fontId="82" fillId="0" borderId="0" xfId="0" applyFont="1" applyFill="1" applyAlignment="1"/>
    <xf numFmtId="40" fontId="82" fillId="0" borderId="3" xfId="3" applyNumberFormat="1" applyFont="1" applyFill="1" applyBorder="1" applyAlignment="1">
      <alignment horizontal="right"/>
    </xf>
    <xf numFmtId="0" fontId="82" fillId="0" borderId="3" xfId="0" applyFont="1" applyFill="1" applyBorder="1" applyAlignment="1"/>
    <xf numFmtId="40" fontId="82" fillId="0" borderId="7" xfId="3" applyNumberFormat="1" applyFont="1" applyFill="1" applyBorder="1" applyAlignment="1">
      <alignment horizontal="right"/>
    </xf>
    <xf numFmtId="0" fontId="82" fillId="0" borderId="7" xfId="0" applyFont="1" applyFill="1" applyBorder="1" applyAlignment="1"/>
    <xf numFmtId="40" fontId="82" fillId="0" borderId="0" xfId="3" applyNumberFormat="1" applyFont="1" applyFill="1" applyAlignment="1">
      <alignment horizontal="right"/>
    </xf>
    <xf numFmtId="0" fontId="82" fillId="0" borderId="0" xfId="0" applyFont="1" applyFill="1" applyAlignment="1">
      <alignment horizontal="left" indent="1"/>
    </xf>
    <xf numFmtId="0" fontId="82" fillId="0" borderId="7" xfId="0" applyFont="1" applyFill="1" applyBorder="1" applyAlignment="1">
      <alignment horizontal="left" indent="1"/>
    </xf>
    <xf numFmtId="0" fontId="36" fillId="0" borderId="6" xfId="0" applyFont="1" applyFill="1" applyBorder="1" applyAlignment="1">
      <alignment horizontal="center" vertical="center" shrinkToFit="1"/>
    </xf>
    <xf numFmtId="0" fontId="36" fillId="0" borderId="6" xfId="0" applyFont="1" applyFill="1" applyBorder="1" applyAlignment="1">
      <alignment horizontal="center" vertical="center"/>
    </xf>
    <xf numFmtId="0" fontId="46" fillId="0" borderId="0" xfId="0" applyFont="1" applyBorder="1" applyAlignment="1">
      <alignment horizontal="distributed" justifyLastLine="1"/>
    </xf>
    <xf numFmtId="38" fontId="46" fillId="0" borderId="2" xfId="3" applyFont="1" applyFill="1" applyBorder="1" applyAlignment="1"/>
    <xf numFmtId="38" fontId="46" fillId="0" borderId="0" xfId="3" applyFont="1" applyBorder="1" applyAlignment="1"/>
    <xf numFmtId="38" fontId="46" fillId="0" borderId="6" xfId="3" applyFont="1" applyBorder="1" applyAlignment="1"/>
    <xf numFmtId="38" fontId="46" fillId="0" borderId="0" xfId="3" applyFont="1" applyBorder="1" applyAlignment="1">
      <alignment horizontal="right"/>
    </xf>
    <xf numFmtId="38" fontId="46" fillId="0" borderId="6" xfId="3" applyFont="1" applyBorder="1" applyAlignment="1">
      <alignment horizontal="right"/>
    </xf>
    <xf numFmtId="0" fontId="13" fillId="0" borderId="34" xfId="0" applyFont="1" applyFill="1" applyBorder="1" applyAlignment="1">
      <alignment horizontal="center" vertical="center"/>
    </xf>
    <xf numFmtId="179" fontId="13" fillId="0" borderId="32" xfId="0" applyNumberFormat="1" applyFont="1" applyBorder="1" applyAlignment="1"/>
    <xf numFmtId="0" fontId="64" fillId="0" borderId="0" xfId="1" applyFont="1">
      <alignment vertical="center"/>
    </xf>
    <xf numFmtId="0" fontId="68" fillId="7" borderId="0" xfId="10" applyFont="1" applyFill="1" applyAlignment="1">
      <alignment horizontal="center" vertical="center"/>
    </xf>
    <xf numFmtId="0" fontId="31" fillId="0" borderId="0" xfId="10">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vertical="center"/>
    </xf>
    <xf numFmtId="0" fontId="16" fillId="0" borderId="45" xfId="0" applyFont="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vertical="center" wrapText="1"/>
    </xf>
    <xf numFmtId="0" fontId="6" fillId="0" borderId="17" xfId="0" applyFont="1" applyBorder="1" applyAlignment="1">
      <alignment vertical="center" wrapText="1"/>
    </xf>
    <xf numFmtId="0" fontId="6" fillId="0" borderId="19" xfId="0" applyFont="1" applyBorder="1" applyAlignment="1">
      <alignment vertical="center" wrapText="1"/>
    </xf>
    <xf numFmtId="0" fontId="6" fillId="0" borderId="0" xfId="0" applyFont="1" applyAlignment="1">
      <alignment horizontal="center" vertical="center" shrinkToFit="1"/>
    </xf>
    <xf numFmtId="0" fontId="6" fillId="0" borderId="5" xfId="0" applyFont="1" applyBorder="1" applyAlignment="1">
      <alignment vertical="center"/>
    </xf>
    <xf numFmtId="0" fontId="6" fillId="0" borderId="17" xfId="0" applyFont="1" applyBorder="1" applyAlignment="1">
      <alignment vertical="center"/>
    </xf>
    <xf numFmtId="0" fontId="6" fillId="0" borderId="19" xfId="0" applyFont="1" applyBorder="1" applyAlignment="1">
      <alignment vertical="center"/>
    </xf>
    <xf numFmtId="0" fontId="6" fillId="0" borderId="46" xfId="0"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0" fontId="6" fillId="0" borderId="5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8"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58" xfId="0" applyFont="1" applyFill="1" applyBorder="1" applyAlignment="1">
      <alignment horizontal="center" vertical="center" justifyLastLine="1"/>
    </xf>
    <xf numFmtId="0" fontId="6" fillId="0" borderId="1" xfId="0" applyFont="1" applyFill="1" applyBorder="1" applyAlignment="1">
      <alignment horizontal="center" vertical="center" justifyLastLine="1"/>
    </xf>
    <xf numFmtId="0" fontId="6" fillId="0" borderId="59" xfId="0" applyFont="1" applyFill="1" applyBorder="1" applyAlignment="1">
      <alignment horizontal="center" vertical="distributed" textRotation="255" justifyLastLine="1"/>
    </xf>
    <xf numFmtId="0" fontId="6" fillId="0" borderId="17" xfId="0" applyFont="1" applyFill="1" applyBorder="1" applyAlignment="1">
      <alignment horizontal="center" vertical="distributed" textRotation="255" justifyLastLine="1"/>
    </xf>
    <xf numFmtId="0" fontId="13" fillId="0" borderId="46" xfId="0" applyFont="1" applyBorder="1" applyAlignment="1">
      <alignment horizontal="center" vertical="center"/>
    </xf>
    <xf numFmtId="0" fontId="13" fillId="0" borderId="44" xfId="0" applyFont="1" applyBorder="1" applyAlignment="1">
      <alignment horizontal="center" vertical="center"/>
    </xf>
    <xf numFmtId="0" fontId="13" fillId="0" borderId="46" xfId="0" applyFont="1" applyBorder="1" applyAlignment="1">
      <alignment horizontal="center" vertical="center" wrapText="1"/>
    </xf>
    <xf numFmtId="0" fontId="46" fillId="0" borderId="46" xfId="0" applyFont="1" applyBorder="1" applyAlignment="1">
      <alignment horizontal="center" vertical="center"/>
    </xf>
    <xf numFmtId="0" fontId="46" fillId="0" borderId="44" xfId="0" applyFont="1" applyBorder="1" applyAlignment="1">
      <alignment horizontal="center" vertical="center"/>
    </xf>
    <xf numFmtId="0" fontId="46" fillId="0" borderId="5" xfId="0" applyFont="1" applyBorder="1" applyAlignment="1">
      <alignment horizontal="center" vertical="center"/>
    </xf>
    <xf numFmtId="0" fontId="17" fillId="0" borderId="4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4" xfId="0" applyFont="1" applyBorder="1" applyAlignment="1">
      <alignment horizontal="center" vertical="center"/>
    </xf>
    <xf numFmtId="0" fontId="36" fillId="0" borderId="59"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36" xfId="0" applyFont="1" applyFill="1" applyBorder="1" applyAlignment="1">
      <alignment horizontal="distributed" vertical="center" justifyLastLine="1"/>
    </xf>
    <xf numFmtId="0" fontId="36" fillId="0" borderId="47" xfId="0" applyFont="1" applyFill="1" applyBorder="1" applyAlignment="1">
      <alignment horizontal="distributed" vertical="center" justifyLastLine="1"/>
    </xf>
    <xf numFmtId="0" fontId="36" fillId="0" borderId="46"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34" xfId="0" applyFont="1" applyFill="1" applyBorder="1" applyAlignment="1">
      <alignment horizontal="distributed" vertical="center" justifyLastLine="1"/>
    </xf>
    <xf numFmtId="0" fontId="36" fillId="0" borderId="33" xfId="0" applyFont="1" applyFill="1" applyBorder="1" applyAlignment="1">
      <alignment horizontal="distributed" vertical="center" justifyLastLine="1"/>
    </xf>
    <xf numFmtId="0" fontId="36" fillId="0" borderId="35" xfId="0" applyFont="1" applyFill="1" applyBorder="1" applyAlignment="1">
      <alignment horizontal="distributed" vertical="center" justifyLastLine="1"/>
    </xf>
    <xf numFmtId="0" fontId="36" fillId="0" borderId="58"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58" xfId="0" applyFont="1" applyFill="1" applyBorder="1" applyAlignment="1">
      <alignment horizontal="distributed" vertical="center" wrapText="1"/>
    </xf>
    <xf numFmtId="0" fontId="36" fillId="0" borderId="1" xfId="0" applyFont="1" applyFill="1" applyBorder="1" applyAlignment="1">
      <alignment horizontal="distributed" vertical="center" wrapText="1"/>
    </xf>
    <xf numFmtId="0" fontId="6" fillId="0" borderId="6" xfId="0" applyFont="1" applyFill="1" applyBorder="1" applyAlignment="1">
      <alignment horizontal="distributed" vertical="center" justifyLastLine="1"/>
    </xf>
    <xf numFmtId="0" fontId="6" fillId="0" borderId="34" xfId="0" applyFont="1" applyFill="1" applyBorder="1" applyAlignment="1">
      <alignment horizontal="distributed" vertical="center" justifyLastLine="1"/>
    </xf>
    <xf numFmtId="0" fontId="6" fillId="0" borderId="33" xfId="0" applyFont="1" applyFill="1" applyBorder="1" applyAlignment="1">
      <alignment horizontal="distributed" vertical="center" justifyLastLine="1"/>
    </xf>
    <xf numFmtId="0" fontId="36" fillId="0" borderId="0" xfId="0" applyFont="1" applyBorder="1" applyAlignment="1">
      <alignment horizontal="center" justifyLastLine="1"/>
    </xf>
    <xf numFmtId="0" fontId="36" fillId="0" borderId="6" xfId="0" applyFont="1" applyBorder="1" applyAlignment="1">
      <alignment horizontal="center" justifyLastLine="1"/>
    </xf>
    <xf numFmtId="0" fontId="0" fillId="0" borderId="0" xfId="0" applyFont="1" applyBorder="1" applyAlignment="1">
      <alignment horizontal="center"/>
    </xf>
    <xf numFmtId="0" fontId="0" fillId="0" borderId="6" xfId="0" applyFont="1" applyBorder="1" applyAlignment="1">
      <alignment horizontal="center"/>
    </xf>
    <xf numFmtId="0" fontId="37" fillId="0" borderId="32" xfId="0" applyFont="1" applyFill="1" applyBorder="1" applyAlignment="1">
      <alignment horizontal="center"/>
    </xf>
    <xf numFmtId="0" fontId="37" fillId="0" borderId="44" xfId="0" applyFont="1" applyFill="1" applyBorder="1" applyAlignment="1">
      <alignment horizontal="center"/>
    </xf>
    <xf numFmtId="0" fontId="6" fillId="0" borderId="37" xfId="0" applyFont="1" applyFill="1" applyBorder="1" applyAlignment="1">
      <alignment horizontal="center"/>
    </xf>
    <xf numFmtId="0" fontId="6" fillId="0" borderId="36" xfId="0" applyFont="1" applyFill="1" applyBorder="1" applyAlignment="1">
      <alignment horizontal="center"/>
    </xf>
    <xf numFmtId="0" fontId="6" fillId="0" borderId="38"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34" xfId="0" applyFont="1" applyFill="1" applyBorder="1" applyAlignment="1">
      <alignment horizontal="center"/>
    </xf>
    <xf numFmtId="0" fontId="6" fillId="0" borderId="33" xfId="0" applyFont="1" applyFill="1" applyBorder="1" applyAlignment="1">
      <alignment horizontal="center"/>
    </xf>
    <xf numFmtId="0" fontId="6" fillId="0" borderId="39" xfId="0" applyFont="1" applyFill="1" applyBorder="1" applyAlignment="1">
      <alignment horizontal="center"/>
    </xf>
    <xf numFmtId="0" fontId="6" fillId="0" borderId="3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0" xfId="0" applyFont="1" applyFill="1" applyBorder="1" applyAlignment="1">
      <alignment horizontal="center" vertical="center"/>
    </xf>
    <xf numFmtId="0" fontId="36" fillId="0" borderId="3" xfId="0" applyFont="1" applyBorder="1" applyAlignment="1">
      <alignment horizontal="center" justifyLastLine="1"/>
    </xf>
    <xf numFmtId="0" fontId="36" fillId="0" borderId="5" xfId="0" applyFont="1" applyBorder="1" applyAlignment="1">
      <alignment horizontal="center" justifyLastLine="1"/>
    </xf>
    <xf numFmtId="0" fontId="76" fillId="0" borderId="37"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7" xfId="0" applyFont="1" applyBorder="1" applyAlignment="1">
      <alignment horizontal="justify" vertical="center" wrapText="1"/>
    </xf>
    <xf numFmtId="0" fontId="19" fillId="0" borderId="45" xfId="0" applyFont="1" applyBorder="1" applyAlignment="1">
      <alignment horizontal="justify" vertical="top" wrapText="1"/>
    </xf>
    <xf numFmtId="0" fontId="19" fillId="0" borderId="1" xfId="0" applyFont="1" applyBorder="1" applyAlignment="1">
      <alignment horizontal="justify" vertical="top" wrapText="1"/>
    </xf>
    <xf numFmtId="0" fontId="19" fillId="0" borderId="45"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4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5" xfId="0" applyFont="1" applyBorder="1" applyAlignment="1">
      <alignment horizontal="left" vertical="top" wrapText="1"/>
    </xf>
    <xf numFmtId="0" fontId="19" fillId="0" borderId="1" xfId="0" applyFont="1" applyBorder="1" applyAlignment="1">
      <alignment horizontal="left" vertical="top" wrapText="1"/>
    </xf>
    <xf numFmtId="0" fontId="76" fillId="0" borderId="45" xfId="0" applyFont="1" applyBorder="1" applyAlignment="1">
      <alignment horizontal="center" vertical="center" wrapText="1"/>
    </xf>
    <xf numFmtId="0" fontId="76" fillId="0" borderId="1" xfId="0" applyFont="1" applyBorder="1" applyAlignment="1">
      <alignment horizontal="center" vertical="center" wrapText="1"/>
    </xf>
    <xf numFmtId="0" fontId="19" fillId="0" borderId="45" xfId="0" applyFont="1" applyBorder="1" applyAlignment="1">
      <alignment horizontal="left" vertical="center" wrapText="1"/>
    </xf>
    <xf numFmtId="0" fontId="19" fillId="0" borderId="1" xfId="0" applyFont="1" applyBorder="1" applyAlignment="1">
      <alignment horizontal="left" vertical="center" wrapText="1"/>
    </xf>
    <xf numFmtId="0" fontId="19" fillId="0" borderId="37" xfId="0" applyFont="1" applyBorder="1" applyAlignment="1">
      <alignment horizontal="left" vertical="center" wrapText="1"/>
    </xf>
    <xf numFmtId="0" fontId="24" fillId="0" borderId="7" xfId="0" applyFont="1" applyBorder="1" applyAlignment="1">
      <alignment horizontal="justify" vertical="center" wrapText="1"/>
    </xf>
    <xf numFmtId="0" fontId="76" fillId="0" borderId="37" xfId="0" applyFont="1" applyBorder="1" applyAlignment="1">
      <alignment horizontal="justify" vertical="center" wrapText="1"/>
    </xf>
    <xf numFmtId="0" fontId="24" fillId="0" borderId="37" xfId="0" applyFont="1" applyBorder="1" applyAlignment="1">
      <alignment horizontal="center" vertical="center" wrapText="1"/>
    </xf>
    <xf numFmtId="0" fontId="19" fillId="0" borderId="37" xfId="0" applyFont="1" applyBorder="1" applyAlignment="1">
      <alignment horizontal="justify" vertical="top"/>
    </xf>
    <xf numFmtId="0" fontId="19" fillId="0" borderId="37" xfId="0" applyFont="1" applyBorder="1" applyAlignment="1">
      <alignment horizontal="justify" vertical="top" wrapText="1"/>
    </xf>
    <xf numFmtId="0" fontId="19" fillId="0" borderId="56" xfId="0" applyFont="1" applyBorder="1" applyAlignment="1">
      <alignment horizontal="center" vertical="center" wrapText="1"/>
    </xf>
    <xf numFmtId="0" fontId="19" fillId="0" borderId="56" xfId="0" applyFont="1" applyBorder="1" applyAlignment="1">
      <alignment horizontal="justify" vertical="center" wrapText="1"/>
    </xf>
    <xf numFmtId="0" fontId="19" fillId="0" borderId="37" xfId="0" applyFont="1" applyBorder="1" applyAlignment="1">
      <alignment horizontal="left" vertical="top" wrapText="1"/>
    </xf>
    <xf numFmtId="0" fontId="24" fillId="0" borderId="45" xfId="0" applyFont="1" applyBorder="1" applyAlignment="1">
      <alignment horizontal="center" vertical="center" wrapText="1"/>
    </xf>
    <xf numFmtId="0" fontId="24" fillId="0" borderId="1" xfId="0" applyFont="1" applyBorder="1" applyAlignment="1">
      <alignment horizontal="center" vertical="center" wrapText="1"/>
    </xf>
    <xf numFmtId="0" fontId="48" fillId="0" borderId="0" xfId="0" applyFont="1" applyAlignment="1">
      <alignment horizontal="justify" vertical="center" wrapText="1"/>
    </xf>
    <xf numFmtId="0" fontId="0" fillId="0" borderId="0" xfId="0">
      <alignment vertical="center"/>
    </xf>
    <xf numFmtId="0" fontId="76" fillId="0" borderId="45" xfId="0" applyFont="1" applyBorder="1" applyAlignment="1">
      <alignment horizontal="left" vertical="center" wrapText="1"/>
    </xf>
    <xf numFmtId="0" fontId="76" fillId="0" borderId="1" xfId="0" applyFont="1" applyBorder="1" applyAlignment="1">
      <alignment horizontal="left" vertical="center" wrapText="1"/>
    </xf>
    <xf numFmtId="0" fontId="29" fillId="0" borderId="3" xfId="0" applyFont="1" applyBorder="1" applyAlignment="1">
      <alignment horizontal="justify" vertical="top" wrapText="1"/>
    </xf>
    <xf numFmtId="0" fontId="29" fillId="0" borderId="7" xfId="0" applyFont="1" applyBorder="1" applyAlignment="1">
      <alignment horizontal="justify" vertical="top" wrapText="1"/>
    </xf>
    <xf numFmtId="0" fontId="29" fillId="0" borderId="0" xfId="0" applyFont="1" applyBorder="1" applyAlignment="1">
      <alignment horizontal="justify" vertical="top" wrapText="1"/>
    </xf>
    <xf numFmtId="3" fontId="30" fillId="0" borderId="45" xfId="0" applyNumberFormat="1" applyFont="1" applyBorder="1" applyAlignment="1">
      <alignment horizontal="right" vertical="top" wrapText="1"/>
    </xf>
    <xf numFmtId="3" fontId="30" fillId="0" borderId="56" xfId="0" applyNumberFormat="1" applyFont="1" applyBorder="1" applyAlignment="1">
      <alignment horizontal="right" vertical="top" wrapText="1"/>
    </xf>
    <xf numFmtId="0" fontId="30" fillId="0" borderId="45" xfId="0" applyFont="1" applyBorder="1" applyAlignment="1">
      <alignment horizontal="right" vertical="top" wrapText="1" indent="1"/>
    </xf>
    <xf numFmtId="0" fontId="30" fillId="0" borderId="56" xfId="0" applyFont="1" applyBorder="1" applyAlignment="1">
      <alignment horizontal="right" vertical="top" wrapText="1" indent="1"/>
    </xf>
    <xf numFmtId="0" fontId="30" fillId="0" borderId="45" xfId="0" applyFont="1" applyBorder="1" applyAlignment="1">
      <alignment horizontal="right" vertical="top" wrapText="1"/>
    </xf>
    <xf numFmtId="0" fontId="30" fillId="0" borderId="56" xfId="0" applyFont="1" applyBorder="1" applyAlignment="1">
      <alignment horizontal="right" vertical="top" wrapText="1"/>
    </xf>
    <xf numFmtId="0" fontId="29" fillId="0" borderId="45" xfId="0" applyFont="1" applyBorder="1" applyAlignment="1">
      <alignment horizontal="justify" vertical="top" wrapText="1"/>
    </xf>
    <xf numFmtId="0" fontId="29" fillId="0" borderId="56" xfId="0" applyFont="1" applyBorder="1" applyAlignment="1">
      <alignment horizontal="justify" vertical="top" wrapText="1"/>
    </xf>
    <xf numFmtId="0" fontId="57" fillId="0" borderId="0" xfId="0" applyFont="1" applyAlignment="1">
      <alignment horizontal="justify" vertical="center" wrapText="1"/>
    </xf>
    <xf numFmtId="0" fontId="41" fillId="0" borderId="0" xfId="0" applyFont="1">
      <alignment vertical="center"/>
    </xf>
    <xf numFmtId="0" fontId="19" fillId="0" borderId="35"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6" xfId="0" applyFont="1" applyBorder="1" applyAlignment="1">
      <alignment horizontal="center" vertical="center" wrapText="1"/>
    </xf>
    <xf numFmtId="3" fontId="30" fillId="0" borderId="1" xfId="0" applyNumberFormat="1" applyFont="1" applyBorder="1" applyAlignment="1">
      <alignment horizontal="right" vertical="top" wrapText="1"/>
    </xf>
    <xf numFmtId="0" fontId="29" fillId="0" borderId="1" xfId="0" applyFont="1" applyBorder="1" applyAlignment="1">
      <alignment horizontal="justify" vertical="top" wrapText="1"/>
    </xf>
    <xf numFmtId="0" fontId="29" fillId="0" borderId="45" xfId="0" applyFont="1" applyBorder="1" applyAlignment="1">
      <alignment horizontal="right" vertical="top" wrapText="1"/>
    </xf>
    <xf numFmtId="0" fontId="29" fillId="0" borderId="1" xfId="0" applyFont="1" applyBorder="1" applyAlignment="1">
      <alignment horizontal="right" vertical="top" wrapText="1"/>
    </xf>
    <xf numFmtId="0" fontId="30" fillId="0" borderId="1" xfId="0" applyFont="1" applyBorder="1" applyAlignment="1">
      <alignment horizontal="right" vertical="top" wrapText="1"/>
    </xf>
    <xf numFmtId="0" fontId="29" fillId="0" borderId="56" xfId="0" applyFont="1" applyBorder="1" applyAlignment="1">
      <alignment horizontal="right" vertical="top" wrapText="1"/>
    </xf>
    <xf numFmtId="0" fontId="29" fillId="0" borderId="0" xfId="0" applyFont="1" applyAlignment="1">
      <alignment horizontal="right" vertical="center" wrapText="1"/>
    </xf>
    <xf numFmtId="0" fontId="50" fillId="0" borderId="0" xfId="0" applyFont="1">
      <alignment vertical="center"/>
    </xf>
    <xf numFmtId="49" fontId="55" fillId="0" borderId="5" xfId="0" applyNumberFormat="1" applyFont="1" applyFill="1" applyBorder="1" applyAlignment="1">
      <alignment horizontal="left" vertical="center" wrapText="1"/>
    </xf>
    <xf numFmtId="49" fontId="55" fillId="0" borderId="6" xfId="0" applyNumberFormat="1" applyFont="1" applyFill="1" applyBorder="1" applyAlignment="1">
      <alignment horizontal="left" vertical="center" wrapText="1"/>
    </xf>
    <xf numFmtId="0" fontId="55" fillId="0" borderId="36" xfId="0" applyFont="1" applyFill="1" applyBorder="1" applyAlignment="1">
      <alignment horizontal="justify" vertical="center" wrapText="1"/>
    </xf>
    <xf numFmtId="0" fontId="19" fillId="0" borderId="36" xfId="0" applyFont="1" applyFill="1" applyBorder="1" applyAlignment="1">
      <alignment horizontal="justify" vertical="center" wrapText="1"/>
    </xf>
    <xf numFmtId="0" fontId="19" fillId="0" borderId="4" xfId="0" applyFont="1" applyFill="1" applyBorder="1" applyAlignment="1">
      <alignment vertical="center" wrapText="1"/>
    </xf>
    <xf numFmtId="0" fontId="55" fillId="0" borderId="17" xfId="0" applyFont="1" applyFill="1" applyBorder="1" applyAlignment="1">
      <alignment vertical="center" wrapText="1"/>
    </xf>
    <xf numFmtId="49" fontId="55" fillId="0" borderId="19" xfId="0" applyNumberFormat="1" applyFont="1" applyFill="1" applyBorder="1" applyAlignment="1">
      <alignment horizontal="left" vertical="center" wrapText="1"/>
    </xf>
    <xf numFmtId="0" fontId="55" fillId="0" borderId="4" xfId="0" applyFont="1" applyFill="1" applyBorder="1" applyAlignment="1">
      <alignment vertical="center" wrapText="1"/>
    </xf>
    <xf numFmtId="0" fontId="55" fillId="0" borderId="36" xfId="0" applyFont="1" applyFill="1" applyBorder="1" applyAlignment="1">
      <alignment vertical="center" wrapText="1"/>
    </xf>
    <xf numFmtId="0" fontId="57" fillId="0" borderId="0" xfId="0" applyFont="1" applyFill="1" applyAlignment="1">
      <alignment horizontal="justify" vertical="center" wrapText="1"/>
    </xf>
    <xf numFmtId="0" fontId="41" fillId="0" borderId="0" xfId="0" applyFont="1" applyFill="1" applyAlignment="1">
      <alignment vertical="center"/>
    </xf>
    <xf numFmtId="56" fontId="55" fillId="0" borderId="5" xfId="0" applyNumberFormat="1" applyFont="1" applyFill="1" applyBorder="1" applyAlignment="1">
      <alignment horizontal="left" vertical="center" wrapText="1"/>
    </xf>
    <xf numFmtId="56" fontId="55" fillId="0" borderId="6" xfId="0" applyNumberFormat="1" applyFont="1" applyFill="1" applyBorder="1" applyAlignment="1">
      <alignment horizontal="left" vertical="center" wrapText="1"/>
    </xf>
    <xf numFmtId="56" fontId="55" fillId="0" borderId="19" xfId="0" applyNumberFormat="1" applyFont="1" applyFill="1" applyBorder="1" applyAlignment="1">
      <alignment horizontal="left" vertical="center" wrapText="1"/>
    </xf>
    <xf numFmtId="182" fontId="55" fillId="0" borderId="47" xfId="0" applyNumberFormat="1" applyFont="1" applyFill="1" applyBorder="1" applyAlignment="1">
      <alignment horizontal="justify" vertical="center" wrapText="1"/>
    </xf>
    <xf numFmtId="0" fontId="61" fillId="0" borderId="36" xfId="0" applyFont="1" applyFill="1" applyBorder="1" applyAlignment="1">
      <alignment horizontal="justify" vertical="center" wrapText="1"/>
    </xf>
    <xf numFmtId="0" fontId="24" fillId="0" borderId="0" xfId="0" applyFont="1" applyFill="1" applyAlignment="1">
      <alignment horizontal="right" vertical="center" wrapText="1"/>
    </xf>
    <xf numFmtId="0" fontId="55" fillId="0" borderId="45" xfId="0" applyFont="1" applyFill="1" applyBorder="1" applyAlignment="1">
      <alignment horizontal="left" vertical="center" wrapText="1"/>
    </xf>
    <xf numFmtId="0" fontId="55" fillId="0" borderId="56"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19" fillId="0" borderId="36" xfId="0" applyFont="1" applyFill="1" applyBorder="1" applyAlignment="1">
      <alignment vertical="center" wrapText="1"/>
    </xf>
    <xf numFmtId="0" fontId="39" fillId="0" borderId="60" xfId="0" applyFont="1" applyBorder="1" applyAlignment="1">
      <alignment horizontal="justify" vertical="center" wrapText="1"/>
    </xf>
    <xf numFmtId="0" fontId="39" fillId="0" borderId="54" xfId="0" applyFont="1" applyBorder="1" applyAlignment="1">
      <alignment horizontal="justify" vertical="center" wrapText="1"/>
    </xf>
    <xf numFmtId="0" fontId="39" fillId="0" borderId="61" xfId="0" applyFont="1" applyBorder="1" applyAlignment="1">
      <alignment horizontal="justify" vertical="center" wrapText="1"/>
    </xf>
    <xf numFmtId="0" fontId="39" fillId="0" borderId="55" xfId="0" applyFont="1" applyBorder="1" applyAlignment="1">
      <alignment horizontal="justify" vertical="center" wrapText="1"/>
    </xf>
    <xf numFmtId="0" fontId="39" fillId="0" borderId="0" xfId="0" applyFont="1" applyAlignment="1">
      <alignment horizontal="right" vertical="center" wrapText="1"/>
    </xf>
    <xf numFmtId="0" fontId="39" fillId="0" borderId="0" xfId="0" applyFont="1" applyAlignment="1">
      <alignment horizontal="justify" vertical="center" wrapText="1"/>
    </xf>
    <xf numFmtId="0" fontId="42" fillId="0" borderId="0" xfId="0" applyFont="1">
      <alignment vertical="center"/>
    </xf>
    <xf numFmtId="0" fontId="39" fillId="0" borderId="62" xfId="0" applyFont="1" applyBorder="1" applyAlignment="1">
      <alignment horizontal="justify" vertical="center" wrapText="1"/>
    </xf>
    <xf numFmtId="0" fontId="39" fillId="0" borderId="53" xfId="0" applyFont="1" applyBorder="1" applyAlignment="1">
      <alignment horizontal="justify" vertical="center" wrapText="1"/>
    </xf>
    <xf numFmtId="0" fontId="39" fillId="0" borderId="51" xfId="0" applyFont="1" applyBorder="1" applyAlignment="1">
      <alignment horizontal="justify" vertical="center" wrapText="1"/>
    </xf>
    <xf numFmtId="0" fontId="49" fillId="0" borderId="0" xfId="0" applyFont="1">
      <alignment vertical="center"/>
    </xf>
    <xf numFmtId="0" fontId="39" fillId="0" borderId="37" xfId="0" applyFont="1" applyBorder="1" applyAlignment="1">
      <alignment horizontal="center" vertical="top" wrapText="1"/>
    </xf>
    <xf numFmtId="0" fontId="39" fillId="0" borderId="36" xfId="0" applyFont="1" applyBorder="1" applyAlignment="1">
      <alignment horizontal="center" vertical="top" wrapText="1"/>
    </xf>
    <xf numFmtId="0" fontId="18" fillId="0" borderId="6" xfId="0" applyFont="1" applyBorder="1" applyAlignment="1">
      <alignment vertical="center" textRotation="255"/>
    </xf>
    <xf numFmtId="0" fontId="18" fillId="0" borderId="19" xfId="0" applyFont="1" applyBorder="1" applyAlignment="1">
      <alignment vertical="center" textRotation="255"/>
    </xf>
    <xf numFmtId="38" fontId="19" fillId="0" borderId="19" xfId="4" applyFont="1" applyBorder="1" applyAlignment="1">
      <alignment vertical="center" textRotation="255"/>
    </xf>
    <xf numFmtId="38" fontId="19" fillId="0" borderId="47" xfId="4" applyFont="1" applyBorder="1" applyAlignment="1">
      <alignment vertical="center" textRotation="255"/>
    </xf>
    <xf numFmtId="38" fontId="19" fillId="0" borderId="41" xfId="4" applyFont="1" applyBorder="1" applyAlignment="1">
      <alignment horizontal="distributed"/>
    </xf>
    <xf numFmtId="38" fontId="19" fillId="0" borderId="48" xfId="4" applyFont="1" applyBorder="1" applyAlignment="1">
      <alignment horizontal="distributed"/>
    </xf>
    <xf numFmtId="38" fontId="19" fillId="0" borderId="38" xfId="4" applyFont="1" applyBorder="1" applyAlignment="1">
      <alignment horizontal="center" vertical="center"/>
    </xf>
    <xf numFmtId="0" fontId="18" fillId="0" borderId="46"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xf numFmtId="0" fontId="18" fillId="0" borderId="19" xfId="0" applyFont="1" applyBorder="1" applyAlignment="1"/>
    <xf numFmtId="38" fontId="13" fillId="0" borderId="34" xfId="4" applyFont="1" applyBorder="1" applyAlignment="1">
      <alignment horizontal="center"/>
    </xf>
    <xf numFmtId="38" fontId="13" fillId="0" borderId="33" xfId="4" applyFont="1" applyBorder="1" applyAlignment="1">
      <alignment horizontal="center"/>
    </xf>
    <xf numFmtId="38" fontId="13" fillId="0" borderId="35" xfId="4" applyFont="1" applyBorder="1" applyAlignment="1">
      <alignment horizontal="center"/>
    </xf>
    <xf numFmtId="38" fontId="37" fillId="0" borderId="34" xfId="4" applyFont="1" applyFill="1" applyBorder="1" applyAlignment="1">
      <alignment horizontal="center"/>
    </xf>
    <xf numFmtId="38" fontId="37" fillId="0" borderId="33" xfId="4" applyFont="1" applyFill="1" applyBorder="1" applyAlignment="1">
      <alignment horizontal="center"/>
    </xf>
    <xf numFmtId="0" fontId="13" fillId="0" borderId="0" xfId="0" applyFont="1" applyAlignment="1">
      <alignment horizontal="left" vertical="center" wrapText="1"/>
    </xf>
    <xf numFmtId="0" fontId="36" fillId="0" borderId="46" xfId="0" applyFont="1" applyBorder="1" applyAlignment="1">
      <alignment horizontal="center" vertical="center" wrapText="1"/>
    </xf>
    <xf numFmtId="0" fontId="36" fillId="0" borderId="19" xfId="0" applyFont="1" applyBorder="1" applyAlignment="1">
      <alignment horizontal="center" vertical="center" wrapText="1"/>
    </xf>
    <xf numFmtId="0" fontId="46" fillId="0" borderId="34" xfId="0" applyFont="1" applyBorder="1" applyAlignment="1">
      <alignment horizontal="center" vertical="center"/>
    </xf>
    <xf numFmtId="0" fontId="46" fillId="0" borderId="33" xfId="0" applyFont="1" applyBorder="1" applyAlignment="1">
      <alignment horizontal="center" vertical="center"/>
    </xf>
    <xf numFmtId="0" fontId="46" fillId="0" borderId="35" xfId="0" applyFont="1" applyBorder="1" applyAlignment="1">
      <alignment horizontal="center" vertical="center"/>
    </xf>
    <xf numFmtId="0" fontId="13" fillId="0" borderId="0" xfId="0" applyFont="1" applyAlignment="1">
      <alignment horizontal="left" vertical="top" wrapText="1"/>
    </xf>
    <xf numFmtId="0" fontId="46" fillId="0" borderId="19" xfId="0" applyFont="1" applyBorder="1" applyAlignment="1">
      <alignment horizontal="center" vertical="center"/>
    </xf>
    <xf numFmtId="0" fontId="24" fillId="0" borderId="0" xfId="10" applyFont="1" applyAlignment="1">
      <alignment horizontal="left" vertical="center" wrapText="1"/>
    </xf>
    <xf numFmtId="0" fontId="16" fillId="0" borderId="45" xfId="10" applyFont="1" applyBorder="1" applyAlignment="1">
      <alignment horizontal="center" vertical="center" textRotation="255"/>
    </xf>
    <xf numFmtId="0" fontId="16" fillId="0" borderId="56" xfId="10" applyFont="1" applyBorder="1" applyAlignment="1">
      <alignment horizontal="center" vertical="center" textRotation="255"/>
    </xf>
    <xf numFmtId="0" fontId="16" fillId="0" borderId="1" xfId="10" applyFont="1" applyBorder="1" applyAlignment="1">
      <alignment horizontal="center" vertical="center" textRotation="255"/>
    </xf>
    <xf numFmtId="0" fontId="16" fillId="0" borderId="45" xfId="10" applyFont="1" applyBorder="1" applyAlignment="1">
      <alignment horizontal="left" vertical="center"/>
    </xf>
    <xf numFmtId="0" fontId="16" fillId="0" borderId="1" xfId="10" applyFont="1" applyBorder="1" applyAlignment="1">
      <alignment horizontal="left" vertical="center"/>
    </xf>
    <xf numFmtId="3" fontId="16" fillId="0" borderId="45" xfId="10" applyNumberFormat="1" applyFont="1" applyBorder="1" applyAlignment="1">
      <alignment horizontal="center" vertical="center"/>
    </xf>
    <xf numFmtId="3" fontId="16" fillId="0" borderId="1" xfId="10" applyNumberFormat="1" applyFont="1" applyBorder="1" applyAlignment="1">
      <alignment horizontal="center" vertical="center"/>
    </xf>
    <xf numFmtId="0" fontId="15" fillId="0" borderId="45" xfId="10" applyFont="1" applyBorder="1" applyAlignment="1">
      <alignment horizontal="center" vertical="center"/>
    </xf>
    <xf numFmtId="0" fontId="15" fillId="0" borderId="1" xfId="10" applyFont="1" applyBorder="1" applyAlignment="1">
      <alignment horizontal="center" vertical="center"/>
    </xf>
    <xf numFmtId="0" fontId="16" fillId="0" borderId="45" xfId="10" applyFont="1" applyBorder="1" applyAlignment="1">
      <alignment horizontal="left" vertical="center" wrapText="1"/>
    </xf>
    <xf numFmtId="0" fontId="16" fillId="0" borderId="1" xfId="10" applyFont="1" applyBorder="1" applyAlignment="1">
      <alignment horizontal="left" vertical="center" wrapText="1"/>
    </xf>
    <xf numFmtId="0" fontId="16" fillId="0" borderId="45" xfId="10" applyFont="1" applyBorder="1" applyAlignment="1">
      <alignment horizontal="left" vertical="top" wrapText="1"/>
    </xf>
    <xf numFmtId="0" fontId="16" fillId="0" borderId="1" xfId="10" applyFont="1" applyBorder="1" applyAlignment="1">
      <alignment horizontal="left" vertical="top" wrapText="1"/>
    </xf>
    <xf numFmtId="0" fontId="15" fillId="0" borderId="45" xfId="10" applyFont="1" applyBorder="1" applyAlignment="1">
      <alignment horizontal="center" vertical="center" wrapText="1"/>
    </xf>
    <xf numFmtId="0" fontId="15" fillId="0" borderId="56" xfId="10" applyFont="1" applyBorder="1" applyAlignment="1">
      <alignment horizontal="center" vertical="center" wrapText="1"/>
    </xf>
    <xf numFmtId="0" fontId="15" fillId="0" borderId="1" xfId="10" applyFont="1" applyBorder="1" applyAlignment="1">
      <alignment horizontal="center" vertical="center" wrapText="1"/>
    </xf>
    <xf numFmtId="0" fontId="16" fillId="0" borderId="45" xfId="10" applyFont="1" applyBorder="1" applyAlignment="1">
      <alignment horizontal="center" vertical="center" wrapText="1"/>
    </xf>
    <xf numFmtId="0" fontId="16" fillId="0" borderId="56" xfId="10" applyFont="1" applyBorder="1" applyAlignment="1">
      <alignment horizontal="center" vertical="center" wrapText="1"/>
    </xf>
    <xf numFmtId="0" fontId="16" fillId="0" borderId="1" xfId="10" applyFont="1" applyBorder="1" applyAlignment="1">
      <alignment horizontal="center" vertical="center" wrapText="1"/>
    </xf>
    <xf numFmtId="0" fontId="16" fillId="0" borderId="45" xfId="10" applyFont="1" applyBorder="1" applyAlignment="1">
      <alignment horizontal="center" vertical="center"/>
    </xf>
    <xf numFmtId="0" fontId="16" fillId="0" borderId="1" xfId="10" applyFont="1" applyBorder="1" applyAlignment="1">
      <alignment horizontal="center" vertical="center"/>
    </xf>
    <xf numFmtId="0" fontId="16" fillId="0" borderId="56" xfId="10" applyFont="1" applyBorder="1" applyAlignment="1">
      <alignment horizontal="left" vertical="center" wrapText="1"/>
    </xf>
    <xf numFmtId="0" fontId="16" fillId="0" borderId="56" xfId="10" applyFont="1" applyBorder="1" applyAlignment="1">
      <alignment horizontal="left" vertical="center"/>
    </xf>
    <xf numFmtId="3" fontId="16" fillId="0" borderId="56" xfId="10" applyNumberFormat="1" applyFont="1" applyBorder="1" applyAlignment="1">
      <alignment horizontal="center" vertical="center"/>
    </xf>
    <xf numFmtId="0" fontId="15" fillId="0" borderId="56" xfId="10" applyFont="1" applyBorder="1" applyAlignment="1">
      <alignment horizontal="center" vertical="center"/>
    </xf>
    <xf numFmtId="0" fontId="8" fillId="0" borderId="0" xfId="10" applyFont="1" applyAlignment="1">
      <alignment horizontal="justify" vertical="center" wrapText="1"/>
    </xf>
    <xf numFmtId="0" fontId="24" fillId="0" borderId="0" xfId="10" applyFont="1" applyAlignment="1">
      <alignment horizontal="justify" vertical="center" wrapText="1"/>
    </xf>
    <xf numFmtId="0" fontId="28" fillId="0" borderId="0" xfId="10" applyFont="1" applyAlignment="1">
      <alignment horizontal="justify" vertical="center" wrapText="1"/>
    </xf>
    <xf numFmtId="0" fontId="22" fillId="0" borderId="45" xfId="10" applyFont="1" applyBorder="1" applyAlignment="1">
      <alignment horizontal="center" vertical="center"/>
    </xf>
    <xf numFmtId="0" fontId="22" fillId="0" borderId="1" xfId="10" applyFont="1" applyBorder="1" applyAlignment="1">
      <alignment horizontal="center" vertical="center"/>
    </xf>
    <xf numFmtId="0" fontId="26" fillId="0" borderId="45" xfId="10" applyFont="1" applyBorder="1" applyAlignment="1">
      <alignment horizontal="center" vertical="center"/>
    </xf>
    <xf numFmtId="0" fontId="26" fillId="0" borderId="1" xfId="10" applyFont="1" applyBorder="1" applyAlignment="1">
      <alignment horizontal="center" vertical="center"/>
    </xf>
    <xf numFmtId="0" fontId="24" fillId="0" borderId="0" xfId="10" applyFont="1" applyAlignment="1">
      <alignment horizontal="left" vertical="center" wrapText="1" indent="1"/>
    </xf>
    <xf numFmtId="0" fontId="49" fillId="0" borderId="0" xfId="10" applyFont="1">
      <alignment vertical="center"/>
    </xf>
    <xf numFmtId="0" fontId="24" fillId="0" borderId="0" xfId="10" applyFont="1" applyAlignment="1">
      <alignment vertical="center" wrapText="1"/>
    </xf>
    <xf numFmtId="0" fontId="28" fillId="0" borderId="7" xfId="10" applyFont="1" applyBorder="1" applyAlignment="1">
      <alignment horizontal="justify" wrapText="1"/>
    </xf>
    <xf numFmtId="0" fontId="15" fillId="0" borderId="45" xfId="10" applyFont="1" applyBorder="1" applyAlignment="1">
      <alignment horizontal="left" vertical="center"/>
    </xf>
    <xf numFmtId="0" fontId="15" fillId="0" borderId="1" xfId="10" applyFont="1" applyBorder="1" applyAlignment="1">
      <alignment horizontal="left" vertical="center"/>
    </xf>
    <xf numFmtId="0" fontId="39" fillId="0" borderId="0" xfId="10" applyFont="1" applyAlignment="1">
      <alignment vertical="center" wrapText="1"/>
    </xf>
    <xf numFmtId="0" fontId="37" fillId="0" borderId="0" xfId="10" applyFont="1" applyAlignment="1">
      <alignment vertical="center" wrapText="1"/>
    </xf>
    <xf numFmtId="0" fontId="72" fillId="0" borderId="0" xfId="10" applyFont="1" applyAlignment="1">
      <alignment horizontal="left" vertical="center" wrapText="1"/>
    </xf>
    <xf numFmtId="0" fontId="39" fillId="0" borderId="0" xfId="10" applyFont="1" applyAlignment="1">
      <alignment horizontal="left" vertical="center" wrapText="1"/>
    </xf>
    <xf numFmtId="0" fontId="39" fillId="0" borderId="0" xfId="10" applyFont="1" applyAlignment="1">
      <alignment horizontal="left" vertical="top" wrapText="1"/>
    </xf>
    <xf numFmtId="0" fontId="40" fillId="0" borderId="0" xfId="10" applyFont="1" applyAlignment="1">
      <alignment vertical="center" wrapText="1"/>
    </xf>
    <xf numFmtId="0" fontId="24" fillId="0" borderId="0" xfId="10" applyFont="1" applyAlignment="1">
      <alignment horizontal="left" vertical="top" wrapText="1"/>
    </xf>
    <xf numFmtId="0" fontId="39" fillId="0" borderId="0" xfId="10" applyFont="1" applyAlignment="1">
      <alignment horizontal="justify" vertical="top" wrapText="1"/>
    </xf>
    <xf numFmtId="0" fontId="37" fillId="0" borderId="0" xfId="10" applyFont="1" applyAlignment="1">
      <alignment horizontal="left" vertical="center" wrapText="1"/>
    </xf>
    <xf numFmtId="0" fontId="17" fillId="0" borderId="0" xfId="10" applyFont="1" applyAlignment="1">
      <alignment vertical="center" wrapText="1"/>
    </xf>
    <xf numFmtId="0" fontId="6" fillId="0" borderId="17"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52" fillId="0" borderId="0" xfId="8" applyFont="1" applyAlignment="1">
      <alignment horizontal="center"/>
    </xf>
    <xf numFmtId="0" fontId="6" fillId="0" borderId="45" xfId="0" applyFont="1" applyFill="1" applyBorder="1" applyAlignment="1">
      <alignment horizontal="distributed" vertical="center" justifyLastLine="1"/>
    </xf>
    <xf numFmtId="0" fontId="6" fillId="0" borderId="56" xfId="0" applyFont="1" applyFill="1" applyBorder="1" applyAlignment="1">
      <alignment horizontal="distributed" vertical="center" justifyLastLine="1"/>
    </xf>
    <xf numFmtId="0" fontId="53" fillId="0" borderId="0" xfId="7" applyFont="1" applyAlignment="1">
      <alignment horizontal="center"/>
    </xf>
    <xf numFmtId="0" fontId="39" fillId="0" borderId="0" xfId="0" applyFont="1" applyAlignment="1">
      <alignment wrapText="1"/>
    </xf>
    <xf numFmtId="0" fontId="39" fillId="0" borderId="0" xfId="0" applyFont="1" applyAlignment="1">
      <alignment vertical="top" wrapText="1"/>
    </xf>
    <xf numFmtId="0" fontId="24" fillId="0" borderId="0" xfId="0" applyFont="1" applyAlignment="1">
      <alignment horizontal="left" vertical="center" wrapText="1"/>
    </xf>
    <xf numFmtId="0" fontId="6" fillId="0" borderId="35" xfId="0" applyFont="1" applyFill="1" applyBorder="1" applyAlignment="1">
      <alignment horizontal="distributed" vertical="center" justifyLastLine="1"/>
    </xf>
    <xf numFmtId="0" fontId="6" fillId="0" borderId="58"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42" fillId="0" borderId="0" xfId="0" applyFont="1" applyAlignment="1">
      <alignment vertical="top" wrapText="1"/>
    </xf>
    <xf numFmtId="0" fontId="49" fillId="0" borderId="0" xfId="0" applyFont="1" applyAlignment="1">
      <alignment vertical="center" wrapText="1"/>
    </xf>
    <xf numFmtId="0" fontId="42" fillId="0" borderId="0" xfId="0" applyFont="1" applyAlignment="1">
      <alignment wrapText="1"/>
    </xf>
    <xf numFmtId="0" fontId="18" fillId="0" borderId="0" xfId="0" applyFont="1" applyAlignment="1">
      <alignment wrapText="1"/>
    </xf>
    <xf numFmtId="0" fontId="44" fillId="0" borderId="0" xfId="0" applyFont="1" applyAlignment="1">
      <alignment vertical="center" wrapText="1"/>
    </xf>
    <xf numFmtId="0" fontId="40" fillId="0" borderId="0" xfId="0" applyFont="1" applyAlignment="1">
      <alignment horizontal="justify" vertical="center"/>
    </xf>
    <xf numFmtId="0" fontId="39" fillId="0" borderId="0" xfId="0" applyFont="1" applyAlignment="1">
      <alignment vertical="center" wrapText="1"/>
    </xf>
    <xf numFmtId="0" fontId="39" fillId="0" borderId="0" xfId="0" applyFont="1" applyAlignment="1">
      <alignment horizontal="left" vertical="center" wrapText="1"/>
    </xf>
    <xf numFmtId="58" fontId="39" fillId="0" borderId="0" xfId="0" applyNumberFormat="1" applyFont="1" applyAlignment="1">
      <alignment horizontal="left" vertical="center" wrapText="1"/>
    </xf>
    <xf numFmtId="0" fontId="24" fillId="0" borderId="0" xfId="0" applyFont="1" applyAlignment="1">
      <alignment wrapText="1"/>
    </xf>
    <xf numFmtId="0" fontId="24" fillId="0" borderId="0" xfId="0" applyFont="1" applyAlignment="1">
      <alignment vertical="center" wrapText="1"/>
    </xf>
    <xf numFmtId="0" fontId="24" fillId="0" borderId="0" xfId="0" applyFont="1" applyAlignment="1">
      <alignment vertical="top" wrapText="1"/>
    </xf>
  </cellXfs>
  <cellStyles count="12">
    <cellStyle name="ハイパーリンク" xfId="1" builtinId="8"/>
    <cellStyle name="桁区切り" xfId="2" builtinId="6"/>
    <cellStyle name="桁区切り 2" xfId="3"/>
    <cellStyle name="桁区切り 3" xfId="4"/>
    <cellStyle name="桁区切り 4" xfId="5"/>
    <cellStyle name="桁区切り 5" xfId="6"/>
    <cellStyle name="標準" xfId="0" builtinId="0"/>
    <cellStyle name="標準 2" xfId="7"/>
    <cellStyle name="標準 3" xfId="8"/>
    <cellStyle name="標準 4" xfId="9"/>
    <cellStyle name="標準 5" xfId="10"/>
    <cellStyle name="標準_利用状況調（監査提出）"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85725</xdr:colOff>
      <xdr:row>5</xdr:row>
      <xdr:rowOff>85725</xdr:rowOff>
    </xdr:from>
    <xdr:to>
      <xdr:col>7</xdr:col>
      <xdr:colOff>190500</xdr:colOff>
      <xdr:row>12</xdr:row>
      <xdr:rowOff>66675</xdr:rowOff>
    </xdr:to>
    <xdr:grpSp>
      <xdr:nvGrpSpPr>
        <xdr:cNvPr id="5" name="Group 5">
          <a:extLst>
            <a:ext uri="{FF2B5EF4-FFF2-40B4-BE49-F238E27FC236}">
              <a16:creationId xmlns:a16="http://schemas.microsoft.com/office/drawing/2014/main" id="{00000000-0008-0000-0200-000005000000}"/>
            </a:ext>
          </a:extLst>
        </xdr:cNvPr>
        <xdr:cNvGrpSpPr>
          <a:grpSpLocks/>
        </xdr:cNvGrpSpPr>
      </xdr:nvGrpSpPr>
      <xdr:grpSpPr bwMode="auto">
        <a:xfrm>
          <a:off x="1343025" y="933450"/>
          <a:ext cx="314325" cy="1114425"/>
          <a:chOff x="177" y="81"/>
          <a:chExt cx="32" cy="106"/>
        </a:xfrm>
      </xdr:grpSpPr>
      <xdr:sp macro="" textlink="">
        <xdr:nvSpPr>
          <xdr:cNvPr id="6" name="Line 3">
            <a:extLst>
              <a:ext uri="{FF2B5EF4-FFF2-40B4-BE49-F238E27FC236}">
                <a16:creationId xmlns:a16="http://schemas.microsoft.com/office/drawing/2014/main" id="{00000000-0008-0000-0200-000006000000}"/>
              </a:ext>
            </a:extLst>
          </xdr:cNvPr>
          <xdr:cNvSpPr>
            <a:spLocks noChangeShapeType="1"/>
          </xdr:cNvSpPr>
        </xdr:nvSpPr>
        <xdr:spPr bwMode="auto">
          <a:xfrm>
            <a:off x="177" y="82"/>
            <a:ext cx="0" cy="1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4">
            <a:extLst>
              <a:ext uri="{FF2B5EF4-FFF2-40B4-BE49-F238E27FC236}">
                <a16:creationId xmlns:a16="http://schemas.microsoft.com/office/drawing/2014/main" id="{00000000-0008-0000-0200-000007000000}"/>
              </a:ext>
            </a:extLst>
          </xdr:cNvPr>
          <xdr:cNvSpPr>
            <a:spLocks noChangeShapeType="1"/>
          </xdr:cNvSpPr>
        </xdr:nvSpPr>
        <xdr:spPr bwMode="auto">
          <a:xfrm>
            <a:off x="177" y="81"/>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114300</xdr:colOff>
      <xdr:row>5</xdr:row>
      <xdr:rowOff>66675</xdr:rowOff>
    </xdr:from>
    <xdr:to>
      <xdr:col>5</xdr:col>
      <xdr:colOff>66675</xdr:colOff>
      <xdr:row>6</xdr:row>
      <xdr:rowOff>133350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23850" y="91440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Ａブロック</a:t>
          </a:r>
        </a:p>
      </xdr:txBody>
    </xdr:sp>
    <xdr:clientData/>
  </xdr:twoCellAnchor>
  <xdr:twoCellAnchor>
    <xdr:from>
      <xdr:col>2</xdr:col>
      <xdr:colOff>66676</xdr:colOff>
      <xdr:row>7</xdr:row>
      <xdr:rowOff>123825</xdr:rowOff>
    </xdr:from>
    <xdr:to>
      <xdr:col>4</xdr:col>
      <xdr:colOff>142876</xdr:colOff>
      <xdr:row>9</xdr:row>
      <xdr:rowOff>28575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85776" y="12954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東野</a:t>
          </a:r>
        </a:p>
      </xdr:txBody>
    </xdr:sp>
    <xdr:clientData/>
  </xdr:twoCellAnchor>
  <xdr:twoCellAnchor>
    <xdr:from>
      <xdr:col>2</xdr:col>
      <xdr:colOff>9525</xdr:colOff>
      <xdr:row>10</xdr:row>
      <xdr:rowOff>66675</xdr:rowOff>
    </xdr:from>
    <xdr:to>
      <xdr:col>4</xdr:col>
      <xdr:colOff>85725</xdr:colOff>
      <xdr:row>11</xdr:row>
      <xdr:rowOff>133350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28625" y="17240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丸山</a:t>
          </a:r>
        </a:p>
      </xdr:txBody>
    </xdr:sp>
    <xdr:clientData/>
  </xdr:twoCellAnchor>
  <xdr:twoCellAnchor>
    <xdr:from>
      <xdr:col>1</xdr:col>
      <xdr:colOff>133350</xdr:colOff>
      <xdr:row>13</xdr:row>
      <xdr:rowOff>0</xdr:rowOff>
    </xdr:from>
    <xdr:to>
      <xdr:col>4</xdr:col>
      <xdr:colOff>0</xdr:colOff>
      <xdr:row>14</xdr:row>
      <xdr:rowOff>66675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42900" y="2143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羽場</a:t>
          </a:r>
        </a:p>
      </xdr:txBody>
    </xdr:sp>
    <xdr:clientData/>
  </xdr:twoCellAnchor>
  <xdr:twoCellAnchor>
    <xdr:from>
      <xdr:col>7</xdr:col>
      <xdr:colOff>76200</xdr:colOff>
      <xdr:row>11</xdr:row>
      <xdr:rowOff>38100</xdr:rowOff>
    </xdr:from>
    <xdr:to>
      <xdr:col>9</xdr:col>
      <xdr:colOff>152400</xdr:colOff>
      <xdr:row>12</xdr:row>
      <xdr:rowOff>104775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543050" y="18573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橋北</a:t>
          </a:r>
        </a:p>
      </xdr:txBody>
    </xdr:sp>
    <xdr:clientData/>
  </xdr:twoCellAnchor>
  <xdr:twoCellAnchor>
    <xdr:from>
      <xdr:col>4</xdr:col>
      <xdr:colOff>95250</xdr:colOff>
      <xdr:row>13</xdr:row>
      <xdr:rowOff>19050</xdr:rowOff>
    </xdr:from>
    <xdr:to>
      <xdr:col>6</xdr:col>
      <xdr:colOff>171450</xdr:colOff>
      <xdr:row>14</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933450" y="21621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橋南</a:t>
          </a:r>
        </a:p>
      </xdr:txBody>
    </xdr:sp>
    <xdr:clientData/>
  </xdr:twoCellAnchor>
  <xdr:twoCellAnchor>
    <xdr:from>
      <xdr:col>10</xdr:col>
      <xdr:colOff>114300</xdr:colOff>
      <xdr:row>10</xdr:row>
      <xdr:rowOff>47625</xdr:rowOff>
    </xdr:from>
    <xdr:to>
      <xdr:col>12</xdr:col>
      <xdr:colOff>190500</xdr:colOff>
      <xdr:row>11</xdr:row>
      <xdr:rowOff>114300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209800" y="17049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上郷</a:t>
          </a:r>
        </a:p>
      </xdr:txBody>
    </xdr:sp>
    <xdr:clientData/>
  </xdr:twoCellAnchor>
  <xdr:twoCellAnchor>
    <xdr:from>
      <xdr:col>9</xdr:col>
      <xdr:colOff>47625</xdr:colOff>
      <xdr:row>13</xdr:row>
      <xdr:rowOff>47625</xdr:rowOff>
    </xdr:from>
    <xdr:to>
      <xdr:col>11</xdr:col>
      <xdr:colOff>123825</xdr:colOff>
      <xdr:row>14</xdr:row>
      <xdr:rowOff>114300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33575" y="2190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鼎</a:t>
          </a:r>
        </a:p>
      </xdr:txBody>
    </xdr:sp>
    <xdr:clientData/>
  </xdr:twoCellAnchor>
  <xdr:twoCellAnchor>
    <xdr:from>
      <xdr:col>13</xdr:col>
      <xdr:colOff>57150</xdr:colOff>
      <xdr:row>12</xdr:row>
      <xdr:rowOff>95250</xdr:rowOff>
    </xdr:from>
    <xdr:to>
      <xdr:col>15</xdr:col>
      <xdr:colOff>133350</xdr:colOff>
      <xdr:row>14</xdr:row>
      <xdr:rowOff>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781300" y="20764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松尾</a:t>
          </a:r>
        </a:p>
      </xdr:txBody>
    </xdr:sp>
    <xdr:clientData/>
  </xdr:twoCellAnchor>
  <xdr:twoCellAnchor>
    <xdr:from>
      <xdr:col>9</xdr:col>
      <xdr:colOff>104774</xdr:colOff>
      <xdr:row>15</xdr:row>
      <xdr:rowOff>38100</xdr:rowOff>
    </xdr:from>
    <xdr:to>
      <xdr:col>11</xdr:col>
      <xdr:colOff>171449</xdr:colOff>
      <xdr:row>16</xdr:row>
      <xdr:rowOff>114300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990724" y="2505075"/>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伊賀良</a:t>
          </a:r>
        </a:p>
      </xdr:txBody>
    </xdr:sp>
    <xdr:clientData/>
  </xdr:twoCellAnchor>
  <xdr:twoCellAnchor>
    <xdr:from>
      <xdr:col>6</xdr:col>
      <xdr:colOff>47625</xdr:colOff>
      <xdr:row>18</xdr:row>
      <xdr:rowOff>0</xdr:rowOff>
    </xdr:from>
    <xdr:to>
      <xdr:col>8</xdr:col>
      <xdr:colOff>123825</xdr:colOff>
      <xdr:row>19</xdr:row>
      <xdr:rowOff>66675</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304925" y="2952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山本</a:t>
          </a:r>
        </a:p>
      </xdr:txBody>
    </xdr:sp>
    <xdr:clientData/>
  </xdr:twoCellAnchor>
  <xdr:twoCellAnchor>
    <xdr:from>
      <xdr:col>12</xdr:col>
      <xdr:colOff>142875</xdr:colOff>
      <xdr:row>16</xdr:row>
      <xdr:rowOff>28575</xdr:rowOff>
    </xdr:from>
    <xdr:to>
      <xdr:col>15</xdr:col>
      <xdr:colOff>9525</xdr:colOff>
      <xdr:row>17</xdr:row>
      <xdr:rowOff>95250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2657475" y="26574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竜丘</a:t>
          </a:r>
        </a:p>
      </xdr:txBody>
    </xdr:sp>
    <xdr:clientData/>
  </xdr:twoCellAnchor>
  <xdr:twoCellAnchor>
    <xdr:from>
      <xdr:col>13</xdr:col>
      <xdr:colOff>76200</xdr:colOff>
      <xdr:row>18</xdr:row>
      <xdr:rowOff>95250</xdr:rowOff>
    </xdr:from>
    <xdr:to>
      <xdr:col>15</xdr:col>
      <xdr:colOff>152400</xdr:colOff>
      <xdr:row>20</xdr:row>
      <xdr:rowOff>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2800350" y="30480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川路</a:t>
          </a:r>
        </a:p>
      </xdr:txBody>
    </xdr:sp>
    <xdr:clientData/>
  </xdr:twoCellAnchor>
  <xdr:twoCellAnchor>
    <xdr:from>
      <xdr:col>9</xdr:col>
      <xdr:colOff>133350</xdr:colOff>
      <xdr:row>20</xdr:row>
      <xdr:rowOff>57150</xdr:rowOff>
    </xdr:from>
    <xdr:to>
      <xdr:col>12</xdr:col>
      <xdr:colOff>0</xdr:colOff>
      <xdr:row>21</xdr:row>
      <xdr:rowOff>123825</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019300" y="3333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三穂</a:t>
          </a:r>
        </a:p>
      </xdr:txBody>
    </xdr:sp>
    <xdr:clientData/>
  </xdr:twoCellAnchor>
  <xdr:twoCellAnchor>
    <xdr:from>
      <xdr:col>17</xdr:col>
      <xdr:colOff>85725</xdr:colOff>
      <xdr:row>17</xdr:row>
      <xdr:rowOff>114300</xdr:rowOff>
    </xdr:from>
    <xdr:to>
      <xdr:col>19</xdr:col>
      <xdr:colOff>161925</xdr:colOff>
      <xdr:row>19</xdr:row>
      <xdr:rowOff>19050</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648075" y="2905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龍江</a:t>
          </a:r>
        </a:p>
      </xdr:txBody>
    </xdr:sp>
    <xdr:clientData/>
  </xdr:twoCellAnchor>
  <xdr:twoCellAnchor>
    <xdr:from>
      <xdr:col>21</xdr:col>
      <xdr:colOff>142875</xdr:colOff>
      <xdr:row>18</xdr:row>
      <xdr:rowOff>152400</xdr:rowOff>
    </xdr:from>
    <xdr:to>
      <xdr:col>24</xdr:col>
      <xdr:colOff>9525</xdr:colOff>
      <xdr:row>20</xdr:row>
      <xdr:rowOff>57150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4543425" y="31051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千代</a:t>
          </a:r>
        </a:p>
      </xdr:txBody>
    </xdr:sp>
    <xdr:clientData/>
  </xdr:twoCellAnchor>
  <xdr:twoCellAnchor>
    <xdr:from>
      <xdr:col>26</xdr:col>
      <xdr:colOff>190500</xdr:colOff>
      <xdr:row>16</xdr:row>
      <xdr:rowOff>66675</xdr:rowOff>
    </xdr:from>
    <xdr:to>
      <xdr:col>29</xdr:col>
      <xdr:colOff>57150</xdr:colOff>
      <xdr:row>17</xdr:row>
      <xdr:rowOff>133350</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638800" y="26955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上村</a:t>
          </a:r>
        </a:p>
      </xdr:txBody>
    </xdr:sp>
    <xdr:clientData/>
  </xdr:twoCellAnchor>
  <xdr:twoCellAnchor>
    <xdr:from>
      <xdr:col>17</xdr:col>
      <xdr:colOff>76199</xdr:colOff>
      <xdr:row>14</xdr:row>
      <xdr:rowOff>152399</xdr:rowOff>
    </xdr:from>
    <xdr:to>
      <xdr:col>19</xdr:col>
      <xdr:colOff>142874</xdr:colOff>
      <xdr:row>16</xdr:row>
      <xdr:rowOff>66674</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3638549" y="24574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下久堅</a:t>
          </a:r>
        </a:p>
      </xdr:txBody>
    </xdr:sp>
    <xdr:clientData/>
  </xdr:twoCellAnchor>
  <xdr:twoCellAnchor>
    <xdr:from>
      <xdr:col>20</xdr:col>
      <xdr:colOff>209549</xdr:colOff>
      <xdr:row>14</xdr:row>
      <xdr:rowOff>142874</xdr:rowOff>
    </xdr:from>
    <xdr:to>
      <xdr:col>23</xdr:col>
      <xdr:colOff>66674</xdr:colOff>
      <xdr:row>16</xdr:row>
      <xdr:rowOff>57149</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4400549" y="2447924"/>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上久堅</a:t>
          </a:r>
        </a:p>
      </xdr:txBody>
    </xdr:sp>
    <xdr:clientData/>
  </xdr:twoCellAnchor>
  <xdr:twoCellAnchor>
    <xdr:from>
      <xdr:col>13</xdr:col>
      <xdr:colOff>57149</xdr:colOff>
      <xdr:row>8</xdr:row>
      <xdr:rowOff>57149</xdr:rowOff>
    </xdr:from>
    <xdr:to>
      <xdr:col>15</xdr:col>
      <xdr:colOff>123824</xdr:colOff>
      <xdr:row>9</xdr:row>
      <xdr:rowOff>133349</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781299" y="13906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座光寺</a:t>
          </a:r>
        </a:p>
      </xdr:txBody>
    </xdr:sp>
    <xdr:clientData/>
  </xdr:twoCellAnchor>
  <xdr:twoCellAnchor>
    <xdr:from>
      <xdr:col>25</xdr:col>
      <xdr:colOff>76199</xdr:colOff>
      <xdr:row>23</xdr:row>
      <xdr:rowOff>76199</xdr:rowOff>
    </xdr:from>
    <xdr:to>
      <xdr:col>27</xdr:col>
      <xdr:colOff>142874</xdr:colOff>
      <xdr:row>24</xdr:row>
      <xdr:rowOff>142874</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5314949" y="38290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南信濃</a:t>
          </a:r>
        </a:p>
      </xdr:txBody>
    </xdr:sp>
    <xdr:clientData/>
  </xdr:twoCellAnchor>
  <xdr:twoCellAnchor>
    <xdr:from>
      <xdr:col>5</xdr:col>
      <xdr:colOff>47626</xdr:colOff>
      <xdr:row>16</xdr:row>
      <xdr:rowOff>47625</xdr:rowOff>
    </xdr:from>
    <xdr:to>
      <xdr:col>8</xdr:col>
      <xdr:colOff>104776</xdr:colOff>
      <xdr:row>17</xdr:row>
      <xdr:rowOff>85725</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095376" y="2676525"/>
          <a:ext cx="685800" cy="200025"/>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rPr>
            <a:t>Ｂブロック</a:t>
          </a:r>
        </a:p>
      </xdr:txBody>
    </xdr:sp>
    <xdr:clientData/>
  </xdr:twoCellAnchor>
  <xdr:twoCellAnchor>
    <xdr:from>
      <xdr:col>13</xdr:col>
      <xdr:colOff>76200</xdr:colOff>
      <xdr:row>14</xdr:row>
      <xdr:rowOff>38100</xdr:rowOff>
    </xdr:from>
    <xdr:to>
      <xdr:col>17</xdr:col>
      <xdr:colOff>28575</xdr:colOff>
      <xdr:row>15</xdr:row>
      <xdr:rowOff>104775</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2800350" y="234315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Ｃブロック</a:t>
          </a:r>
        </a:p>
      </xdr:txBody>
    </xdr:sp>
    <xdr:clientData/>
  </xdr:twoCellAnchor>
  <xdr:twoCellAnchor>
    <xdr:from>
      <xdr:col>15</xdr:col>
      <xdr:colOff>114300</xdr:colOff>
      <xdr:row>20</xdr:row>
      <xdr:rowOff>57150</xdr:rowOff>
    </xdr:from>
    <xdr:to>
      <xdr:col>19</xdr:col>
      <xdr:colOff>66675</xdr:colOff>
      <xdr:row>21</xdr:row>
      <xdr:rowOff>123825</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257550" y="333375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Ｄブロック</a:t>
          </a:r>
        </a:p>
      </xdr:txBody>
    </xdr:sp>
    <xdr:clientData/>
  </xdr:twoCellAnchor>
  <xdr:twoCellAnchor>
    <xdr:from>
      <xdr:col>7</xdr:col>
      <xdr:colOff>28575</xdr:colOff>
      <xdr:row>8</xdr:row>
      <xdr:rowOff>66675</xdr:rowOff>
    </xdr:from>
    <xdr:to>
      <xdr:col>10</xdr:col>
      <xdr:colOff>190500</xdr:colOff>
      <xdr:row>9</xdr:row>
      <xdr:rowOff>133350</xdr:rowOff>
    </xdr:to>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1495425" y="1400175"/>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Ｂブロック</a:t>
          </a:r>
        </a:p>
      </xdr:txBody>
    </xdr:sp>
    <xdr:clientData/>
  </xdr:twoCellAnchor>
  <xdr:twoCellAnchor>
    <xdr:from>
      <xdr:col>26</xdr:col>
      <xdr:colOff>0</xdr:colOff>
      <xdr:row>20</xdr:row>
      <xdr:rowOff>76200</xdr:rowOff>
    </xdr:from>
    <xdr:to>
      <xdr:col>29</xdr:col>
      <xdr:colOff>161925</xdr:colOff>
      <xdr:row>21</xdr:row>
      <xdr:rowOff>142875</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448300" y="335280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Ｃブロック</a:t>
          </a:r>
        </a:p>
      </xdr:txBody>
    </xdr:sp>
    <xdr:clientData/>
  </xdr:twoCellAnchor>
  <xdr:twoCellAnchor>
    <xdr:from>
      <xdr:col>6</xdr:col>
      <xdr:colOff>85725</xdr:colOff>
      <xdr:row>5</xdr:row>
      <xdr:rowOff>85725</xdr:rowOff>
    </xdr:from>
    <xdr:to>
      <xdr:col>7</xdr:col>
      <xdr:colOff>190500</xdr:colOff>
      <xdr:row>12</xdr:row>
      <xdr:rowOff>66675</xdr:rowOff>
    </xdr:to>
    <xdr:grpSp>
      <xdr:nvGrpSpPr>
        <xdr:cNvPr id="63" name="Group 5">
          <a:extLst>
            <a:ext uri="{FF2B5EF4-FFF2-40B4-BE49-F238E27FC236}">
              <a16:creationId xmlns:a16="http://schemas.microsoft.com/office/drawing/2014/main" id="{00000000-0008-0000-0200-00003F000000}"/>
            </a:ext>
          </a:extLst>
        </xdr:cNvPr>
        <xdr:cNvGrpSpPr>
          <a:grpSpLocks/>
        </xdr:cNvGrpSpPr>
      </xdr:nvGrpSpPr>
      <xdr:grpSpPr bwMode="auto">
        <a:xfrm>
          <a:off x="1343025" y="933450"/>
          <a:ext cx="314325" cy="1114425"/>
          <a:chOff x="177" y="81"/>
          <a:chExt cx="32" cy="106"/>
        </a:xfrm>
      </xdr:grpSpPr>
      <xdr:sp macro="" textlink="">
        <xdr:nvSpPr>
          <xdr:cNvPr id="64" name="Line 3">
            <a:extLst>
              <a:ext uri="{FF2B5EF4-FFF2-40B4-BE49-F238E27FC236}">
                <a16:creationId xmlns:a16="http://schemas.microsoft.com/office/drawing/2014/main" id="{00000000-0008-0000-0200-000040000000}"/>
              </a:ext>
            </a:extLst>
          </xdr:cNvPr>
          <xdr:cNvSpPr>
            <a:spLocks noChangeShapeType="1"/>
          </xdr:cNvSpPr>
        </xdr:nvSpPr>
        <xdr:spPr bwMode="auto">
          <a:xfrm>
            <a:off x="177" y="82"/>
            <a:ext cx="0" cy="1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Line 4">
            <a:extLst>
              <a:ext uri="{FF2B5EF4-FFF2-40B4-BE49-F238E27FC236}">
                <a16:creationId xmlns:a16="http://schemas.microsoft.com/office/drawing/2014/main" id="{00000000-0008-0000-0200-000041000000}"/>
              </a:ext>
            </a:extLst>
          </xdr:cNvPr>
          <xdr:cNvSpPr>
            <a:spLocks noChangeShapeType="1"/>
          </xdr:cNvSpPr>
        </xdr:nvSpPr>
        <xdr:spPr bwMode="auto">
          <a:xfrm>
            <a:off x="177" y="81"/>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114300</xdr:colOff>
      <xdr:row>5</xdr:row>
      <xdr:rowOff>66675</xdr:rowOff>
    </xdr:from>
    <xdr:to>
      <xdr:col>5</xdr:col>
      <xdr:colOff>66675</xdr:colOff>
      <xdr:row>6</xdr:row>
      <xdr:rowOff>133350</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23850" y="91440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Ａブロック</a:t>
          </a:r>
        </a:p>
      </xdr:txBody>
    </xdr:sp>
    <xdr:clientData/>
  </xdr:twoCellAnchor>
  <xdr:twoCellAnchor>
    <xdr:from>
      <xdr:col>2</xdr:col>
      <xdr:colOff>66676</xdr:colOff>
      <xdr:row>7</xdr:row>
      <xdr:rowOff>123825</xdr:rowOff>
    </xdr:from>
    <xdr:to>
      <xdr:col>4</xdr:col>
      <xdr:colOff>142876</xdr:colOff>
      <xdr:row>9</xdr:row>
      <xdr:rowOff>28575</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85776" y="12954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東野</a:t>
          </a:r>
        </a:p>
      </xdr:txBody>
    </xdr:sp>
    <xdr:clientData/>
  </xdr:twoCellAnchor>
  <xdr:twoCellAnchor>
    <xdr:from>
      <xdr:col>2</xdr:col>
      <xdr:colOff>9525</xdr:colOff>
      <xdr:row>10</xdr:row>
      <xdr:rowOff>66675</xdr:rowOff>
    </xdr:from>
    <xdr:to>
      <xdr:col>4</xdr:col>
      <xdr:colOff>85725</xdr:colOff>
      <xdr:row>11</xdr:row>
      <xdr:rowOff>133350</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28625" y="17240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丸山</a:t>
          </a:r>
        </a:p>
      </xdr:txBody>
    </xdr:sp>
    <xdr:clientData/>
  </xdr:twoCellAnchor>
  <xdr:twoCellAnchor>
    <xdr:from>
      <xdr:col>1</xdr:col>
      <xdr:colOff>133350</xdr:colOff>
      <xdr:row>13</xdr:row>
      <xdr:rowOff>0</xdr:rowOff>
    </xdr:from>
    <xdr:to>
      <xdr:col>4</xdr:col>
      <xdr:colOff>0</xdr:colOff>
      <xdr:row>14</xdr:row>
      <xdr:rowOff>66675</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42900" y="2143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羽場</a:t>
          </a:r>
        </a:p>
      </xdr:txBody>
    </xdr:sp>
    <xdr:clientData/>
  </xdr:twoCellAnchor>
  <xdr:twoCellAnchor>
    <xdr:from>
      <xdr:col>7</xdr:col>
      <xdr:colOff>76200</xdr:colOff>
      <xdr:row>11</xdr:row>
      <xdr:rowOff>38100</xdr:rowOff>
    </xdr:from>
    <xdr:to>
      <xdr:col>9</xdr:col>
      <xdr:colOff>152400</xdr:colOff>
      <xdr:row>12</xdr:row>
      <xdr:rowOff>104775</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543050" y="18573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橋北</a:t>
          </a:r>
        </a:p>
      </xdr:txBody>
    </xdr:sp>
    <xdr:clientData/>
  </xdr:twoCellAnchor>
  <xdr:twoCellAnchor>
    <xdr:from>
      <xdr:col>4</xdr:col>
      <xdr:colOff>95250</xdr:colOff>
      <xdr:row>13</xdr:row>
      <xdr:rowOff>19050</xdr:rowOff>
    </xdr:from>
    <xdr:to>
      <xdr:col>6</xdr:col>
      <xdr:colOff>171450</xdr:colOff>
      <xdr:row>14</xdr:row>
      <xdr:rowOff>85725</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3450" y="21621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橋南</a:t>
          </a:r>
        </a:p>
      </xdr:txBody>
    </xdr:sp>
    <xdr:clientData/>
  </xdr:twoCellAnchor>
  <xdr:twoCellAnchor>
    <xdr:from>
      <xdr:col>10</xdr:col>
      <xdr:colOff>114300</xdr:colOff>
      <xdr:row>10</xdr:row>
      <xdr:rowOff>47625</xdr:rowOff>
    </xdr:from>
    <xdr:to>
      <xdr:col>12</xdr:col>
      <xdr:colOff>190500</xdr:colOff>
      <xdr:row>11</xdr:row>
      <xdr:rowOff>114300</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209800" y="17049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上郷</a:t>
          </a:r>
        </a:p>
      </xdr:txBody>
    </xdr:sp>
    <xdr:clientData/>
  </xdr:twoCellAnchor>
  <xdr:twoCellAnchor>
    <xdr:from>
      <xdr:col>9</xdr:col>
      <xdr:colOff>47625</xdr:colOff>
      <xdr:row>13</xdr:row>
      <xdr:rowOff>47625</xdr:rowOff>
    </xdr:from>
    <xdr:to>
      <xdr:col>11</xdr:col>
      <xdr:colOff>123825</xdr:colOff>
      <xdr:row>14</xdr:row>
      <xdr:rowOff>114300</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933575" y="2190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鼎</a:t>
          </a:r>
        </a:p>
      </xdr:txBody>
    </xdr:sp>
    <xdr:clientData/>
  </xdr:twoCellAnchor>
  <xdr:twoCellAnchor>
    <xdr:from>
      <xdr:col>13</xdr:col>
      <xdr:colOff>57150</xdr:colOff>
      <xdr:row>12</xdr:row>
      <xdr:rowOff>95250</xdr:rowOff>
    </xdr:from>
    <xdr:to>
      <xdr:col>15</xdr:col>
      <xdr:colOff>133350</xdr:colOff>
      <xdr:row>14</xdr:row>
      <xdr:rowOff>0</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2781300" y="20764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松尾</a:t>
          </a:r>
        </a:p>
      </xdr:txBody>
    </xdr:sp>
    <xdr:clientData/>
  </xdr:twoCellAnchor>
  <xdr:twoCellAnchor>
    <xdr:from>
      <xdr:col>9</xdr:col>
      <xdr:colOff>104774</xdr:colOff>
      <xdr:row>15</xdr:row>
      <xdr:rowOff>38100</xdr:rowOff>
    </xdr:from>
    <xdr:to>
      <xdr:col>11</xdr:col>
      <xdr:colOff>171449</xdr:colOff>
      <xdr:row>16</xdr:row>
      <xdr:rowOff>114300</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990724" y="2505075"/>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伊賀良</a:t>
          </a:r>
        </a:p>
      </xdr:txBody>
    </xdr:sp>
    <xdr:clientData/>
  </xdr:twoCellAnchor>
  <xdr:twoCellAnchor>
    <xdr:from>
      <xdr:col>6</xdr:col>
      <xdr:colOff>47625</xdr:colOff>
      <xdr:row>18</xdr:row>
      <xdr:rowOff>0</xdr:rowOff>
    </xdr:from>
    <xdr:to>
      <xdr:col>8</xdr:col>
      <xdr:colOff>123825</xdr:colOff>
      <xdr:row>19</xdr:row>
      <xdr:rowOff>66675</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304925" y="2952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山本</a:t>
          </a:r>
        </a:p>
      </xdr:txBody>
    </xdr:sp>
    <xdr:clientData/>
  </xdr:twoCellAnchor>
  <xdr:twoCellAnchor>
    <xdr:from>
      <xdr:col>12</xdr:col>
      <xdr:colOff>142875</xdr:colOff>
      <xdr:row>16</xdr:row>
      <xdr:rowOff>28575</xdr:rowOff>
    </xdr:from>
    <xdr:to>
      <xdr:col>15</xdr:col>
      <xdr:colOff>9525</xdr:colOff>
      <xdr:row>17</xdr:row>
      <xdr:rowOff>95250</xdr:rowOff>
    </xdr:to>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657475" y="26574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竜丘</a:t>
          </a:r>
        </a:p>
      </xdr:txBody>
    </xdr:sp>
    <xdr:clientData/>
  </xdr:twoCellAnchor>
  <xdr:twoCellAnchor>
    <xdr:from>
      <xdr:col>13</xdr:col>
      <xdr:colOff>76200</xdr:colOff>
      <xdr:row>18</xdr:row>
      <xdr:rowOff>95250</xdr:rowOff>
    </xdr:from>
    <xdr:to>
      <xdr:col>15</xdr:col>
      <xdr:colOff>152400</xdr:colOff>
      <xdr:row>20</xdr:row>
      <xdr:rowOff>0</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2800350" y="30480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川路</a:t>
          </a:r>
        </a:p>
      </xdr:txBody>
    </xdr:sp>
    <xdr:clientData/>
  </xdr:twoCellAnchor>
  <xdr:twoCellAnchor>
    <xdr:from>
      <xdr:col>9</xdr:col>
      <xdr:colOff>133350</xdr:colOff>
      <xdr:row>20</xdr:row>
      <xdr:rowOff>57150</xdr:rowOff>
    </xdr:from>
    <xdr:to>
      <xdr:col>12</xdr:col>
      <xdr:colOff>0</xdr:colOff>
      <xdr:row>21</xdr:row>
      <xdr:rowOff>123825</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2019300" y="3333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三穂</a:t>
          </a:r>
        </a:p>
      </xdr:txBody>
    </xdr:sp>
    <xdr:clientData/>
  </xdr:twoCellAnchor>
  <xdr:twoCellAnchor>
    <xdr:from>
      <xdr:col>17</xdr:col>
      <xdr:colOff>85725</xdr:colOff>
      <xdr:row>17</xdr:row>
      <xdr:rowOff>114300</xdr:rowOff>
    </xdr:from>
    <xdr:to>
      <xdr:col>19</xdr:col>
      <xdr:colOff>161925</xdr:colOff>
      <xdr:row>19</xdr:row>
      <xdr:rowOff>19050</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3648075" y="2905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龍江</a:t>
          </a:r>
        </a:p>
      </xdr:txBody>
    </xdr:sp>
    <xdr:clientData/>
  </xdr:twoCellAnchor>
  <xdr:twoCellAnchor>
    <xdr:from>
      <xdr:col>21</xdr:col>
      <xdr:colOff>142875</xdr:colOff>
      <xdr:row>18</xdr:row>
      <xdr:rowOff>152400</xdr:rowOff>
    </xdr:from>
    <xdr:to>
      <xdr:col>24</xdr:col>
      <xdr:colOff>9525</xdr:colOff>
      <xdr:row>20</xdr:row>
      <xdr:rowOff>57150</xdr:rowOff>
    </xdr:to>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4543425" y="31051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千代</a:t>
          </a:r>
        </a:p>
      </xdr:txBody>
    </xdr:sp>
    <xdr:clientData/>
  </xdr:twoCellAnchor>
  <xdr:twoCellAnchor>
    <xdr:from>
      <xdr:col>26</xdr:col>
      <xdr:colOff>190500</xdr:colOff>
      <xdr:row>16</xdr:row>
      <xdr:rowOff>66675</xdr:rowOff>
    </xdr:from>
    <xdr:to>
      <xdr:col>29</xdr:col>
      <xdr:colOff>57150</xdr:colOff>
      <xdr:row>17</xdr:row>
      <xdr:rowOff>133350</xdr:rowOff>
    </xdr:to>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5638800" y="26955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上村</a:t>
          </a:r>
        </a:p>
      </xdr:txBody>
    </xdr:sp>
    <xdr:clientData/>
  </xdr:twoCellAnchor>
  <xdr:twoCellAnchor>
    <xdr:from>
      <xdr:col>17</xdr:col>
      <xdr:colOff>76199</xdr:colOff>
      <xdr:row>14</xdr:row>
      <xdr:rowOff>152399</xdr:rowOff>
    </xdr:from>
    <xdr:to>
      <xdr:col>19</xdr:col>
      <xdr:colOff>142874</xdr:colOff>
      <xdr:row>16</xdr:row>
      <xdr:rowOff>66674</xdr:rowOff>
    </xdr:to>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638549" y="24574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下久堅</a:t>
          </a:r>
        </a:p>
      </xdr:txBody>
    </xdr:sp>
    <xdr:clientData/>
  </xdr:twoCellAnchor>
  <xdr:twoCellAnchor>
    <xdr:from>
      <xdr:col>20</xdr:col>
      <xdr:colOff>209549</xdr:colOff>
      <xdr:row>14</xdr:row>
      <xdr:rowOff>142874</xdr:rowOff>
    </xdr:from>
    <xdr:to>
      <xdr:col>23</xdr:col>
      <xdr:colOff>66674</xdr:colOff>
      <xdr:row>16</xdr:row>
      <xdr:rowOff>57149</xdr:rowOff>
    </xdr:to>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00549" y="2447924"/>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上久堅</a:t>
          </a:r>
        </a:p>
      </xdr:txBody>
    </xdr:sp>
    <xdr:clientData/>
  </xdr:twoCellAnchor>
  <xdr:twoCellAnchor>
    <xdr:from>
      <xdr:col>13</xdr:col>
      <xdr:colOff>57149</xdr:colOff>
      <xdr:row>8</xdr:row>
      <xdr:rowOff>57149</xdr:rowOff>
    </xdr:from>
    <xdr:to>
      <xdr:col>15</xdr:col>
      <xdr:colOff>123824</xdr:colOff>
      <xdr:row>9</xdr:row>
      <xdr:rowOff>133349</xdr:rowOff>
    </xdr:to>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781299" y="13906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座光寺</a:t>
          </a:r>
        </a:p>
      </xdr:txBody>
    </xdr:sp>
    <xdr:clientData/>
  </xdr:twoCellAnchor>
  <xdr:twoCellAnchor>
    <xdr:from>
      <xdr:col>25</xdr:col>
      <xdr:colOff>76199</xdr:colOff>
      <xdr:row>23</xdr:row>
      <xdr:rowOff>76199</xdr:rowOff>
    </xdr:from>
    <xdr:to>
      <xdr:col>27</xdr:col>
      <xdr:colOff>142874</xdr:colOff>
      <xdr:row>24</xdr:row>
      <xdr:rowOff>142874</xdr:rowOff>
    </xdr:to>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5314949" y="38290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rPr>
            <a:t>南信濃</a:t>
          </a:r>
        </a:p>
      </xdr:txBody>
    </xdr:sp>
    <xdr:clientData/>
  </xdr:twoCellAnchor>
  <xdr:twoCellAnchor>
    <xdr:from>
      <xdr:col>13</xdr:col>
      <xdr:colOff>76200</xdr:colOff>
      <xdr:row>14</xdr:row>
      <xdr:rowOff>38100</xdr:rowOff>
    </xdr:from>
    <xdr:to>
      <xdr:col>17</xdr:col>
      <xdr:colOff>28575</xdr:colOff>
      <xdr:row>15</xdr:row>
      <xdr:rowOff>104775</xdr:rowOff>
    </xdr:to>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800350" y="234315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Ｃブロック</a:t>
          </a:r>
        </a:p>
      </xdr:txBody>
    </xdr:sp>
    <xdr:clientData/>
  </xdr:twoCellAnchor>
  <xdr:twoCellAnchor>
    <xdr:from>
      <xdr:col>15</xdr:col>
      <xdr:colOff>114300</xdr:colOff>
      <xdr:row>20</xdr:row>
      <xdr:rowOff>57150</xdr:rowOff>
    </xdr:from>
    <xdr:to>
      <xdr:col>19</xdr:col>
      <xdr:colOff>66675</xdr:colOff>
      <xdr:row>21</xdr:row>
      <xdr:rowOff>123825</xdr:rowOff>
    </xdr:to>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3257550" y="333375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Ｄブロック</a:t>
          </a:r>
        </a:p>
      </xdr:txBody>
    </xdr:sp>
    <xdr:clientData/>
  </xdr:twoCellAnchor>
  <xdr:twoCellAnchor>
    <xdr:from>
      <xdr:col>7</xdr:col>
      <xdr:colOff>28575</xdr:colOff>
      <xdr:row>8</xdr:row>
      <xdr:rowOff>66675</xdr:rowOff>
    </xdr:from>
    <xdr:to>
      <xdr:col>10</xdr:col>
      <xdr:colOff>190500</xdr:colOff>
      <xdr:row>9</xdr:row>
      <xdr:rowOff>133350</xdr:rowOff>
    </xdr:to>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495425" y="1400175"/>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Ｂブロック</a:t>
          </a:r>
        </a:p>
      </xdr:txBody>
    </xdr:sp>
    <xdr:clientData/>
  </xdr:twoCellAnchor>
  <xdr:twoCellAnchor>
    <xdr:from>
      <xdr:col>26</xdr:col>
      <xdr:colOff>0</xdr:colOff>
      <xdr:row>20</xdr:row>
      <xdr:rowOff>76200</xdr:rowOff>
    </xdr:from>
    <xdr:to>
      <xdr:col>29</xdr:col>
      <xdr:colOff>161925</xdr:colOff>
      <xdr:row>21</xdr:row>
      <xdr:rowOff>142875</xdr:rowOff>
    </xdr:to>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5448300" y="335280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Ｃブロック</a:t>
          </a:r>
        </a:p>
      </xdr:txBody>
    </xdr:sp>
    <xdr:clientData/>
  </xdr:twoCellAnchor>
  <xdr:twoCellAnchor>
    <xdr:from>
      <xdr:col>5</xdr:col>
      <xdr:colOff>66675</xdr:colOff>
      <xdr:row>16</xdr:row>
      <xdr:rowOff>28575</xdr:rowOff>
    </xdr:from>
    <xdr:to>
      <xdr:col>9</xdr:col>
      <xdr:colOff>19050</xdr:colOff>
      <xdr:row>17</xdr:row>
      <xdr:rowOff>95250</xdr:rowOff>
    </xdr:to>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114425" y="2657475"/>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Ｂブロック</a:t>
          </a:r>
        </a:p>
      </xdr:txBody>
    </xdr:sp>
    <xdr:clientData/>
  </xdr:twoCellAnchor>
  <xdr:twoCellAnchor>
    <xdr:from>
      <xdr:col>6</xdr:col>
      <xdr:colOff>85725</xdr:colOff>
      <xdr:row>5</xdr:row>
      <xdr:rowOff>85725</xdr:rowOff>
    </xdr:from>
    <xdr:to>
      <xdr:col>7</xdr:col>
      <xdr:colOff>190500</xdr:colOff>
      <xdr:row>12</xdr:row>
      <xdr:rowOff>66675</xdr:rowOff>
    </xdr:to>
    <xdr:grpSp>
      <xdr:nvGrpSpPr>
        <xdr:cNvPr id="60" name="Group 5">
          <a:extLst>
            <a:ext uri="{FF2B5EF4-FFF2-40B4-BE49-F238E27FC236}">
              <a16:creationId xmlns:a16="http://schemas.microsoft.com/office/drawing/2014/main" id="{00000000-0008-0000-0200-00003C000000}"/>
            </a:ext>
          </a:extLst>
        </xdr:cNvPr>
        <xdr:cNvGrpSpPr>
          <a:grpSpLocks/>
        </xdr:cNvGrpSpPr>
      </xdr:nvGrpSpPr>
      <xdr:grpSpPr bwMode="auto">
        <a:xfrm>
          <a:off x="1343025" y="933450"/>
          <a:ext cx="314325" cy="1114425"/>
          <a:chOff x="177" y="81"/>
          <a:chExt cx="32" cy="106"/>
        </a:xfrm>
      </xdr:grpSpPr>
      <xdr:sp macro="" textlink="">
        <xdr:nvSpPr>
          <xdr:cNvPr id="61" name="Line 3">
            <a:extLst>
              <a:ext uri="{FF2B5EF4-FFF2-40B4-BE49-F238E27FC236}">
                <a16:creationId xmlns:a16="http://schemas.microsoft.com/office/drawing/2014/main" id="{00000000-0008-0000-0200-00003D000000}"/>
              </a:ext>
            </a:extLst>
          </xdr:cNvPr>
          <xdr:cNvSpPr>
            <a:spLocks noChangeShapeType="1"/>
          </xdr:cNvSpPr>
        </xdr:nvSpPr>
        <xdr:spPr bwMode="auto">
          <a:xfrm>
            <a:off x="177" y="82"/>
            <a:ext cx="0" cy="1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2" name="Line 4">
            <a:extLst>
              <a:ext uri="{FF2B5EF4-FFF2-40B4-BE49-F238E27FC236}">
                <a16:creationId xmlns:a16="http://schemas.microsoft.com/office/drawing/2014/main" id="{00000000-0008-0000-0200-00003E000000}"/>
              </a:ext>
            </a:extLst>
          </xdr:cNvPr>
          <xdr:cNvSpPr>
            <a:spLocks noChangeShapeType="1"/>
          </xdr:cNvSpPr>
        </xdr:nvSpPr>
        <xdr:spPr bwMode="auto">
          <a:xfrm>
            <a:off x="177" y="81"/>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114300</xdr:colOff>
      <xdr:row>5</xdr:row>
      <xdr:rowOff>66675</xdr:rowOff>
    </xdr:from>
    <xdr:to>
      <xdr:col>5</xdr:col>
      <xdr:colOff>66675</xdr:colOff>
      <xdr:row>6</xdr:row>
      <xdr:rowOff>133350</xdr:rowOff>
    </xdr:to>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323850" y="91440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Ａブロック</a:t>
          </a:r>
        </a:p>
      </xdr:txBody>
    </xdr:sp>
    <xdr:clientData/>
  </xdr:twoCellAnchor>
  <xdr:twoCellAnchor>
    <xdr:from>
      <xdr:col>2</xdr:col>
      <xdr:colOff>66676</xdr:colOff>
      <xdr:row>7</xdr:row>
      <xdr:rowOff>123825</xdr:rowOff>
    </xdr:from>
    <xdr:to>
      <xdr:col>4</xdr:col>
      <xdr:colOff>142876</xdr:colOff>
      <xdr:row>9</xdr:row>
      <xdr:rowOff>28575</xdr:rowOff>
    </xdr:to>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485776" y="12954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東野</a:t>
          </a:r>
        </a:p>
      </xdr:txBody>
    </xdr:sp>
    <xdr:clientData/>
  </xdr:twoCellAnchor>
  <xdr:twoCellAnchor>
    <xdr:from>
      <xdr:col>2</xdr:col>
      <xdr:colOff>9525</xdr:colOff>
      <xdr:row>10</xdr:row>
      <xdr:rowOff>66675</xdr:rowOff>
    </xdr:from>
    <xdr:to>
      <xdr:col>4</xdr:col>
      <xdr:colOff>85725</xdr:colOff>
      <xdr:row>11</xdr:row>
      <xdr:rowOff>133350</xdr:rowOff>
    </xdr:to>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428625" y="17240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丸山</a:t>
          </a:r>
        </a:p>
      </xdr:txBody>
    </xdr:sp>
    <xdr:clientData/>
  </xdr:twoCellAnchor>
  <xdr:twoCellAnchor>
    <xdr:from>
      <xdr:col>1</xdr:col>
      <xdr:colOff>133350</xdr:colOff>
      <xdr:row>13</xdr:row>
      <xdr:rowOff>0</xdr:rowOff>
    </xdr:from>
    <xdr:to>
      <xdr:col>4</xdr:col>
      <xdr:colOff>0</xdr:colOff>
      <xdr:row>14</xdr:row>
      <xdr:rowOff>66675</xdr:rowOff>
    </xdr:to>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342900" y="2143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羽場</a:t>
          </a:r>
        </a:p>
      </xdr:txBody>
    </xdr:sp>
    <xdr:clientData/>
  </xdr:twoCellAnchor>
  <xdr:twoCellAnchor>
    <xdr:from>
      <xdr:col>7</xdr:col>
      <xdr:colOff>76200</xdr:colOff>
      <xdr:row>11</xdr:row>
      <xdr:rowOff>38100</xdr:rowOff>
    </xdr:from>
    <xdr:to>
      <xdr:col>9</xdr:col>
      <xdr:colOff>152400</xdr:colOff>
      <xdr:row>12</xdr:row>
      <xdr:rowOff>104775</xdr:rowOff>
    </xdr:to>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1543050" y="18573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橋北</a:t>
          </a:r>
        </a:p>
      </xdr:txBody>
    </xdr:sp>
    <xdr:clientData/>
  </xdr:twoCellAnchor>
  <xdr:twoCellAnchor>
    <xdr:from>
      <xdr:col>4</xdr:col>
      <xdr:colOff>95250</xdr:colOff>
      <xdr:row>13</xdr:row>
      <xdr:rowOff>19050</xdr:rowOff>
    </xdr:from>
    <xdr:to>
      <xdr:col>6</xdr:col>
      <xdr:colOff>171450</xdr:colOff>
      <xdr:row>14</xdr:row>
      <xdr:rowOff>85725</xdr:rowOff>
    </xdr:to>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933450" y="21621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橋南</a:t>
          </a:r>
        </a:p>
      </xdr:txBody>
    </xdr:sp>
    <xdr:clientData/>
  </xdr:twoCellAnchor>
  <xdr:twoCellAnchor>
    <xdr:from>
      <xdr:col>10</xdr:col>
      <xdr:colOff>114300</xdr:colOff>
      <xdr:row>10</xdr:row>
      <xdr:rowOff>47625</xdr:rowOff>
    </xdr:from>
    <xdr:to>
      <xdr:col>12</xdr:col>
      <xdr:colOff>190500</xdr:colOff>
      <xdr:row>11</xdr:row>
      <xdr:rowOff>114300</xdr:rowOff>
    </xdr:to>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2209800" y="17049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上郷</a:t>
          </a:r>
        </a:p>
      </xdr:txBody>
    </xdr:sp>
    <xdr:clientData/>
  </xdr:twoCellAnchor>
  <xdr:twoCellAnchor>
    <xdr:from>
      <xdr:col>9</xdr:col>
      <xdr:colOff>47625</xdr:colOff>
      <xdr:row>13</xdr:row>
      <xdr:rowOff>47625</xdr:rowOff>
    </xdr:from>
    <xdr:to>
      <xdr:col>11</xdr:col>
      <xdr:colOff>123825</xdr:colOff>
      <xdr:row>14</xdr:row>
      <xdr:rowOff>114300</xdr:rowOff>
    </xdr:to>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933575" y="2190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鼎</a:t>
          </a:r>
        </a:p>
      </xdr:txBody>
    </xdr:sp>
    <xdr:clientData/>
  </xdr:twoCellAnchor>
  <xdr:twoCellAnchor>
    <xdr:from>
      <xdr:col>13</xdr:col>
      <xdr:colOff>57150</xdr:colOff>
      <xdr:row>12</xdr:row>
      <xdr:rowOff>95250</xdr:rowOff>
    </xdr:from>
    <xdr:to>
      <xdr:col>15</xdr:col>
      <xdr:colOff>133350</xdr:colOff>
      <xdr:row>14</xdr:row>
      <xdr:rowOff>0</xdr:rowOff>
    </xdr:to>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2781300" y="20764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松尾</a:t>
          </a:r>
        </a:p>
      </xdr:txBody>
    </xdr:sp>
    <xdr:clientData/>
  </xdr:twoCellAnchor>
  <xdr:twoCellAnchor>
    <xdr:from>
      <xdr:col>9</xdr:col>
      <xdr:colOff>104774</xdr:colOff>
      <xdr:row>15</xdr:row>
      <xdr:rowOff>38100</xdr:rowOff>
    </xdr:from>
    <xdr:to>
      <xdr:col>11</xdr:col>
      <xdr:colOff>171449</xdr:colOff>
      <xdr:row>16</xdr:row>
      <xdr:rowOff>114300</xdr:rowOff>
    </xdr:to>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1990724" y="2505075"/>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伊賀良</a:t>
          </a:r>
        </a:p>
      </xdr:txBody>
    </xdr:sp>
    <xdr:clientData/>
  </xdr:twoCellAnchor>
  <xdr:twoCellAnchor>
    <xdr:from>
      <xdr:col>6</xdr:col>
      <xdr:colOff>47625</xdr:colOff>
      <xdr:row>18</xdr:row>
      <xdr:rowOff>0</xdr:rowOff>
    </xdr:from>
    <xdr:to>
      <xdr:col>8</xdr:col>
      <xdr:colOff>123825</xdr:colOff>
      <xdr:row>19</xdr:row>
      <xdr:rowOff>66675</xdr:rowOff>
    </xdr:to>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1304925" y="2952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山本</a:t>
          </a:r>
        </a:p>
      </xdr:txBody>
    </xdr:sp>
    <xdr:clientData/>
  </xdr:twoCellAnchor>
  <xdr:twoCellAnchor>
    <xdr:from>
      <xdr:col>12</xdr:col>
      <xdr:colOff>142875</xdr:colOff>
      <xdr:row>16</xdr:row>
      <xdr:rowOff>28575</xdr:rowOff>
    </xdr:from>
    <xdr:to>
      <xdr:col>15</xdr:col>
      <xdr:colOff>9525</xdr:colOff>
      <xdr:row>17</xdr:row>
      <xdr:rowOff>95250</xdr:rowOff>
    </xdr:to>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657475" y="26574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竜丘</a:t>
          </a:r>
        </a:p>
      </xdr:txBody>
    </xdr:sp>
    <xdr:clientData/>
  </xdr:twoCellAnchor>
  <xdr:twoCellAnchor>
    <xdr:from>
      <xdr:col>13</xdr:col>
      <xdr:colOff>76200</xdr:colOff>
      <xdr:row>18</xdr:row>
      <xdr:rowOff>95250</xdr:rowOff>
    </xdr:from>
    <xdr:to>
      <xdr:col>15</xdr:col>
      <xdr:colOff>152400</xdr:colOff>
      <xdr:row>20</xdr:row>
      <xdr:rowOff>0</xdr:rowOff>
    </xdr:to>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2800350" y="30480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川路</a:t>
          </a:r>
        </a:p>
      </xdr:txBody>
    </xdr:sp>
    <xdr:clientData/>
  </xdr:twoCellAnchor>
  <xdr:twoCellAnchor>
    <xdr:from>
      <xdr:col>9</xdr:col>
      <xdr:colOff>133350</xdr:colOff>
      <xdr:row>20</xdr:row>
      <xdr:rowOff>57150</xdr:rowOff>
    </xdr:from>
    <xdr:to>
      <xdr:col>12</xdr:col>
      <xdr:colOff>0</xdr:colOff>
      <xdr:row>21</xdr:row>
      <xdr:rowOff>123825</xdr:rowOff>
    </xdr:to>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2019300" y="3333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三穂</a:t>
          </a:r>
        </a:p>
      </xdr:txBody>
    </xdr:sp>
    <xdr:clientData/>
  </xdr:twoCellAnchor>
  <xdr:twoCellAnchor>
    <xdr:from>
      <xdr:col>17</xdr:col>
      <xdr:colOff>85725</xdr:colOff>
      <xdr:row>17</xdr:row>
      <xdr:rowOff>114300</xdr:rowOff>
    </xdr:from>
    <xdr:to>
      <xdr:col>19</xdr:col>
      <xdr:colOff>161925</xdr:colOff>
      <xdr:row>19</xdr:row>
      <xdr:rowOff>19050</xdr:rowOff>
    </xdr:to>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3648075" y="2905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龍江</a:t>
          </a:r>
        </a:p>
      </xdr:txBody>
    </xdr:sp>
    <xdr:clientData/>
  </xdr:twoCellAnchor>
  <xdr:twoCellAnchor>
    <xdr:from>
      <xdr:col>21</xdr:col>
      <xdr:colOff>142875</xdr:colOff>
      <xdr:row>18</xdr:row>
      <xdr:rowOff>152400</xdr:rowOff>
    </xdr:from>
    <xdr:to>
      <xdr:col>24</xdr:col>
      <xdr:colOff>9525</xdr:colOff>
      <xdr:row>20</xdr:row>
      <xdr:rowOff>57150</xdr:rowOff>
    </xdr:to>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4543425" y="31051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千代</a:t>
          </a:r>
        </a:p>
      </xdr:txBody>
    </xdr:sp>
    <xdr:clientData/>
  </xdr:twoCellAnchor>
  <xdr:twoCellAnchor>
    <xdr:from>
      <xdr:col>26</xdr:col>
      <xdr:colOff>190500</xdr:colOff>
      <xdr:row>16</xdr:row>
      <xdr:rowOff>66675</xdr:rowOff>
    </xdr:from>
    <xdr:to>
      <xdr:col>29</xdr:col>
      <xdr:colOff>57150</xdr:colOff>
      <xdr:row>17</xdr:row>
      <xdr:rowOff>133350</xdr:rowOff>
    </xdr:to>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5638800" y="26955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上村</a:t>
          </a:r>
        </a:p>
      </xdr:txBody>
    </xdr:sp>
    <xdr:clientData/>
  </xdr:twoCellAnchor>
  <xdr:twoCellAnchor>
    <xdr:from>
      <xdr:col>17</xdr:col>
      <xdr:colOff>76199</xdr:colOff>
      <xdr:row>14</xdr:row>
      <xdr:rowOff>152399</xdr:rowOff>
    </xdr:from>
    <xdr:to>
      <xdr:col>19</xdr:col>
      <xdr:colOff>142874</xdr:colOff>
      <xdr:row>16</xdr:row>
      <xdr:rowOff>66674</xdr:rowOff>
    </xdr:to>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3638549" y="24574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下久堅</a:t>
          </a:r>
        </a:p>
      </xdr:txBody>
    </xdr:sp>
    <xdr:clientData/>
  </xdr:twoCellAnchor>
  <xdr:twoCellAnchor>
    <xdr:from>
      <xdr:col>20</xdr:col>
      <xdr:colOff>209549</xdr:colOff>
      <xdr:row>14</xdr:row>
      <xdr:rowOff>142874</xdr:rowOff>
    </xdr:from>
    <xdr:to>
      <xdr:col>23</xdr:col>
      <xdr:colOff>66674</xdr:colOff>
      <xdr:row>16</xdr:row>
      <xdr:rowOff>57149</xdr:rowOff>
    </xdr:to>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4400549" y="2447924"/>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上久堅</a:t>
          </a:r>
        </a:p>
      </xdr:txBody>
    </xdr:sp>
    <xdr:clientData/>
  </xdr:twoCellAnchor>
  <xdr:twoCellAnchor>
    <xdr:from>
      <xdr:col>13</xdr:col>
      <xdr:colOff>57149</xdr:colOff>
      <xdr:row>8</xdr:row>
      <xdr:rowOff>57149</xdr:rowOff>
    </xdr:from>
    <xdr:to>
      <xdr:col>15</xdr:col>
      <xdr:colOff>123824</xdr:colOff>
      <xdr:row>9</xdr:row>
      <xdr:rowOff>133349</xdr:rowOff>
    </xdr:to>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2781299" y="13906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座光寺</a:t>
          </a:r>
        </a:p>
      </xdr:txBody>
    </xdr:sp>
    <xdr:clientData/>
  </xdr:twoCellAnchor>
  <xdr:twoCellAnchor>
    <xdr:from>
      <xdr:col>25</xdr:col>
      <xdr:colOff>76199</xdr:colOff>
      <xdr:row>23</xdr:row>
      <xdr:rowOff>76199</xdr:rowOff>
    </xdr:from>
    <xdr:to>
      <xdr:col>27</xdr:col>
      <xdr:colOff>142874</xdr:colOff>
      <xdr:row>24</xdr:row>
      <xdr:rowOff>142874</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5314949" y="38290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rPr>
            <a:t>南信濃</a:t>
          </a:r>
        </a:p>
      </xdr:txBody>
    </xdr:sp>
    <xdr:clientData/>
  </xdr:twoCellAnchor>
  <xdr:twoCellAnchor>
    <xdr:from>
      <xdr:col>13</xdr:col>
      <xdr:colOff>76200</xdr:colOff>
      <xdr:row>14</xdr:row>
      <xdr:rowOff>38100</xdr:rowOff>
    </xdr:from>
    <xdr:to>
      <xdr:col>17</xdr:col>
      <xdr:colOff>28575</xdr:colOff>
      <xdr:row>15</xdr:row>
      <xdr:rowOff>104775</xdr:rowOff>
    </xdr:to>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2800350" y="234315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Ｃブロック</a:t>
          </a:r>
        </a:p>
      </xdr:txBody>
    </xdr:sp>
    <xdr:clientData/>
  </xdr:twoCellAnchor>
  <xdr:twoCellAnchor>
    <xdr:from>
      <xdr:col>15</xdr:col>
      <xdr:colOff>114300</xdr:colOff>
      <xdr:row>20</xdr:row>
      <xdr:rowOff>57150</xdr:rowOff>
    </xdr:from>
    <xdr:to>
      <xdr:col>19</xdr:col>
      <xdr:colOff>66675</xdr:colOff>
      <xdr:row>21</xdr:row>
      <xdr:rowOff>123825</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3257550" y="333375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Ｄブロック</a:t>
          </a:r>
        </a:p>
      </xdr:txBody>
    </xdr:sp>
    <xdr:clientData/>
  </xdr:twoCellAnchor>
  <xdr:twoCellAnchor>
    <xdr:from>
      <xdr:col>7</xdr:col>
      <xdr:colOff>28575</xdr:colOff>
      <xdr:row>8</xdr:row>
      <xdr:rowOff>66675</xdr:rowOff>
    </xdr:from>
    <xdr:to>
      <xdr:col>10</xdr:col>
      <xdr:colOff>190500</xdr:colOff>
      <xdr:row>9</xdr:row>
      <xdr:rowOff>133350</xdr:rowOff>
    </xdr:to>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495425" y="1400175"/>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Ｂブロック</a:t>
          </a:r>
        </a:p>
      </xdr:txBody>
    </xdr:sp>
    <xdr:clientData/>
  </xdr:twoCellAnchor>
  <xdr:twoCellAnchor>
    <xdr:from>
      <xdr:col>26</xdr:col>
      <xdr:colOff>0</xdr:colOff>
      <xdr:row>20</xdr:row>
      <xdr:rowOff>76200</xdr:rowOff>
    </xdr:from>
    <xdr:to>
      <xdr:col>29</xdr:col>
      <xdr:colOff>161925</xdr:colOff>
      <xdr:row>21</xdr:row>
      <xdr:rowOff>142875</xdr:rowOff>
    </xdr:to>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5448300" y="335280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Ｃブロック</a:t>
          </a:r>
        </a:p>
      </xdr:txBody>
    </xdr:sp>
    <xdr:clientData/>
  </xdr:twoCellAnchor>
  <xdr:twoCellAnchor>
    <xdr:from>
      <xdr:col>5</xdr:col>
      <xdr:colOff>66675</xdr:colOff>
      <xdr:row>16</xdr:row>
      <xdr:rowOff>28575</xdr:rowOff>
    </xdr:from>
    <xdr:to>
      <xdr:col>9</xdr:col>
      <xdr:colOff>19050</xdr:colOff>
      <xdr:row>17</xdr:row>
      <xdr:rowOff>95250</xdr:rowOff>
    </xdr:to>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1114425" y="2657475"/>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Ｂブロック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461963</xdr:colOff>
      <xdr:row>85</xdr:row>
      <xdr:rowOff>4763</xdr:rowOff>
    </xdr:from>
    <xdr:to>
      <xdr:col>3</xdr:col>
      <xdr:colOff>90488</xdr:colOff>
      <xdr:row>87</xdr:row>
      <xdr:rowOff>166688</xdr:rowOff>
    </xdr:to>
    <xdr:grpSp>
      <xdr:nvGrpSpPr>
        <xdr:cNvPr id="2" name="グループ化 1148">
          <a:extLst>
            <a:ext uri="{FF2B5EF4-FFF2-40B4-BE49-F238E27FC236}">
              <a16:creationId xmlns:a16="http://schemas.microsoft.com/office/drawing/2014/main" id="{00000000-0008-0000-1100-000002000000}"/>
            </a:ext>
          </a:extLst>
        </xdr:cNvPr>
        <xdr:cNvGrpSpPr>
          <a:grpSpLocks/>
        </xdr:cNvGrpSpPr>
      </xdr:nvGrpSpPr>
      <xdr:grpSpPr bwMode="auto">
        <a:xfrm>
          <a:off x="2166938" y="16378238"/>
          <a:ext cx="314325" cy="504825"/>
          <a:chOff x="8710083" y="16922746"/>
          <a:chExt cx="317505" cy="497421"/>
        </a:xfrm>
      </xdr:grpSpPr>
      <xdr:cxnSp macro="">
        <xdr:nvCxnSpPr>
          <xdr:cNvPr id="3" name="直線コネクタ 1133">
            <a:extLst>
              <a:ext uri="{FF2B5EF4-FFF2-40B4-BE49-F238E27FC236}">
                <a16:creationId xmlns:a16="http://schemas.microsoft.com/office/drawing/2014/main" id="{00000000-0008-0000-1100-000003000000}"/>
              </a:ext>
            </a:extLst>
          </xdr:cNvPr>
          <xdr:cNvCxnSpPr>
            <a:cxnSpLocks noChangeShapeType="1"/>
          </xdr:cNvCxnSpPr>
        </xdr:nvCxnSpPr>
        <xdr:spPr bwMode="auto">
          <a:xfrm>
            <a:off x="8731250" y="16922750"/>
            <a:ext cx="0" cy="497417"/>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 name="直線コネクタ 1137">
            <a:extLst>
              <a:ext uri="{FF2B5EF4-FFF2-40B4-BE49-F238E27FC236}">
                <a16:creationId xmlns:a16="http://schemas.microsoft.com/office/drawing/2014/main" id="{00000000-0008-0000-1100-000004000000}"/>
              </a:ext>
            </a:extLst>
          </xdr:cNvPr>
          <xdr:cNvCxnSpPr>
            <a:cxnSpLocks noChangeShapeType="1"/>
          </xdr:cNvCxnSpPr>
        </xdr:nvCxnSpPr>
        <xdr:spPr bwMode="auto">
          <a:xfrm>
            <a:off x="8710083" y="16922746"/>
            <a:ext cx="280361" cy="449"/>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 name="直線コネクタ 1144">
            <a:extLst>
              <a:ext uri="{FF2B5EF4-FFF2-40B4-BE49-F238E27FC236}">
                <a16:creationId xmlns:a16="http://schemas.microsoft.com/office/drawing/2014/main" id="{00000000-0008-0000-1100-000005000000}"/>
              </a:ext>
            </a:extLst>
          </xdr:cNvPr>
          <xdr:cNvCxnSpPr>
            <a:cxnSpLocks noChangeShapeType="1"/>
          </xdr:cNvCxnSpPr>
        </xdr:nvCxnSpPr>
        <xdr:spPr bwMode="auto">
          <a:xfrm flipH="1" flipV="1">
            <a:off x="8732313" y="17395828"/>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276225</xdr:colOff>
      <xdr:row>81</xdr:row>
      <xdr:rowOff>28574</xdr:rowOff>
    </xdr:from>
    <xdr:to>
      <xdr:col>9</xdr:col>
      <xdr:colOff>609600</xdr:colOff>
      <xdr:row>106</xdr:row>
      <xdr:rowOff>8465</xdr:rowOff>
    </xdr:to>
    <xdr:grpSp>
      <xdr:nvGrpSpPr>
        <xdr:cNvPr id="6" name="グループ化 246">
          <a:extLst>
            <a:ext uri="{FF2B5EF4-FFF2-40B4-BE49-F238E27FC236}">
              <a16:creationId xmlns:a16="http://schemas.microsoft.com/office/drawing/2014/main" id="{00000000-0008-0000-1100-000006000000}"/>
            </a:ext>
          </a:extLst>
        </xdr:cNvPr>
        <xdr:cNvGrpSpPr>
          <a:grpSpLocks/>
        </xdr:cNvGrpSpPr>
      </xdr:nvGrpSpPr>
      <xdr:grpSpPr bwMode="auto">
        <a:xfrm>
          <a:off x="276225" y="15716249"/>
          <a:ext cx="6838950" cy="4266141"/>
          <a:chOff x="8975725" y="15904637"/>
          <a:chExt cx="7115335" cy="3725847"/>
        </a:xfrm>
      </xdr:grpSpPr>
      <xdr:cxnSp macro="">
        <xdr:nvCxnSpPr>
          <xdr:cNvPr id="7" name="直線コネクタ 161">
            <a:extLst>
              <a:ext uri="{FF2B5EF4-FFF2-40B4-BE49-F238E27FC236}">
                <a16:creationId xmlns:a16="http://schemas.microsoft.com/office/drawing/2014/main" id="{00000000-0008-0000-1100-000007000000}"/>
              </a:ext>
            </a:extLst>
          </xdr:cNvPr>
          <xdr:cNvCxnSpPr>
            <a:cxnSpLocks noChangeShapeType="1"/>
          </xdr:cNvCxnSpPr>
        </xdr:nvCxnSpPr>
        <xdr:spPr bwMode="auto">
          <a:xfrm>
            <a:off x="13849350" y="17261417"/>
            <a:ext cx="0" cy="99483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8975725" y="16021133"/>
            <a:ext cx="703606"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協議会</a:t>
            </a:r>
          </a:p>
        </xdr:txBody>
      </xdr:sp>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8975725" y="16553686"/>
            <a:ext cx="703606"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館長</a:t>
            </a:r>
          </a:p>
        </xdr:txBody>
      </xdr:sp>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9946899" y="16553686"/>
            <a:ext cx="713515"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副館長</a:t>
            </a:r>
          </a:p>
        </xdr:txBody>
      </xdr:sp>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9689240" y="17169450"/>
            <a:ext cx="124865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考古博物館長</a:t>
            </a:r>
          </a:p>
        </xdr:txBody>
      </xdr:sp>
      <xdr:sp macro="" textlink="">
        <xdr:nvSpPr>
          <xdr:cNvPr id="12" name="テキスト ボックス 11">
            <a:extLst>
              <a:ext uri="{FF2B5EF4-FFF2-40B4-BE49-F238E27FC236}">
                <a16:creationId xmlns:a16="http://schemas.microsoft.com/office/drawing/2014/main" id="{00000000-0008-0000-1100-00000C000000}"/>
              </a:ext>
            </a:extLst>
          </xdr:cNvPr>
          <xdr:cNvSpPr txBox="1"/>
        </xdr:nvSpPr>
        <xdr:spPr>
          <a:xfrm>
            <a:off x="11245101" y="16378942"/>
            <a:ext cx="931534"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学芸係長</a:t>
            </a:r>
          </a:p>
        </xdr:txBody>
      </xdr:sp>
      <xdr:sp macro="" textlink="">
        <xdr:nvSpPr>
          <xdr:cNvPr id="13" name="テキスト ボックス 12">
            <a:extLst>
              <a:ext uri="{FF2B5EF4-FFF2-40B4-BE49-F238E27FC236}">
                <a16:creationId xmlns:a16="http://schemas.microsoft.com/office/drawing/2014/main" id="{00000000-0008-0000-1100-00000D000000}"/>
              </a:ext>
            </a:extLst>
          </xdr:cNvPr>
          <xdr:cNvSpPr txBox="1"/>
        </xdr:nvSpPr>
        <xdr:spPr>
          <a:xfrm>
            <a:off x="11245101" y="16786678"/>
            <a:ext cx="931534"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庶務係長</a:t>
            </a:r>
          </a:p>
        </xdr:txBody>
      </xdr:sp>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12464023" y="16378942"/>
            <a:ext cx="683786"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学芸係</a:t>
            </a:r>
          </a:p>
        </xdr:txBody>
      </xdr:sp>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12464023" y="16786678"/>
            <a:ext cx="703606"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庶務係</a:t>
            </a:r>
          </a:p>
        </xdr:txBody>
      </xdr:sp>
      <xdr:sp macro="" textlink="">
        <xdr:nvSpPr>
          <xdr:cNvPr id="16" name="テキスト ボックス 15">
            <a:extLst>
              <a:ext uri="{FF2B5EF4-FFF2-40B4-BE49-F238E27FC236}">
                <a16:creationId xmlns:a16="http://schemas.microsoft.com/office/drawing/2014/main" id="{00000000-0008-0000-1100-000010000000}"/>
              </a:ext>
            </a:extLst>
          </xdr:cNvPr>
          <xdr:cNvSpPr txBox="1"/>
        </xdr:nvSpPr>
        <xdr:spPr>
          <a:xfrm>
            <a:off x="14604569" y="15904637"/>
            <a:ext cx="119910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自然評議員会</a:t>
            </a:r>
          </a:p>
        </xdr:txBody>
      </xdr:sp>
      <xdr:sp macro="" textlink="">
        <xdr:nvSpPr>
          <xdr:cNvPr id="17" name="テキスト ボックス 16">
            <a:extLst>
              <a:ext uri="{FF2B5EF4-FFF2-40B4-BE49-F238E27FC236}">
                <a16:creationId xmlns:a16="http://schemas.microsoft.com/office/drawing/2014/main" id="{00000000-0008-0000-1100-000011000000}"/>
              </a:ext>
            </a:extLst>
          </xdr:cNvPr>
          <xdr:cNvSpPr txBox="1"/>
        </xdr:nvSpPr>
        <xdr:spPr>
          <a:xfrm>
            <a:off x="14594659" y="16270767"/>
            <a:ext cx="121892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美術評議員会</a:t>
            </a:r>
          </a:p>
        </xdr:txBody>
      </xdr:sp>
      <xdr:cxnSp macro="">
        <xdr:nvCxnSpPr>
          <xdr:cNvPr id="18" name="直線コネクタ 17">
            <a:extLst>
              <a:ext uri="{FF2B5EF4-FFF2-40B4-BE49-F238E27FC236}">
                <a16:creationId xmlns:a16="http://schemas.microsoft.com/office/drawing/2014/main" id="{00000000-0008-0000-1100-000012000000}"/>
              </a:ext>
            </a:extLst>
          </xdr:cNvPr>
          <xdr:cNvCxnSpPr>
            <a:stCxn id="8" idx="2"/>
            <a:endCxn id="9" idx="0"/>
          </xdr:cNvCxnSpPr>
        </xdr:nvCxnSpPr>
        <xdr:spPr bwMode="auto">
          <a:xfrm>
            <a:off x="9332483" y="16279088"/>
            <a:ext cx="0" cy="274598"/>
          </a:xfrm>
          <a:prstGeom prst="line">
            <a:avLst/>
          </a:prstGeom>
          <a:ln w="12700">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9" name="直線コネクタ 5">
            <a:extLst>
              <a:ext uri="{FF2B5EF4-FFF2-40B4-BE49-F238E27FC236}">
                <a16:creationId xmlns:a16="http://schemas.microsoft.com/office/drawing/2014/main" id="{00000000-0008-0000-1100-000013000000}"/>
              </a:ext>
            </a:extLst>
          </xdr:cNvPr>
          <xdr:cNvCxnSpPr>
            <a:cxnSpLocks noChangeShapeType="1"/>
            <a:stCxn id="9" idx="3"/>
            <a:endCxn id="10" idx="1"/>
          </xdr:cNvCxnSpPr>
        </xdr:nvCxnSpPr>
        <xdr:spPr bwMode="auto">
          <a:xfrm>
            <a:off x="9682692" y="16685684"/>
            <a:ext cx="2667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 name="直線コネクタ 7">
            <a:extLst>
              <a:ext uri="{FF2B5EF4-FFF2-40B4-BE49-F238E27FC236}">
                <a16:creationId xmlns:a16="http://schemas.microsoft.com/office/drawing/2014/main" id="{00000000-0008-0000-1100-000014000000}"/>
              </a:ext>
            </a:extLst>
          </xdr:cNvPr>
          <xdr:cNvCxnSpPr>
            <a:cxnSpLocks noChangeShapeType="1"/>
            <a:stCxn id="10" idx="2"/>
            <a:endCxn id="11" idx="0"/>
          </xdr:cNvCxnSpPr>
        </xdr:nvCxnSpPr>
        <xdr:spPr bwMode="auto">
          <a:xfrm>
            <a:off x="10303657" y="16819962"/>
            <a:ext cx="9910" cy="349489"/>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 name="直線コネクタ 14">
            <a:extLst>
              <a:ext uri="{FF2B5EF4-FFF2-40B4-BE49-F238E27FC236}">
                <a16:creationId xmlns:a16="http://schemas.microsoft.com/office/drawing/2014/main" id="{00000000-0008-0000-1100-000015000000}"/>
              </a:ext>
            </a:extLst>
          </xdr:cNvPr>
          <xdr:cNvCxnSpPr>
            <a:cxnSpLocks noChangeShapeType="1"/>
            <a:stCxn id="10" idx="3"/>
          </xdr:cNvCxnSpPr>
        </xdr:nvCxnSpPr>
        <xdr:spPr bwMode="auto">
          <a:xfrm flipV="1">
            <a:off x="10656358" y="16685683"/>
            <a:ext cx="297392"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22" name="グループ化 1149">
            <a:extLst>
              <a:ext uri="{FF2B5EF4-FFF2-40B4-BE49-F238E27FC236}">
                <a16:creationId xmlns:a16="http://schemas.microsoft.com/office/drawing/2014/main" id="{00000000-0008-0000-1100-000016000000}"/>
              </a:ext>
            </a:extLst>
          </xdr:cNvPr>
          <xdr:cNvGrpSpPr>
            <a:grpSpLocks/>
          </xdr:cNvGrpSpPr>
        </xdr:nvGrpSpPr>
        <xdr:grpSpPr bwMode="auto">
          <a:xfrm>
            <a:off x="13283140" y="16009402"/>
            <a:ext cx="189443" cy="1351891"/>
            <a:chOff x="11134724" y="14390160"/>
            <a:chExt cx="295276" cy="1481861"/>
          </a:xfrm>
        </xdr:grpSpPr>
        <xdr:grpSp>
          <xdr:nvGrpSpPr>
            <xdr:cNvPr id="47" name="グループ化 107">
              <a:extLst>
                <a:ext uri="{FF2B5EF4-FFF2-40B4-BE49-F238E27FC236}">
                  <a16:creationId xmlns:a16="http://schemas.microsoft.com/office/drawing/2014/main" id="{00000000-0008-0000-1100-00002F000000}"/>
                </a:ext>
              </a:extLst>
            </xdr:cNvPr>
            <xdr:cNvGrpSpPr>
              <a:grpSpLocks/>
            </xdr:cNvGrpSpPr>
          </xdr:nvGrpSpPr>
          <xdr:grpSpPr bwMode="auto">
            <a:xfrm>
              <a:off x="11134725" y="14802910"/>
              <a:ext cx="295275" cy="419266"/>
              <a:chOff x="8880475" y="16845493"/>
              <a:chExt cx="295275" cy="419266"/>
            </a:xfrm>
          </xdr:grpSpPr>
          <xdr:cxnSp macro="">
            <xdr:nvCxnSpPr>
              <xdr:cNvPr id="56" name="直線コネクタ 108">
                <a:extLst>
                  <a:ext uri="{FF2B5EF4-FFF2-40B4-BE49-F238E27FC236}">
                    <a16:creationId xmlns:a16="http://schemas.microsoft.com/office/drawing/2014/main" id="{00000000-0008-0000-1100-000038000000}"/>
                  </a:ext>
                </a:extLst>
              </xdr:cNvPr>
              <xdr:cNvCxnSpPr>
                <a:cxnSpLocks noChangeShapeType="1"/>
              </xdr:cNvCxnSpPr>
            </xdr:nvCxnSpPr>
            <xdr:spPr bwMode="auto">
              <a:xfrm>
                <a:off x="8884987" y="16846996"/>
                <a:ext cx="0" cy="417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 name="直線コネクタ 109">
                <a:extLst>
                  <a:ext uri="{FF2B5EF4-FFF2-40B4-BE49-F238E27FC236}">
                    <a16:creationId xmlns:a16="http://schemas.microsoft.com/office/drawing/2014/main" id="{00000000-0008-0000-1100-000039000000}"/>
                  </a:ext>
                </a:extLst>
              </xdr:cNvPr>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8" name="直線コネクタ 110">
                <a:extLst>
                  <a:ext uri="{FF2B5EF4-FFF2-40B4-BE49-F238E27FC236}">
                    <a16:creationId xmlns:a16="http://schemas.microsoft.com/office/drawing/2014/main" id="{00000000-0008-0000-1100-00003A000000}"/>
                  </a:ext>
                </a:extLst>
              </xdr:cNvPr>
              <xdr:cNvCxnSpPr>
                <a:cxnSpLocks noChangeShapeType="1"/>
              </xdr:cNvCxnSpPr>
            </xdr:nvCxnSpPr>
            <xdr:spPr bwMode="auto">
              <a:xfrm flipH="1" flipV="1">
                <a:off x="8880475" y="17258242"/>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48" name="グループ化 111">
              <a:extLst>
                <a:ext uri="{FF2B5EF4-FFF2-40B4-BE49-F238E27FC236}">
                  <a16:creationId xmlns:a16="http://schemas.microsoft.com/office/drawing/2014/main" id="{00000000-0008-0000-1100-000030000000}"/>
                </a:ext>
              </a:extLst>
            </xdr:cNvPr>
            <xdr:cNvGrpSpPr>
              <a:grpSpLocks/>
            </xdr:cNvGrpSpPr>
          </xdr:nvGrpSpPr>
          <xdr:grpSpPr bwMode="auto">
            <a:xfrm>
              <a:off x="11134724" y="15215660"/>
              <a:ext cx="295275" cy="656361"/>
              <a:chOff x="8880475" y="16845493"/>
              <a:chExt cx="295275" cy="656361"/>
            </a:xfrm>
          </xdr:grpSpPr>
          <xdr:cxnSp macro="">
            <xdr:nvCxnSpPr>
              <xdr:cNvPr id="53" name="直線コネクタ 112">
                <a:extLst>
                  <a:ext uri="{FF2B5EF4-FFF2-40B4-BE49-F238E27FC236}">
                    <a16:creationId xmlns:a16="http://schemas.microsoft.com/office/drawing/2014/main" id="{00000000-0008-0000-1100-000035000000}"/>
                  </a:ext>
                </a:extLst>
              </xdr:cNvPr>
              <xdr:cNvCxnSpPr>
                <a:cxnSpLocks noChangeShapeType="1"/>
              </xdr:cNvCxnSpPr>
            </xdr:nvCxnSpPr>
            <xdr:spPr bwMode="auto">
              <a:xfrm>
                <a:off x="8884987" y="16846996"/>
                <a:ext cx="0" cy="638176"/>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113">
                <a:extLst>
                  <a:ext uri="{FF2B5EF4-FFF2-40B4-BE49-F238E27FC236}">
                    <a16:creationId xmlns:a16="http://schemas.microsoft.com/office/drawing/2014/main" id="{00000000-0008-0000-1100-000036000000}"/>
                  </a:ext>
                </a:extLst>
              </xdr:cNvPr>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 name="直線コネクタ 114">
                <a:extLst>
                  <a:ext uri="{FF2B5EF4-FFF2-40B4-BE49-F238E27FC236}">
                    <a16:creationId xmlns:a16="http://schemas.microsoft.com/office/drawing/2014/main" id="{00000000-0008-0000-1100-000037000000}"/>
                  </a:ext>
                </a:extLst>
              </xdr:cNvPr>
              <xdr:cNvCxnSpPr>
                <a:cxnSpLocks noChangeShapeType="1"/>
              </xdr:cNvCxnSpPr>
            </xdr:nvCxnSpPr>
            <xdr:spPr bwMode="auto">
              <a:xfrm flipH="1" flipV="1">
                <a:off x="8880475" y="17501853"/>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49" name="グループ化 115">
              <a:extLst>
                <a:ext uri="{FF2B5EF4-FFF2-40B4-BE49-F238E27FC236}">
                  <a16:creationId xmlns:a16="http://schemas.microsoft.com/office/drawing/2014/main" id="{00000000-0008-0000-1100-000031000000}"/>
                </a:ext>
              </a:extLst>
            </xdr:cNvPr>
            <xdr:cNvGrpSpPr>
              <a:grpSpLocks/>
            </xdr:cNvGrpSpPr>
          </xdr:nvGrpSpPr>
          <xdr:grpSpPr bwMode="auto">
            <a:xfrm>
              <a:off x="11134725" y="14390160"/>
              <a:ext cx="295275" cy="419266"/>
              <a:chOff x="8880475" y="16845493"/>
              <a:chExt cx="295275" cy="419266"/>
            </a:xfrm>
          </xdr:grpSpPr>
          <xdr:cxnSp macro="">
            <xdr:nvCxnSpPr>
              <xdr:cNvPr id="50" name="直線コネクタ 116">
                <a:extLst>
                  <a:ext uri="{FF2B5EF4-FFF2-40B4-BE49-F238E27FC236}">
                    <a16:creationId xmlns:a16="http://schemas.microsoft.com/office/drawing/2014/main" id="{00000000-0008-0000-1100-000032000000}"/>
                  </a:ext>
                </a:extLst>
              </xdr:cNvPr>
              <xdr:cNvCxnSpPr>
                <a:cxnSpLocks noChangeShapeType="1"/>
              </xdr:cNvCxnSpPr>
            </xdr:nvCxnSpPr>
            <xdr:spPr bwMode="auto">
              <a:xfrm>
                <a:off x="8884987" y="16846996"/>
                <a:ext cx="0" cy="417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 name="直線コネクタ 117">
                <a:extLst>
                  <a:ext uri="{FF2B5EF4-FFF2-40B4-BE49-F238E27FC236}">
                    <a16:creationId xmlns:a16="http://schemas.microsoft.com/office/drawing/2014/main" id="{00000000-0008-0000-1100-000033000000}"/>
                  </a:ext>
                </a:extLst>
              </xdr:cNvPr>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2" name="直線コネクタ 118">
                <a:extLst>
                  <a:ext uri="{FF2B5EF4-FFF2-40B4-BE49-F238E27FC236}">
                    <a16:creationId xmlns:a16="http://schemas.microsoft.com/office/drawing/2014/main" id="{00000000-0008-0000-1100-000034000000}"/>
                  </a:ext>
                </a:extLst>
              </xdr:cNvPr>
              <xdr:cNvCxnSpPr>
                <a:cxnSpLocks noChangeShapeType="1"/>
              </xdr:cNvCxnSpPr>
            </xdr:nvCxnSpPr>
            <xdr:spPr bwMode="auto">
              <a:xfrm flipH="1" flipV="1">
                <a:off x="8880475" y="17258242"/>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sp macro="" textlink="">
        <xdr:nvSpPr>
          <xdr:cNvPr id="23" name="テキスト ボックス 22">
            <a:extLst>
              <a:ext uri="{FF2B5EF4-FFF2-40B4-BE49-F238E27FC236}">
                <a16:creationId xmlns:a16="http://schemas.microsoft.com/office/drawing/2014/main" id="{00000000-0008-0000-1100-000017000000}"/>
              </a:ext>
            </a:extLst>
          </xdr:cNvPr>
          <xdr:cNvSpPr txBox="1"/>
        </xdr:nvSpPr>
        <xdr:spPr>
          <a:xfrm>
            <a:off x="13445107" y="16270767"/>
            <a:ext cx="91171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美術担当</a:t>
            </a:r>
          </a:p>
        </xdr:txBody>
      </xdr:sp>
      <xdr:sp macro="" textlink="">
        <xdr:nvSpPr>
          <xdr:cNvPr id="24" name="テキスト ボックス 23">
            <a:extLst>
              <a:ext uri="{FF2B5EF4-FFF2-40B4-BE49-F238E27FC236}">
                <a16:creationId xmlns:a16="http://schemas.microsoft.com/office/drawing/2014/main" id="{00000000-0008-0000-1100-000018000000}"/>
              </a:ext>
            </a:extLst>
          </xdr:cNvPr>
          <xdr:cNvSpPr txBox="1"/>
        </xdr:nvSpPr>
        <xdr:spPr>
          <a:xfrm>
            <a:off x="13445107" y="16628576"/>
            <a:ext cx="89189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人文担当</a:t>
            </a:r>
          </a:p>
        </xdr:txBody>
      </xdr:sp>
      <xdr:sp macro="" textlink="">
        <xdr:nvSpPr>
          <xdr:cNvPr id="25" name="テキスト ボックス 24">
            <a:extLst>
              <a:ext uri="{FF2B5EF4-FFF2-40B4-BE49-F238E27FC236}">
                <a16:creationId xmlns:a16="http://schemas.microsoft.com/office/drawing/2014/main" id="{00000000-0008-0000-1100-000019000000}"/>
              </a:ext>
            </a:extLst>
          </xdr:cNvPr>
          <xdr:cNvSpPr txBox="1"/>
        </xdr:nvSpPr>
        <xdr:spPr>
          <a:xfrm>
            <a:off x="13445107" y="17236019"/>
            <a:ext cx="941444" cy="2163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考古博担当</a:t>
            </a:r>
          </a:p>
        </xdr:txBody>
      </xdr:sp>
      <xdr:sp macro="" textlink="">
        <xdr:nvSpPr>
          <xdr:cNvPr id="26" name="テキスト ボックス 25">
            <a:extLst>
              <a:ext uri="{FF2B5EF4-FFF2-40B4-BE49-F238E27FC236}">
                <a16:creationId xmlns:a16="http://schemas.microsoft.com/office/drawing/2014/main" id="{00000000-0008-0000-1100-00001A000000}"/>
              </a:ext>
            </a:extLst>
          </xdr:cNvPr>
          <xdr:cNvSpPr txBox="1"/>
        </xdr:nvSpPr>
        <xdr:spPr>
          <a:xfrm>
            <a:off x="13445107" y="15904637"/>
            <a:ext cx="89189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自然担当</a:t>
            </a:r>
          </a:p>
        </xdr:txBody>
      </xdr:sp>
      <xdr:cxnSp macro="">
        <xdr:nvCxnSpPr>
          <xdr:cNvPr id="27" name="直線コネクタ 120">
            <a:extLst>
              <a:ext uri="{FF2B5EF4-FFF2-40B4-BE49-F238E27FC236}">
                <a16:creationId xmlns:a16="http://schemas.microsoft.com/office/drawing/2014/main" id="{00000000-0008-0000-1100-00001B000000}"/>
              </a:ext>
            </a:extLst>
          </xdr:cNvPr>
          <xdr:cNvCxnSpPr>
            <a:cxnSpLocks noChangeShapeType="1"/>
          </xdr:cNvCxnSpPr>
        </xdr:nvCxnSpPr>
        <xdr:spPr bwMode="auto">
          <a:xfrm flipV="1">
            <a:off x="13143442" y="16495184"/>
            <a:ext cx="138641"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 name="直線コネクタ 122">
            <a:extLst>
              <a:ext uri="{FF2B5EF4-FFF2-40B4-BE49-F238E27FC236}">
                <a16:creationId xmlns:a16="http://schemas.microsoft.com/office/drawing/2014/main" id="{00000000-0008-0000-1100-00001C000000}"/>
              </a:ext>
            </a:extLst>
          </xdr:cNvPr>
          <xdr:cNvCxnSpPr>
            <a:cxnSpLocks noChangeShapeType="1"/>
            <a:stCxn id="12" idx="3"/>
            <a:endCxn id="14" idx="1"/>
          </xdr:cNvCxnSpPr>
        </xdr:nvCxnSpPr>
        <xdr:spPr bwMode="auto">
          <a:xfrm>
            <a:off x="12177183" y="16506825"/>
            <a:ext cx="285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 name="直線コネクタ 125">
            <a:extLst>
              <a:ext uri="{FF2B5EF4-FFF2-40B4-BE49-F238E27FC236}">
                <a16:creationId xmlns:a16="http://schemas.microsoft.com/office/drawing/2014/main" id="{00000000-0008-0000-1100-00001D000000}"/>
              </a:ext>
            </a:extLst>
          </xdr:cNvPr>
          <xdr:cNvCxnSpPr>
            <a:cxnSpLocks noChangeShapeType="1"/>
            <a:stCxn id="13" idx="3"/>
            <a:endCxn id="15" idx="1"/>
          </xdr:cNvCxnSpPr>
        </xdr:nvCxnSpPr>
        <xdr:spPr bwMode="auto">
          <a:xfrm>
            <a:off x="12177183" y="16920634"/>
            <a:ext cx="285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36">
            <a:extLst>
              <a:ext uri="{FF2B5EF4-FFF2-40B4-BE49-F238E27FC236}">
                <a16:creationId xmlns:a16="http://schemas.microsoft.com/office/drawing/2014/main" id="{00000000-0008-0000-1100-00001E000000}"/>
              </a:ext>
            </a:extLst>
          </xdr:cNvPr>
          <xdr:cNvCxnSpPr>
            <a:cxnSpLocks noChangeShapeType="1"/>
            <a:stCxn id="26" idx="3"/>
            <a:endCxn id="16" idx="1"/>
          </xdr:cNvCxnSpPr>
        </xdr:nvCxnSpPr>
        <xdr:spPr bwMode="auto">
          <a:xfrm>
            <a:off x="14333914" y="16037775"/>
            <a:ext cx="267179" cy="0"/>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134">
            <a:extLst>
              <a:ext uri="{FF2B5EF4-FFF2-40B4-BE49-F238E27FC236}">
                <a16:creationId xmlns:a16="http://schemas.microsoft.com/office/drawing/2014/main" id="{00000000-0008-0000-1100-00001F000000}"/>
              </a:ext>
            </a:extLst>
          </xdr:cNvPr>
          <xdr:cNvCxnSpPr>
            <a:cxnSpLocks noChangeShapeType="1"/>
            <a:stCxn id="23" idx="3"/>
            <a:endCxn id="17" idx="1"/>
          </xdr:cNvCxnSpPr>
        </xdr:nvCxnSpPr>
        <xdr:spPr bwMode="auto">
          <a:xfrm>
            <a:off x="14355880" y="16403905"/>
            <a:ext cx="235310" cy="0"/>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 name="直線コネクタ 137">
            <a:extLst>
              <a:ext uri="{FF2B5EF4-FFF2-40B4-BE49-F238E27FC236}">
                <a16:creationId xmlns:a16="http://schemas.microsoft.com/office/drawing/2014/main" id="{00000000-0008-0000-1100-000020000000}"/>
              </a:ext>
            </a:extLst>
          </xdr:cNvPr>
          <xdr:cNvCxnSpPr>
            <a:cxnSpLocks noChangeShapeType="1"/>
            <a:stCxn id="24" idx="3"/>
          </xdr:cNvCxnSpPr>
        </xdr:nvCxnSpPr>
        <xdr:spPr bwMode="auto">
          <a:xfrm>
            <a:off x="14333914" y="16761714"/>
            <a:ext cx="1488170" cy="319787"/>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 name="直線コネクタ 140">
            <a:extLst>
              <a:ext uri="{FF2B5EF4-FFF2-40B4-BE49-F238E27FC236}">
                <a16:creationId xmlns:a16="http://schemas.microsoft.com/office/drawing/2014/main" id="{00000000-0008-0000-1100-000021000000}"/>
              </a:ext>
            </a:extLst>
          </xdr:cNvPr>
          <xdr:cNvCxnSpPr>
            <a:cxnSpLocks noChangeShapeType="1"/>
            <a:stCxn id="25" idx="3"/>
            <a:endCxn id="34" idx="0"/>
          </xdr:cNvCxnSpPr>
        </xdr:nvCxnSpPr>
        <xdr:spPr bwMode="auto">
          <a:xfrm flipV="1">
            <a:off x="14380685" y="16827504"/>
            <a:ext cx="814865" cy="515514"/>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4" name="テキスト ボックス 33">
            <a:extLst>
              <a:ext uri="{FF2B5EF4-FFF2-40B4-BE49-F238E27FC236}">
                <a16:creationId xmlns:a16="http://schemas.microsoft.com/office/drawing/2014/main" id="{00000000-0008-0000-1100-000022000000}"/>
              </a:ext>
            </a:extLst>
          </xdr:cNvPr>
          <xdr:cNvSpPr txBox="1"/>
        </xdr:nvSpPr>
        <xdr:spPr>
          <a:xfrm>
            <a:off x="14594659" y="16828283"/>
            <a:ext cx="1209012"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人文評議員会</a:t>
            </a:r>
          </a:p>
        </xdr:txBody>
      </xdr:sp>
      <xdr:cxnSp macro="">
        <xdr:nvCxnSpPr>
          <xdr:cNvPr id="35" name="直線コネクタ 163">
            <a:extLst>
              <a:ext uri="{FF2B5EF4-FFF2-40B4-BE49-F238E27FC236}">
                <a16:creationId xmlns:a16="http://schemas.microsoft.com/office/drawing/2014/main" id="{00000000-0008-0000-1100-000023000000}"/>
              </a:ext>
            </a:extLst>
          </xdr:cNvPr>
          <xdr:cNvCxnSpPr>
            <a:cxnSpLocks noChangeShapeType="1"/>
            <a:endCxn id="36" idx="1"/>
          </xdr:cNvCxnSpPr>
        </xdr:nvCxnSpPr>
        <xdr:spPr bwMode="auto">
          <a:xfrm flipV="1">
            <a:off x="13853583" y="18250962"/>
            <a:ext cx="739774" cy="1052"/>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6" name="テキスト ボックス 35">
            <a:extLst>
              <a:ext uri="{FF2B5EF4-FFF2-40B4-BE49-F238E27FC236}">
                <a16:creationId xmlns:a16="http://schemas.microsoft.com/office/drawing/2014/main" id="{00000000-0008-0000-1100-000024000000}"/>
              </a:ext>
            </a:extLst>
          </xdr:cNvPr>
          <xdr:cNvSpPr txBox="1"/>
        </xdr:nvSpPr>
        <xdr:spPr>
          <a:xfrm>
            <a:off x="14594659" y="18118060"/>
            <a:ext cx="1496401" cy="266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明朝" panose="02020609040205080304" pitchFamily="17" charset="-128"/>
                <a:ea typeface="ＭＳ 明朝" panose="02020609040205080304" pitchFamily="17" charset="-128"/>
              </a:rPr>
              <a:t>秀水美人画美術館</a:t>
            </a:r>
          </a:p>
        </xdr:txBody>
      </xdr:sp>
      <xdr:cxnSp macro="">
        <xdr:nvCxnSpPr>
          <xdr:cNvPr id="37" name="直線コネクタ 36">
            <a:extLst>
              <a:ext uri="{FF2B5EF4-FFF2-40B4-BE49-F238E27FC236}">
                <a16:creationId xmlns:a16="http://schemas.microsoft.com/office/drawing/2014/main" id="{00000000-0008-0000-1100-000025000000}"/>
              </a:ext>
            </a:extLst>
          </xdr:cNvPr>
          <xdr:cNvCxnSpPr>
            <a:stCxn id="24" idx="2"/>
          </xdr:cNvCxnSpPr>
        </xdr:nvCxnSpPr>
        <xdr:spPr bwMode="auto">
          <a:xfrm flipH="1">
            <a:off x="13891054" y="16894852"/>
            <a:ext cx="0" cy="124817"/>
          </a:xfrm>
          <a:prstGeom prst="line">
            <a:avLst/>
          </a:prstGeom>
          <a:ln w="12700">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38" name="直線コネクタ 178">
            <a:extLst>
              <a:ext uri="{FF2B5EF4-FFF2-40B4-BE49-F238E27FC236}">
                <a16:creationId xmlns:a16="http://schemas.microsoft.com/office/drawing/2014/main" id="{00000000-0008-0000-1100-000026000000}"/>
              </a:ext>
            </a:extLst>
          </xdr:cNvPr>
          <xdr:cNvCxnSpPr>
            <a:cxnSpLocks noChangeShapeType="1"/>
          </xdr:cNvCxnSpPr>
        </xdr:nvCxnSpPr>
        <xdr:spPr bwMode="auto">
          <a:xfrm>
            <a:off x="13853583" y="17018000"/>
            <a:ext cx="66360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9" name="直線コネクタ 181">
            <a:extLst>
              <a:ext uri="{FF2B5EF4-FFF2-40B4-BE49-F238E27FC236}">
                <a16:creationId xmlns:a16="http://schemas.microsoft.com/office/drawing/2014/main" id="{00000000-0008-0000-1100-000027000000}"/>
              </a:ext>
            </a:extLst>
          </xdr:cNvPr>
          <xdr:cNvCxnSpPr>
            <a:cxnSpLocks noChangeShapeType="1"/>
          </xdr:cNvCxnSpPr>
        </xdr:nvCxnSpPr>
        <xdr:spPr bwMode="auto">
          <a:xfrm>
            <a:off x="14509434" y="17028583"/>
            <a:ext cx="0" cy="85725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40" name="グループ化 186">
            <a:extLst>
              <a:ext uri="{FF2B5EF4-FFF2-40B4-BE49-F238E27FC236}">
                <a16:creationId xmlns:a16="http://schemas.microsoft.com/office/drawing/2014/main" id="{00000000-0008-0000-1100-000028000000}"/>
              </a:ext>
            </a:extLst>
          </xdr:cNvPr>
          <xdr:cNvGrpSpPr>
            <a:grpSpLocks/>
          </xdr:cNvGrpSpPr>
        </xdr:nvGrpSpPr>
        <xdr:grpSpPr bwMode="auto">
          <a:xfrm>
            <a:off x="14497678" y="17472362"/>
            <a:ext cx="301347" cy="412752"/>
            <a:chOff x="8983761" y="16826779"/>
            <a:chExt cx="301347" cy="412752"/>
          </a:xfrm>
        </xdr:grpSpPr>
        <xdr:cxnSp macro="">
          <xdr:nvCxnSpPr>
            <xdr:cNvPr id="45" name="直線コネクタ 188">
              <a:extLst>
                <a:ext uri="{FF2B5EF4-FFF2-40B4-BE49-F238E27FC236}">
                  <a16:creationId xmlns:a16="http://schemas.microsoft.com/office/drawing/2014/main" id="{00000000-0008-0000-1100-00002D000000}"/>
                </a:ext>
              </a:extLst>
            </xdr:cNvPr>
            <xdr:cNvCxnSpPr>
              <a:cxnSpLocks noChangeShapeType="1"/>
            </xdr:cNvCxnSpPr>
          </xdr:nvCxnSpPr>
          <xdr:spPr bwMode="auto">
            <a:xfrm flipV="1">
              <a:off x="8983761" y="16826779"/>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6" name="直線コネクタ 189">
              <a:extLst>
                <a:ext uri="{FF2B5EF4-FFF2-40B4-BE49-F238E27FC236}">
                  <a16:creationId xmlns:a16="http://schemas.microsoft.com/office/drawing/2014/main" id="{00000000-0008-0000-1100-00002E000000}"/>
                </a:ext>
              </a:extLst>
            </xdr:cNvPr>
            <xdr:cNvCxnSpPr>
              <a:cxnSpLocks noChangeShapeType="1"/>
            </xdr:cNvCxnSpPr>
          </xdr:nvCxnSpPr>
          <xdr:spPr bwMode="auto">
            <a:xfrm flipH="1" flipV="1">
              <a:off x="8989833" y="17239530"/>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41" name="テキスト ボックス 40">
            <a:extLst>
              <a:ext uri="{FF2B5EF4-FFF2-40B4-BE49-F238E27FC236}">
                <a16:creationId xmlns:a16="http://schemas.microsoft.com/office/drawing/2014/main" id="{00000000-0008-0000-1100-000029000000}"/>
              </a:ext>
            </a:extLst>
          </xdr:cNvPr>
          <xdr:cNvSpPr txBox="1"/>
        </xdr:nvSpPr>
        <xdr:spPr>
          <a:xfrm>
            <a:off x="14594659" y="17369157"/>
            <a:ext cx="1209012" cy="266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明朝" panose="02020609040205080304" pitchFamily="17" charset="-128"/>
                <a:ea typeface="ＭＳ 明朝" panose="02020609040205080304" pitchFamily="17" charset="-128"/>
              </a:rPr>
              <a:t>柳田國男館</a:t>
            </a:r>
          </a:p>
        </xdr:txBody>
      </xdr:sp>
      <xdr:sp macro="" textlink="">
        <xdr:nvSpPr>
          <xdr:cNvPr id="42" name="テキスト ボックス 41">
            <a:extLst>
              <a:ext uri="{FF2B5EF4-FFF2-40B4-BE49-F238E27FC236}">
                <a16:creationId xmlns:a16="http://schemas.microsoft.com/office/drawing/2014/main" id="{00000000-0008-0000-1100-00002A000000}"/>
              </a:ext>
            </a:extLst>
          </xdr:cNvPr>
          <xdr:cNvSpPr txBox="1"/>
        </xdr:nvSpPr>
        <xdr:spPr>
          <a:xfrm>
            <a:off x="14594659" y="17751930"/>
            <a:ext cx="1496401" cy="257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日夏耿之介記念館</a:t>
            </a:r>
            <a:endParaRPr lang="ja-JP" altLang="ja-JP">
              <a:effectLst/>
              <a:latin typeface="ＭＳ 明朝" panose="02020609040205080304" pitchFamily="17" charset="-128"/>
              <a:ea typeface="ＭＳ 明朝" panose="02020609040205080304" pitchFamily="17" charset="-128"/>
            </a:endParaRPr>
          </a:p>
          <a:p>
            <a:pPr algn="ctr">
              <a:lnSpc>
                <a:spcPts val="1200"/>
              </a:lnSpc>
            </a:pPr>
            <a:endParaRPr kumimoji="1" lang="ja-JP" altLang="en-US" sz="1100"/>
          </a:p>
        </xdr:txBody>
      </xdr:sp>
      <xdr:sp macro="" textlink="">
        <xdr:nvSpPr>
          <xdr:cNvPr id="43" name="テキスト ボックス 42">
            <a:extLst>
              <a:ext uri="{FF2B5EF4-FFF2-40B4-BE49-F238E27FC236}">
                <a16:creationId xmlns:a16="http://schemas.microsoft.com/office/drawing/2014/main" id="{00000000-0008-0000-1100-00002B000000}"/>
              </a:ext>
            </a:extLst>
          </xdr:cNvPr>
          <xdr:cNvSpPr txBox="1"/>
        </xdr:nvSpPr>
        <xdr:spPr>
          <a:xfrm>
            <a:off x="13474837" y="18625649"/>
            <a:ext cx="2536944" cy="454521"/>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上村山村文化資源保存伝習施設</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latin typeface="ＭＳ 明朝" panose="02020609040205080304" pitchFamily="17" charset="-128"/>
                <a:ea typeface="ＭＳ 明朝" panose="02020609040205080304" pitchFamily="17" charset="-128"/>
              </a:rPr>
              <a:t>山村ふるさと保存館ねぎや</a:t>
            </a:r>
            <a:endParaRPr kumimoji="1" lang="en-US" altLang="ja-JP" sz="1100">
              <a:latin typeface="ＭＳ 明朝" panose="02020609040205080304" pitchFamily="17" charset="-128"/>
              <a:ea typeface="ＭＳ 明朝" panose="02020609040205080304" pitchFamily="17" charset="-128"/>
            </a:endParaRPr>
          </a:p>
        </xdr:txBody>
      </xdr:sp>
      <xdr:sp macro="" textlink="">
        <xdr:nvSpPr>
          <xdr:cNvPr id="44" name="テキスト ボックス 43">
            <a:extLst>
              <a:ext uri="{FF2B5EF4-FFF2-40B4-BE49-F238E27FC236}">
                <a16:creationId xmlns:a16="http://schemas.microsoft.com/office/drawing/2014/main" id="{00000000-0008-0000-1100-00002C000000}"/>
              </a:ext>
            </a:extLst>
          </xdr:cNvPr>
          <xdr:cNvSpPr txBox="1"/>
        </xdr:nvSpPr>
        <xdr:spPr>
          <a:xfrm>
            <a:off x="13495735" y="19247712"/>
            <a:ext cx="2527034" cy="382772"/>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南信濃民芸等関係施設</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19050</xdr:rowOff>
    </xdr:from>
    <xdr:to>
      <xdr:col>1</xdr:col>
      <xdr:colOff>0</xdr:colOff>
      <xdr:row>5</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9525" y="219075"/>
          <a:ext cx="8286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9525</xdr:rowOff>
    </xdr:from>
    <xdr:to>
      <xdr:col>0</xdr:col>
      <xdr:colOff>828675</xdr:colOff>
      <xdr:row>4</xdr:row>
      <xdr:rowOff>161925</xdr:rowOff>
    </xdr:to>
    <xdr:sp macro="" textlink="">
      <xdr:nvSpPr>
        <xdr:cNvPr id="3" name="Line 1">
          <a:extLst>
            <a:ext uri="{FF2B5EF4-FFF2-40B4-BE49-F238E27FC236}">
              <a16:creationId xmlns:a16="http://schemas.microsoft.com/office/drawing/2014/main" id="{00000000-0008-0000-1200-000003000000}"/>
            </a:ext>
          </a:extLst>
        </xdr:cNvPr>
        <xdr:cNvSpPr>
          <a:spLocks noChangeShapeType="1"/>
        </xdr:cNvSpPr>
      </xdr:nvSpPr>
      <xdr:spPr bwMode="auto">
        <a:xfrm>
          <a:off x="0" y="209550"/>
          <a:ext cx="8286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19050</xdr:rowOff>
    </xdr:from>
    <xdr:to>
      <xdr:col>0</xdr:col>
      <xdr:colOff>1009650</xdr:colOff>
      <xdr:row>19</xdr:row>
      <xdr:rowOff>0</xdr:rowOff>
    </xdr:to>
    <xdr:sp macro="" textlink="">
      <xdr:nvSpPr>
        <xdr:cNvPr id="8" name="Line 1">
          <a:extLst>
            <a:ext uri="{FF2B5EF4-FFF2-40B4-BE49-F238E27FC236}">
              <a16:creationId xmlns:a16="http://schemas.microsoft.com/office/drawing/2014/main" id="{00000000-0008-0000-1200-000008000000}"/>
            </a:ext>
          </a:extLst>
        </xdr:cNvPr>
        <xdr:cNvSpPr>
          <a:spLocks noChangeShapeType="1"/>
        </xdr:cNvSpPr>
      </xdr:nvSpPr>
      <xdr:spPr bwMode="auto">
        <a:xfrm>
          <a:off x="9525" y="219075"/>
          <a:ext cx="10001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438150</xdr:colOff>
      <xdr:row>23</xdr:row>
      <xdr:rowOff>0</xdr:rowOff>
    </xdr:from>
    <xdr:to>
      <xdr:col>3</xdr:col>
      <xdr:colOff>514350</xdr:colOff>
      <xdr:row>24</xdr:row>
      <xdr:rowOff>47625</xdr:rowOff>
    </xdr:to>
    <xdr:sp macro="" textlink="">
      <xdr:nvSpPr>
        <xdr:cNvPr id="9" name="Text Box 3">
          <a:extLst>
            <a:ext uri="{FF2B5EF4-FFF2-40B4-BE49-F238E27FC236}">
              <a16:creationId xmlns:a16="http://schemas.microsoft.com/office/drawing/2014/main" id="{00000000-0008-0000-1200-000009000000}"/>
            </a:ext>
          </a:extLst>
        </xdr:cNvPr>
        <xdr:cNvSpPr txBox="1">
          <a:spLocks noChangeArrowheads="1"/>
        </xdr:cNvSpPr>
      </xdr:nvSpPr>
      <xdr:spPr bwMode="auto">
        <a:xfrm>
          <a:off x="3133725" y="1571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438150</xdr:colOff>
      <xdr:row>23</xdr:row>
      <xdr:rowOff>0</xdr:rowOff>
    </xdr:from>
    <xdr:to>
      <xdr:col>3</xdr:col>
      <xdr:colOff>514350</xdr:colOff>
      <xdr:row>24</xdr:row>
      <xdr:rowOff>47625</xdr:rowOff>
    </xdr:to>
    <xdr:sp macro="" textlink="">
      <xdr:nvSpPr>
        <xdr:cNvPr id="10" name="Text Box 3">
          <a:extLst>
            <a:ext uri="{FF2B5EF4-FFF2-40B4-BE49-F238E27FC236}">
              <a16:creationId xmlns:a16="http://schemas.microsoft.com/office/drawing/2014/main" id="{00000000-0008-0000-1200-00000A000000}"/>
            </a:ext>
          </a:extLst>
        </xdr:cNvPr>
        <xdr:cNvSpPr txBox="1">
          <a:spLocks noChangeArrowheads="1"/>
        </xdr:cNvSpPr>
      </xdr:nvSpPr>
      <xdr:spPr bwMode="auto">
        <a:xfrm>
          <a:off x="3133725" y="1571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9525</xdr:colOff>
      <xdr:row>15</xdr:row>
      <xdr:rowOff>19050</xdr:rowOff>
    </xdr:from>
    <xdr:to>
      <xdr:col>0</xdr:col>
      <xdr:colOff>1009650</xdr:colOff>
      <xdr:row>19</xdr:row>
      <xdr:rowOff>0</xdr:rowOff>
    </xdr:to>
    <xdr:sp macro="" textlink="">
      <xdr:nvSpPr>
        <xdr:cNvPr id="11" name="Line 1">
          <a:extLst>
            <a:ext uri="{FF2B5EF4-FFF2-40B4-BE49-F238E27FC236}">
              <a16:creationId xmlns:a16="http://schemas.microsoft.com/office/drawing/2014/main" id="{00000000-0008-0000-1200-00000B000000}"/>
            </a:ext>
          </a:extLst>
        </xdr:cNvPr>
        <xdr:cNvSpPr>
          <a:spLocks noChangeShapeType="1"/>
        </xdr:cNvSpPr>
      </xdr:nvSpPr>
      <xdr:spPr bwMode="auto">
        <a:xfrm>
          <a:off x="9525" y="219075"/>
          <a:ext cx="10001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19050</xdr:rowOff>
    </xdr:from>
    <xdr:to>
      <xdr:col>0</xdr:col>
      <xdr:colOff>1009650</xdr:colOff>
      <xdr:row>5</xdr:row>
      <xdr:rowOff>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a:off x="9525" y="257175"/>
          <a:ext cx="10001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438150</xdr:colOff>
      <xdr:row>9</xdr:row>
      <xdr:rowOff>0</xdr:rowOff>
    </xdr:from>
    <xdr:to>
      <xdr:col>3</xdr:col>
      <xdr:colOff>514350</xdr:colOff>
      <xdr:row>10</xdr:row>
      <xdr:rowOff>19050</xdr:rowOff>
    </xdr:to>
    <xdr:sp macro="" textlink="">
      <xdr:nvSpPr>
        <xdr:cNvPr id="3" name="Text Box 3">
          <a:extLst>
            <a:ext uri="{FF2B5EF4-FFF2-40B4-BE49-F238E27FC236}">
              <a16:creationId xmlns:a16="http://schemas.microsoft.com/office/drawing/2014/main" id="{00000000-0008-0000-1300-000003000000}"/>
            </a:ext>
          </a:extLst>
        </xdr:cNvPr>
        <xdr:cNvSpPr txBox="1">
          <a:spLocks noChangeArrowheads="1"/>
        </xdr:cNvSpPr>
      </xdr:nvSpPr>
      <xdr:spPr bwMode="auto">
        <a:xfrm>
          <a:off x="3133725" y="1609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438150</xdr:colOff>
      <xdr:row>9</xdr:row>
      <xdr:rowOff>0</xdr:rowOff>
    </xdr:from>
    <xdr:to>
      <xdr:col>3</xdr:col>
      <xdr:colOff>514350</xdr:colOff>
      <xdr:row>10</xdr:row>
      <xdr:rowOff>19050</xdr:rowOff>
    </xdr:to>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3133725" y="1609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9525</xdr:colOff>
      <xdr:row>1</xdr:row>
      <xdr:rowOff>19050</xdr:rowOff>
    </xdr:from>
    <xdr:to>
      <xdr:col>0</xdr:col>
      <xdr:colOff>1009650</xdr:colOff>
      <xdr:row>5</xdr:row>
      <xdr:rowOff>0</xdr:rowOff>
    </xdr:to>
    <xdr:sp macro="" textlink="">
      <xdr:nvSpPr>
        <xdr:cNvPr id="5" name="Line 1">
          <a:extLst>
            <a:ext uri="{FF2B5EF4-FFF2-40B4-BE49-F238E27FC236}">
              <a16:creationId xmlns:a16="http://schemas.microsoft.com/office/drawing/2014/main" id="{00000000-0008-0000-1300-000005000000}"/>
            </a:ext>
          </a:extLst>
        </xdr:cNvPr>
        <xdr:cNvSpPr>
          <a:spLocks noChangeShapeType="1"/>
        </xdr:cNvSpPr>
      </xdr:nvSpPr>
      <xdr:spPr bwMode="auto">
        <a:xfrm>
          <a:off x="9525" y="257175"/>
          <a:ext cx="10001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4"/>
  <sheetViews>
    <sheetView showGridLines="0" tabSelected="1" topLeftCell="A3" zoomScaleNormal="100" workbookViewId="0">
      <selection activeCell="A3" sqref="A3:F3"/>
    </sheetView>
  </sheetViews>
  <sheetFormatPr defaultRowHeight="13.5" x14ac:dyDescent="0.15"/>
  <cols>
    <col min="1" max="16384" width="9" style="50"/>
  </cols>
  <sheetData>
    <row r="1" spans="1:12" ht="22.5" customHeight="1" x14ac:dyDescent="0.15">
      <c r="A1" s="779" t="s">
        <v>1630</v>
      </c>
      <c r="B1" s="779"/>
      <c r="C1" s="779"/>
      <c r="D1" s="779"/>
      <c r="E1" s="779"/>
      <c r="F1" s="779"/>
      <c r="G1" s="779"/>
      <c r="H1" s="779"/>
      <c r="I1" s="779"/>
      <c r="J1" s="779"/>
      <c r="K1" s="779"/>
      <c r="L1" s="779"/>
    </row>
    <row r="2" spans="1:12" s="375" customFormat="1" ht="15" customHeight="1" x14ac:dyDescent="0.15">
      <c r="A2" s="377"/>
      <c r="B2" s="377"/>
      <c r="C2" s="377"/>
      <c r="D2" s="377"/>
      <c r="E2" s="377"/>
      <c r="F2" s="377"/>
      <c r="G2" s="377"/>
      <c r="H2" s="377"/>
      <c r="I2" s="377"/>
      <c r="J2" s="377"/>
      <c r="K2" s="377"/>
      <c r="L2" s="377"/>
    </row>
    <row r="3" spans="1:12" ht="21" customHeight="1" x14ac:dyDescent="0.15">
      <c r="A3" s="778" t="s">
        <v>167</v>
      </c>
      <c r="B3" s="778"/>
      <c r="C3" s="778"/>
      <c r="D3" s="778"/>
      <c r="E3" s="778"/>
      <c r="F3" s="778"/>
      <c r="G3" s="778" t="s">
        <v>168</v>
      </c>
      <c r="H3" s="778"/>
      <c r="I3" s="778"/>
      <c r="J3" s="778"/>
      <c r="K3" s="778"/>
      <c r="L3" s="778"/>
    </row>
    <row r="4" spans="1:12" s="358" customFormat="1" ht="15" customHeight="1" x14ac:dyDescent="0.15">
      <c r="A4" s="359"/>
      <c r="B4" s="359"/>
      <c r="C4" s="359"/>
      <c r="D4" s="359"/>
      <c r="E4" s="359"/>
      <c r="F4" s="359"/>
      <c r="G4" s="359"/>
      <c r="H4" s="359"/>
      <c r="I4" s="359"/>
      <c r="J4" s="359"/>
      <c r="K4" s="359"/>
      <c r="L4" s="359"/>
    </row>
    <row r="5" spans="1:12" ht="21" customHeight="1" x14ac:dyDescent="0.15">
      <c r="A5" s="778" t="s">
        <v>169</v>
      </c>
      <c r="B5" s="778"/>
      <c r="C5" s="778"/>
      <c r="D5" s="778"/>
      <c r="E5" s="778"/>
      <c r="F5" s="778"/>
      <c r="G5" s="778" t="s">
        <v>170</v>
      </c>
      <c r="H5" s="778"/>
      <c r="I5" s="778"/>
      <c r="J5" s="778"/>
      <c r="K5" s="778"/>
      <c r="L5" s="778"/>
    </row>
    <row r="6" spans="1:12" s="358" customFormat="1" ht="15" customHeight="1" x14ac:dyDescent="0.15">
      <c r="A6" s="359"/>
      <c r="B6" s="359"/>
      <c r="C6" s="359"/>
      <c r="D6" s="359"/>
      <c r="E6" s="359"/>
      <c r="F6" s="359"/>
      <c r="G6" s="359"/>
      <c r="H6" s="359"/>
      <c r="I6" s="359"/>
      <c r="J6" s="359"/>
      <c r="K6" s="359"/>
      <c r="L6" s="359"/>
    </row>
    <row r="7" spans="1:12" ht="21" customHeight="1" x14ac:dyDescent="0.15">
      <c r="A7" s="778" t="s">
        <v>171</v>
      </c>
      <c r="B7" s="778"/>
      <c r="C7" s="778"/>
      <c r="D7" s="778"/>
      <c r="E7" s="778"/>
      <c r="F7" s="778"/>
      <c r="G7" s="778" t="s">
        <v>172</v>
      </c>
      <c r="H7" s="778"/>
      <c r="I7" s="778"/>
      <c r="J7" s="778"/>
      <c r="K7" s="778"/>
      <c r="L7" s="778"/>
    </row>
    <row r="8" spans="1:12" s="358" customFormat="1" ht="15" customHeight="1" x14ac:dyDescent="0.15">
      <c r="A8" s="359"/>
      <c r="B8" s="359"/>
      <c r="C8" s="359"/>
      <c r="D8" s="359"/>
      <c r="E8" s="359"/>
      <c r="F8" s="359"/>
      <c r="G8" s="359"/>
      <c r="H8" s="359"/>
      <c r="I8" s="359"/>
      <c r="J8" s="359"/>
      <c r="K8" s="359"/>
      <c r="L8" s="359"/>
    </row>
    <row r="9" spans="1:12" ht="21" customHeight="1" x14ac:dyDescent="0.15">
      <c r="A9" s="778" t="s">
        <v>1633</v>
      </c>
      <c r="B9" s="778"/>
      <c r="C9" s="778"/>
      <c r="D9" s="778"/>
      <c r="E9" s="778"/>
      <c r="F9" s="778"/>
      <c r="G9" s="778" t="s">
        <v>173</v>
      </c>
      <c r="H9" s="778"/>
      <c r="I9" s="778"/>
      <c r="J9" s="778"/>
      <c r="K9" s="778"/>
      <c r="L9" s="778"/>
    </row>
    <row r="10" spans="1:12" s="358" customFormat="1" ht="15.75" customHeight="1" x14ac:dyDescent="0.15">
      <c r="A10" s="359"/>
      <c r="B10" s="359"/>
      <c r="C10" s="359"/>
      <c r="D10" s="359"/>
      <c r="E10" s="359"/>
      <c r="F10" s="359"/>
      <c r="G10" s="359"/>
      <c r="H10" s="359"/>
      <c r="I10" s="359"/>
      <c r="J10" s="359"/>
      <c r="K10" s="359"/>
      <c r="L10" s="359"/>
    </row>
    <row r="11" spans="1:12" ht="21" customHeight="1" x14ac:dyDescent="0.15">
      <c r="A11" s="778" t="s">
        <v>939</v>
      </c>
      <c r="B11" s="778"/>
      <c r="C11" s="778"/>
      <c r="D11" s="778"/>
      <c r="E11" s="778"/>
      <c r="F11" s="778"/>
      <c r="G11" s="778" t="s">
        <v>174</v>
      </c>
      <c r="H11" s="778"/>
      <c r="I11" s="778"/>
      <c r="J11" s="778"/>
      <c r="K11" s="778"/>
      <c r="L11" s="778"/>
    </row>
    <row r="12" spans="1:12" s="358" customFormat="1" ht="15" customHeight="1" x14ac:dyDescent="0.15">
      <c r="A12" s="359"/>
      <c r="B12" s="359"/>
      <c r="C12" s="359"/>
      <c r="D12" s="359"/>
      <c r="E12" s="359"/>
      <c r="F12" s="359"/>
      <c r="G12" s="359"/>
      <c r="H12" s="359"/>
      <c r="I12" s="359"/>
      <c r="J12" s="359"/>
      <c r="K12" s="359"/>
      <c r="L12" s="359"/>
    </row>
    <row r="13" spans="1:12" ht="21" customHeight="1" x14ac:dyDescent="0.15">
      <c r="A13" s="778" t="s">
        <v>175</v>
      </c>
      <c r="B13" s="778"/>
      <c r="C13" s="778"/>
      <c r="D13" s="778"/>
      <c r="E13" s="778"/>
      <c r="F13" s="778"/>
      <c r="G13" s="778" t="s">
        <v>176</v>
      </c>
      <c r="H13" s="778"/>
      <c r="I13" s="778"/>
      <c r="J13" s="778"/>
      <c r="K13" s="778"/>
      <c r="L13" s="778"/>
    </row>
    <row r="14" spans="1:12" s="358" customFormat="1" ht="15" customHeight="1" x14ac:dyDescent="0.15">
      <c r="A14" s="359"/>
      <c r="B14" s="359"/>
      <c r="C14" s="359"/>
      <c r="D14" s="359"/>
      <c r="E14" s="359"/>
      <c r="F14" s="359"/>
      <c r="G14" s="359"/>
      <c r="H14" s="359"/>
      <c r="I14" s="359"/>
      <c r="J14" s="359"/>
      <c r="K14" s="359"/>
      <c r="L14" s="359"/>
    </row>
    <row r="15" spans="1:12" ht="21" customHeight="1" x14ac:dyDescent="0.15">
      <c r="A15" s="778" t="s">
        <v>179</v>
      </c>
      <c r="B15" s="778"/>
      <c r="C15" s="778"/>
      <c r="D15" s="778"/>
      <c r="E15" s="778"/>
      <c r="F15" s="778"/>
      <c r="G15" s="778" t="s">
        <v>178</v>
      </c>
      <c r="H15" s="778"/>
      <c r="I15" s="778"/>
      <c r="J15" s="778"/>
      <c r="K15" s="778"/>
      <c r="L15" s="778"/>
    </row>
    <row r="16" spans="1:12" s="358" customFormat="1" ht="15" customHeight="1" x14ac:dyDescent="0.15">
      <c r="A16" s="359"/>
      <c r="B16" s="359"/>
      <c r="C16" s="359"/>
      <c r="D16" s="359"/>
      <c r="E16" s="359"/>
      <c r="F16" s="359"/>
      <c r="G16" s="359"/>
      <c r="H16" s="359"/>
      <c r="I16" s="359"/>
      <c r="J16" s="359"/>
      <c r="K16" s="359"/>
      <c r="L16" s="359"/>
    </row>
    <row r="17" spans="1:12" ht="21" customHeight="1" x14ac:dyDescent="0.15">
      <c r="A17" s="778" t="s">
        <v>177</v>
      </c>
      <c r="B17" s="778"/>
      <c r="C17" s="778"/>
      <c r="D17" s="778"/>
      <c r="E17" s="778"/>
      <c r="F17" s="778"/>
      <c r="G17" s="778" t="s">
        <v>180</v>
      </c>
      <c r="H17" s="778"/>
      <c r="I17" s="778"/>
      <c r="J17" s="778"/>
      <c r="K17" s="778"/>
      <c r="L17" s="778"/>
    </row>
    <row r="18" spans="1:12" s="358" customFormat="1" ht="14.25" customHeight="1" x14ac:dyDescent="0.15">
      <c r="A18" s="359"/>
      <c r="B18" s="359"/>
      <c r="C18" s="359"/>
      <c r="D18" s="359"/>
      <c r="E18" s="359"/>
      <c r="F18" s="359"/>
      <c r="G18" s="359"/>
      <c r="H18" s="359"/>
      <c r="I18" s="359"/>
      <c r="J18" s="359"/>
      <c r="K18" s="359"/>
      <c r="L18" s="359"/>
    </row>
    <row r="19" spans="1:12" ht="21" customHeight="1" x14ac:dyDescent="0.15">
      <c r="A19" s="778" t="s">
        <v>181</v>
      </c>
      <c r="B19" s="778"/>
      <c r="C19" s="778"/>
      <c r="D19" s="778"/>
      <c r="E19" s="778"/>
      <c r="F19" s="778"/>
      <c r="G19" s="778" t="s">
        <v>182</v>
      </c>
      <c r="H19" s="778"/>
      <c r="I19" s="778"/>
      <c r="J19" s="778"/>
      <c r="K19" s="778"/>
      <c r="L19" s="778"/>
    </row>
    <row r="20" spans="1:12" s="358" customFormat="1" ht="15" customHeight="1" x14ac:dyDescent="0.15">
      <c r="A20" s="359"/>
      <c r="B20" s="359"/>
      <c r="C20" s="359"/>
      <c r="D20" s="359"/>
      <c r="E20" s="359"/>
      <c r="F20" s="359"/>
      <c r="G20" s="359"/>
      <c r="H20" s="359"/>
      <c r="I20" s="359"/>
      <c r="J20" s="359"/>
      <c r="K20" s="359"/>
      <c r="L20" s="359"/>
    </row>
    <row r="21" spans="1:12" ht="21" customHeight="1" x14ac:dyDescent="0.15">
      <c r="A21" s="778" t="s">
        <v>183</v>
      </c>
      <c r="B21" s="778"/>
      <c r="C21" s="778"/>
      <c r="D21" s="778"/>
      <c r="E21" s="778"/>
      <c r="F21" s="778"/>
      <c r="G21" s="778" t="s">
        <v>921</v>
      </c>
      <c r="H21" s="778"/>
      <c r="I21" s="778"/>
      <c r="J21" s="778"/>
      <c r="K21" s="778"/>
      <c r="L21" s="778"/>
    </row>
    <row r="22" spans="1:12" s="358" customFormat="1" ht="15" customHeight="1" x14ac:dyDescent="0.15">
      <c r="A22" s="359"/>
      <c r="B22" s="359"/>
      <c r="C22" s="359"/>
      <c r="D22" s="359"/>
      <c r="E22" s="359"/>
      <c r="F22" s="359"/>
      <c r="G22" s="359"/>
      <c r="H22" s="359"/>
      <c r="I22" s="359"/>
      <c r="J22" s="359"/>
      <c r="K22" s="359"/>
      <c r="L22" s="359"/>
    </row>
    <row r="23" spans="1:12" ht="21" customHeight="1" x14ac:dyDescent="0.15">
      <c r="A23" s="778" t="s">
        <v>184</v>
      </c>
      <c r="B23" s="778"/>
      <c r="C23" s="778"/>
      <c r="D23" s="778"/>
      <c r="E23" s="778"/>
      <c r="F23" s="778"/>
      <c r="G23" s="778" t="s">
        <v>922</v>
      </c>
      <c r="H23" s="778"/>
      <c r="I23" s="778"/>
      <c r="J23" s="778"/>
      <c r="K23" s="778"/>
      <c r="L23" s="778"/>
    </row>
    <row r="24" spans="1:12" s="358" customFormat="1" ht="15" customHeight="1" x14ac:dyDescent="0.15">
      <c r="A24" s="359"/>
      <c r="B24" s="359"/>
      <c r="C24" s="359"/>
      <c r="D24" s="359"/>
      <c r="E24" s="359"/>
      <c r="F24" s="359"/>
      <c r="G24" s="359"/>
      <c r="H24" s="359"/>
      <c r="I24" s="359"/>
      <c r="J24" s="359"/>
      <c r="K24" s="359"/>
      <c r="L24" s="359"/>
    </row>
    <row r="25" spans="1:12" ht="21" customHeight="1" x14ac:dyDescent="0.15">
      <c r="A25" s="778" t="s">
        <v>185</v>
      </c>
      <c r="B25" s="778"/>
      <c r="C25" s="778"/>
      <c r="D25" s="778"/>
      <c r="E25" s="778"/>
      <c r="F25" s="778"/>
      <c r="G25" s="778" t="s">
        <v>923</v>
      </c>
      <c r="H25" s="778"/>
      <c r="I25" s="778"/>
      <c r="J25" s="778"/>
      <c r="K25" s="778"/>
      <c r="L25" s="778"/>
    </row>
    <row r="26" spans="1:12" s="358" customFormat="1" ht="15" customHeight="1" x14ac:dyDescent="0.15">
      <c r="A26" s="359"/>
      <c r="B26" s="359"/>
      <c r="C26" s="359"/>
      <c r="D26" s="359"/>
      <c r="E26" s="359"/>
      <c r="F26" s="359"/>
      <c r="G26" s="359"/>
      <c r="H26" s="359"/>
      <c r="I26" s="359"/>
      <c r="J26" s="359"/>
      <c r="K26" s="359"/>
      <c r="L26" s="359"/>
    </row>
    <row r="27" spans="1:12" ht="21" customHeight="1" x14ac:dyDescent="0.15">
      <c r="A27" s="778" t="s">
        <v>186</v>
      </c>
      <c r="B27" s="778"/>
      <c r="C27" s="778"/>
      <c r="D27" s="778"/>
      <c r="E27" s="778"/>
      <c r="F27" s="778"/>
      <c r="G27" s="245"/>
      <c r="H27" s="245"/>
      <c r="I27" s="245"/>
      <c r="J27" s="245"/>
      <c r="K27" s="245"/>
      <c r="L27" s="245"/>
    </row>
    <row r="28" spans="1:12" s="358" customFormat="1" ht="15" customHeight="1" x14ac:dyDescent="0.15">
      <c r="A28" s="359"/>
      <c r="B28" s="359"/>
      <c r="C28" s="359"/>
      <c r="D28" s="359"/>
      <c r="E28" s="359"/>
      <c r="F28" s="359"/>
      <c r="G28" s="245"/>
      <c r="H28" s="245"/>
      <c r="I28" s="245"/>
      <c r="J28" s="245"/>
      <c r="K28" s="245"/>
      <c r="L28" s="245"/>
    </row>
    <row r="29" spans="1:12" ht="21" customHeight="1" x14ac:dyDescent="0.15">
      <c r="A29" s="778" t="s">
        <v>864</v>
      </c>
      <c r="B29" s="778"/>
      <c r="C29" s="778"/>
      <c r="D29" s="778"/>
      <c r="E29" s="778"/>
      <c r="F29" s="778"/>
      <c r="G29" s="245"/>
      <c r="H29" s="245"/>
      <c r="I29" s="245"/>
      <c r="J29" s="245"/>
      <c r="K29" s="245"/>
      <c r="L29" s="245"/>
    </row>
    <row r="30" spans="1:12" s="358" customFormat="1" ht="15" customHeight="1" x14ac:dyDescent="0.15">
      <c r="A30" s="359"/>
      <c r="B30" s="359"/>
      <c r="C30" s="359"/>
      <c r="D30" s="359"/>
      <c r="E30" s="359"/>
      <c r="F30" s="359"/>
      <c r="G30" s="245"/>
      <c r="H30" s="245"/>
      <c r="I30" s="245"/>
      <c r="J30" s="245"/>
      <c r="K30" s="245"/>
      <c r="L30" s="245"/>
    </row>
    <row r="31" spans="1:12" ht="21" customHeight="1" x14ac:dyDescent="0.15">
      <c r="A31" s="778" t="s">
        <v>865</v>
      </c>
      <c r="B31" s="778"/>
      <c r="C31" s="778"/>
      <c r="D31" s="778"/>
      <c r="E31" s="778"/>
      <c r="F31" s="778"/>
      <c r="G31" s="245"/>
      <c r="H31" s="245"/>
      <c r="I31" s="245"/>
      <c r="J31" s="245"/>
      <c r="K31" s="245"/>
      <c r="L31" s="245"/>
    </row>
    <row r="32" spans="1:12" ht="21" customHeight="1" x14ac:dyDescent="0.15">
      <c r="A32" s="376"/>
      <c r="B32" s="376"/>
      <c r="C32" s="376"/>
      <c r="D32" s="376"/>
      <c r="E32" s="376"/>
      <c r="F32" s="376"/>
      <c r="G32" s="376"/>
      <c r="H32" s="376"/>
      <c r="I32" s="376"/>
      <c r="J32" s="376"/>
      <c r="K32" s="376"/>
      <c r="L32" s="376"/>
    </row>
    <row r="33" spans="1:6" ht="21" customHeight="1" x14ac:dyDescent="0.15"/>
    <row r="34" spans="1:6" ht="21" customHeight="1" x14ac:dyDescent="0.15"/>
    <row r="35" spans="1:6" ht="21" customHeight="1" x14ac:dyDescent="0.15"/>
    <row r="36" spans="1:6" ht="21" customHeight="1" x14ac:dyDescent="0.15"/>
    <row r="37" spans="1:6" ht="21" customHeight="1" x14ac:dyDescent="0.15"/>
    <row r="38" spans="1:6" ht="21" customHeight="1" x14ac:dyDescent="0.15"/>
    <row r="39" spans="1:6" ht="21" customHeight="1" x14ac:dyDescent="0.15"/>
    <row r="40" spans="1:6" ht="21" customHeight="1" x14ac:dyDescent="0.15"/>
    <row r="41" spans="1:6" ht="21" customHeight="1" x14ac:dyDescent="0.15"/>
    <row r="42" spans="1:6" ht="21" customHeight="1" x14ac:dyDescent="0.15"/>
    <row r="43" spans="1:6" ht="21" customHeight="1" x14ac:dyDescent="0.15"/>
    <row r="44" spans="1:6" x14ac:dyDescent="0.15">
      <c r="A44" s="780"/>
      <c r="B44" s="780"/>
      <c r="C44" s="780"/>
      <c r="D44" s="780"/>
      <c r="E44" s="780"/>
      <c r="F44" s="780"/>
    </row>
  </sheetData>
  <mergeCells count="29">
    <mergeCell ref="A44:F44"/>
    <mergeCell ref="A21:F21"/>
    <mergeCell ref="A23:F23"/>
    <mergeCell ref="A25:F25"/>
    <mergeCell ref="A31:F31"/>
    <mergeCell ref="A29:F29"/>
    <mergeCell ref="A1:L1"/>
    <mergeCell ref="A3:F3"/>
    <mergeCell ref="G5:L5"/>
    <mergeCell ref="A5:F5"/>
    <mergeCell ref="G25:L25"/>
    <mergeCell ref="G9:L9"/>
    <mergeCell ref="G11:L11"/>
    <mergeCell ref="A9:F9"/>
    <mergeCell ref="A11:F11"/>
    <mergeCell ref="A13:F13"/>
    <mergeCell ref="A17:F17"/>
    <mergeCell ref="A15:F15"/>
    <mergeCell ref="G3:L3"/>
    <mergeCell ref="G19:L19"/>
    <mergeCell ref="G21:L21"/>
    <mergeCell ref="G23:L23"/>
    <mergeCell ref="A7:F7"/>
    <mergeCell ref="G7:L7"/>
    <mergeCell ref="G13:L13"/>
    <mergeCell ref="A19:F19"/>
    <mergeCell ref="A27:F27"/>
    <mergeCell ref="G15:L15"/>
    <mergeCell ref="G17:L17"/>
  </mergeCells>
  <phoneticPr fontId="1"/>
  <hyperlinks>
    <hyperlink ref="A3:F3" location="'65'!A1" display="065公民館機構"/>
    <hyperlink ref="A5:F5" location="'66'!A1" display="066公民館の配置"/>
    <hyperlink ref="A7:F7" location="'67'!R1C1" display="067公民館施設の概要"/>
    <hyperlink ref="A9:F9" location="'68'!A1" display="068各鑑別公民館利用状況"/>
    <hyperlink ref="A11:F11" location="'69-1'!A1" display="069-1 図書館施設の概要"/>
    <hyperlink ref="A13:F13" location="'69-2(イ）'!A1" display="069-2図書館利用状況（イ）貸出冊数"/>
    <hyperlink ref="A17:F17" location="'69-2（ハ）（ニ）'!R1C1" display="069-2図書館利用状況（ハ、ニ）分館地域館貸出冊数"/>
    <hyperlink ref="A15:F15" location="'69-2（ロ）'!A1" display="069-2図書館利用状況（ロ）中央館貸出冊数"/>
    <hyperlink ref="A19:F19" location="'70'!R1C1" display="070文化財"/>
    <hyperlink ref="A21:F21" location="'71'!R1C1" display="071体育施設"/>
    <hyperlink ref="A23:F23" location="'72'!A1" display="072社会体育関係事業"/>
    <hyperlink ref="A25:F25" location="'73-1'!A1" display="073-1文化会館の概要"/>
    <hyperlink ref="A27:F27" location="'73-2'!R1C1" display="073-2文化会館利用状況"/>
    <hyperlink ref="A29:F29" location="'74-1'!R1C1" display="074-1竹田人形館"/>
    <hyperlink ref="A31:F31" location="'74-2'!R1C1" display="074-2川本人形美術館"/>
    <hyperlink ref="G5" location="'76'!A1" display="076美術博物館の概要"/>
    <hyperlink ref="G7" location="'77'!A1" display="077-1美術博物館の観覧車数"/>
    <hyperlink ref="G9" location="'77-2'!A1" display="077-2まつり伝承館天白、遠山郷土館"/>
    <hyperlink ref="G11" location="'78'!A1" display="078考古資料館の概要"/>
    <hyperlink ref="G13" location="'79'!A1" display="079考古資料館観覧状況"/>
    <hyperlink ref="G15" location="'80'!A1" display="080旧小笠原家書院（重要文化財）・小笠原資料館の概要"/>
    <hyperlink ref="G17" location="'81'!A1" display="081旧小笠原家書院・小笠原資料館観覧状況"/>
    <hyperlink ref="G19" location="'82'!A1" display="082上郷歴史民俗資料館の概要"/>
    <hyperlink ref="G3:L3" location="'75'!R1C1" display="075歴史研究所の概要"/>
    <hyperlink ref="G7:L7" location="'77-1'!R1C1" display="077-1美術博物館の観覧車数"/>
    <hyperlink ref="G9:L9" location="'77-2'!R1C1" display="077-2まつり伝承館天白、遠山郷土館"/>
    <hyperlink ref="G21:L21" location="'83'!R1C1" display="083旧座光寺麻績学校校舎の概要"/>
    <hyperlink ref="G23:L23" location="'84'!R1C1" display="084北田遺跡公園の概要"/>
    <hyperlink ref="G25:L25" location="'85'!R1C1" display="085菱田春草生誕地公園の概要"/>
  </hyperlinks>
  <pageMargins left="0.7" right="0.7" top="0.75" bottom="0.75" header="0.3" footer="0.3"/>
  <pageSetup paperSize="9" scale="82"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zoomScaleNormal="100" workbookViewId="0"/>
  </sheetViews>
  <sheetFormatPr defaultRowHeight="13.5" x14ac:dyDescent="0.15"/>
  <cols>
    <col min="1" max="1" width="3.625" style="1" customWidth="1"/>
    <col min="2" max="2" width="9.5" style="1" customWidth="1"/>
    <col min="3" max="3" width="7.625" style="1" customWidth="1"/>
    <col min="4" max="4" width="4.75" style="1" customWidth="1"/>
    <col min="5" max="5" width="7.625" style="1" customWidth="1"/>
    <col min="6" max="6" width="6.625" style="1" customWidth="1"/>
    <col min="7" max="11" width="7.625" style="1" customWidth="1"/>
    <col min="12" max="12" width="8.125" style="1" customWidth="1"/>
    <col min="13" max="16384" width="9" style="1"/>
  </cols>
  <sheetData>
    <row r="1" spans="1:13" ht="14.25" customHeight="1" x14ac:dyDescent="0.15">
      <c r="A1" s="460" t="s">
        <v>1648</v>
      </c>
      <c r="B1" s="247"/>
      <c r="C1" s="247"/>
      <c r="D1" s="247"/>
      <c r="E1" s="247"/>
      <c r="F1" s="247"/>
      <c r="G1" s="247"/>
      <c r="H1" s="247"/>
      <c r="I1" s="461"/>
      <c r="J1" s="247"/>
      <c r="K1" s="247"/>
      <c r="L1" s="462" t="s">
        <v>1767</v>
      </c>
    </row>
    <row r="2" spans="1:13" ht="16.5" customHeight="1" x14ac:dyDescent="0.15">
      <c r="A2" s="247"/>
      <c r="B2" s="247"/>
      <c r="C2" s="247"/>
      <c r="D2" s="247"/>
      <c r="E2" s="247"/>
      <c r="F2" s="247"/>
      <c r="G2" s="247"/>
      <c r="H2" s="247"/>
      <c r="I2" s="247"/>
      <c r="J2" s="247"/>
      <c r="K2" s="247"/>
      <c r="L2" s="247"/>
      <c r="M2" s="77" t="s">
        <v>866</v>
      </c>
    </row>
    <row r="3" spans="1:13" x14ac:dyDescent="0.15">
      <c r="A3" s="247"/>
      <c r="B3" s="247"/>
      <c r="C3" s="247"/>
      <c r="D3" s="247"/>
      <c r="E3" s="781" t="s">
        <v>1649</v>
      </c>
      <c r="F3" s="794"/>
      <c r="G3" s="463"/>
      <c r="H3" s="781" t="s">
        <v>1650</v>
      </c>
      <c r="I3" s="782"/>
      <c r="J3" s="246" t="s">
        <v>1725</v>
      </c>
      <c r="K3" s="247"/>
      <c r="L3" s="247"/>
    </row>
    <row r="4" spans="1:13" x14ac:dyDescent="0.15">
      <c r="A4" s="247"/>
      <c r="B4" s="247"/>
      <c r="C4" s="247"/>
      <c r="D4" s="464"/>
      <c r="E4" s="795"/>
      <c r="F4" s="796"/>
      <c r="G4" s="247"/>
      <c r="H4" s="783"/>
      <c r="I4" s="784"/>
      <c r="J4" s="247"/>
      <c r="K4" s="247"/>
      <c r="L4" s="247"/>
    </row>
    <row r="5" spans="1:13" ht="15.75" customHeight="1" x14ac:dyDescent="0.15">
      <c r="A5" s="247"/>
      <c r="B5" s="247"/>
      <c r="C5" s="247"/>
      <c r="D5" s="785"/>
      <c r="E5" s="786"/>
      <c r="F5" s="464"/>
      <c r="G5" s="247"/>
      <c r="H5" s="247"/>
      <c r="I5" s="247"/>
      <c r="J5" s="247"/>
      <c r="K5" s="247"/>
      <c r="L5" s="247"/>
    </row>
    <row r="6" spans="1:13" ht="19.5" customHeight="1" x14ac:dyDescent="0.15">
      <c r="A6" s="247"/>
      <c r="B6" s="247"/>
      <c r="C6" s="247"/>
      <c r="D6" s="785"/>
      <c r="E6" s="786"/>
      <c r="F6" s="465" t="s">
        <v>1654</v>
      </c>
      <c r="G6" s="466"/>
      <c r="H6" s="466"/>
      <c r="I6" s="466"/>
      <c r="J6" s="467"/>
      <c r="K6" s="247"/>
      <c r="L6" s="247"/>
    </row>
    <row r="7" spans="1:13" ht="24" customHeight="1" x14ac:dyDescent="0.15">
      <c r="A7" s="247"/>
      <c r="B7" s="247"/>
      <c r="C7" s="247"/>
      <c r="D7" s="785"/>
      <c r="E7" s="786"/>
      <c r="F7" s="465" t="s">
        <v>1655</v>
      </c>
      <c r="G7" s="466"/>
      <c r="H7" s="466"/>
      <c r="I7" s="466"/>
      <c r="J7" s="467"/>
      <c r="K7" s="247"/>
      <c r="L7" s="247"/>
    </row>
    <row r="8" spans="1:13" ht="13.5" customHeight="1" x14ac:dyDescent="0.15">
      <c r="A8" s="247"/>
      <c r="B8" s="247"/>
      <c r="C8" s="464"/>
      <c r="D8" s="464"/>
      <c r="E8" s="468"/>
      <c r="F8" s="464"/>
      <c r="G8" s="464"/>
      <c r="H8" s="247"/>
      <c r="I8" s="469"/>
      <c r="J8" s="247"/>
      <c r="K8" s="247"/>
      <c r="L8" s="247"/>
    </row>
    <row r="9" spans="1:13" ht="17.25" customHeight="1" x14ac:dyDescent="0.15">
      <c r="A9" s="247"/>
      <c r="B9" s="247"/>
      <c r="C9" s="787" t="s">
        <v>1651</v>
      </c>
      <c r="D9" s="470"/>
      <c r="E9" s="789" t="s">
        <v>1652</v>
      </c>
      <c r="F9" s="790"/>
      <c r="G9" s="246" t="s">
        <v>1656</v>
      </c>
      <c r="H9" s="469"/>
      <c r="I9" s="464"/>
      <c r="J9" s="247"/>
      <c r="K9" s="247"/>
      <c r="L9" s="247"/>
    </row>
    <row r="10" spans="1:13" ht="19.5" customHeight="1" x14ac:dyDescent="0.15">
      <c r="A10" s="247"/>
      <c r="B10" s="247"/>
      <c r="C10" s="788"/>
      <c r="D10" s="464"/>
      <c r="E10" s="791"/>
      <c r="F10" s="792"/>
      <c r="G10" s="247"/>
      <c r="H10" s="464"/>
      <c r="I10" s="464"/>
      <c r="J10" s="247"/>
      <c r="K10" s="247"/>
      <c r="L10" s="247"/>
    </row>
    <row r="11" spans="1:13" x14ac:dyDescent="0.15">
      <c r="A11" s="247"/>
      <c r="B11" s="247"/>
      <c r="C11" s="247" t="s">
        <v>1657</v>
      </c>
      <c r="D11" s="464"/>
      <c r="E11" s="471"/>
      <c r="F11" s="793"/>
      <c r="G11" s="793"/>
      <c r="H11" s="247"/>
      <c r="I11" s="247"/>
      <c r="J11" s="247"/>
      <c r="K11" s="247"/>
      <c r="L11" s="247"/>
    </row>
    <row r="12" spans="1:13" x14ac:dyDescent="0.15">
      <c r="A12" s="247"/>
      <c r="B12" s="247"/>
      <c r="C12" s="247"/>
      <c r="D12" s="464"/>
      <c r="E12" s="468"/>
      <c r="F12" s="464" t="s">
        <v>1658</v>
      </c>
      <c r="G12" s="469"/>
      <c r="H12" s="247"/>
      <c r="I12" s="247"/>
      <c r="J12" s="247"/>
      <c r="K12" s="247"/>
      <c r="L12" s="247"/>
    </row>
    <row r="13" spans="1:13" x14ac:dyDescent="0.15">
      <c r="A13" s="247"/>
      <c r="B13" s="247"/>
      <c r="C13" s="247"/>
      <c r="D13" s="464"/>
      <c r="E13" s="468"/>
      <c r="F13" s="247"/>
      <c r="G13" s="247" t="s">
        <v>1659</v>
      </c>
      <c r="H13" s="247"/>
      <c r="I13" s="247"/>
      <c r="J13" s="247"/>
      <c r="K13" s="247"/>
      <c r="L13" s="247"/>
    </row>
    <row r="14" spans="1:13" x14ac:dyDescent="0.15">
      <c r="A14" s="247"/>
      <c r="B14" s="464"/>
      <c r="C14" s="464"/>
      <c r="D14" s="464"/>
      <c r="E14" s="472"/>
      <c r="F14" s="473"/>
      <c r="G14" s="464"/>
      <c r="H14" s="464"/>
      <c r="I14" s="247"/>
      <c r="J14" s="247"/>
      <c r="K14" s="247"/>
      <c r="L14" s="247"/>
    </row>
    <row r="15" spans="1:13" x14ac:dyDescent="0.15">
      <c r="A15" s="247"/>
      <c r="B15" s="464"/>
      <c r="C15" s="464"/>
      <c r="D15" s="247"/>
      <c r="E15" s="781" t="s">
        <v>1653</v>
      </c>
      <c r="F15" s="794"/>
      <c r="G15" s="246" t="s">
        <v>1660</v>
      </c>
      <c r="H15" s="469"/>
      <c r="I15" s="464"/>
      <c r="J15" s="247"/>
      <c r="K15" s="247"/>
      <c r="L15" s="247"/>
    </row>
    <row r="16" spans="1:13" x14ac:dyDescent="0.15">
      <c r="A16" s="247"/>
      <c r="B16" s="464"/>
      <c r="C16" s="464"/>
      <c r="D16" s="247"/>
      <c r="E16" s="795"/>
      <c r="F16" s="796"/>
      <c r="G16" s="473"/>
      <c r="H16" s="464"/>
      <c r="I16" s="464"/>
      <c r="J16" s="247"/>
      <c r="K16" s="247"/>
      <c r="L16" s="247"/>
    </row>
    <row r="17" spans="1:12" ht="12.75" customHeight="1" x14ac:dyDescent="0.15">
      <c r="A17" s="247"/>
      <c r="B17" s="464"/>
      <c r="C17" s="464"/>
      <c r="D17" s="464"/>
      <c r="E17" s="474"/>
      <c r="F17" s="464"/>
      <c r="G17" s="464"/>
      <c r="H17" s="464"/>
      <c r="I17" s="247"/>
      <c r="J17" s="247"/>
      <c r="K17" s="247"/>
      <c r="L17" s="247"/>
    </row>
    <row r="18" spans="1:12" x14ac:dyDescent="0.15">
      <c r="A18" s="247"/>
      <c r="B18" s="247"/>
      <c r="C18" s="247"/>
      <c r="D18" s="247"/>
      <c r="E18" s="247"/>
      <c r="F18" s="247"/>
      <c r="G18" s="247"/>
      <c r="H18" s="247"/>
      <c r="I18" s="247"/>
      <c r="J18" s="247"/>
      <c r="K18" s="247"/>
      <c r="L18" s="475" t="s">
        <v>1560</v>
      </c>
    </row>
    <row r="22" spans="1:12" x14ac:dyDescent="0.15">
      <c r="F22" s="2"/>
    </row>
    <row r="23" spans="1:12" x14ac:dyDescent="0.15">
      <c r="B23" s="3"/>
    </row>
  </sheetData>
  <mergeCells count="9">
    <mergeCell ref="F11:G11"/>
    <mergeCell ref="E15:F16"/>
    <mergeCell ref="E3:F4"/>
    <mergeCell ref="H3:I4"/>
    <mergeCell ref="D5:E5"/>
    <mergeCell ref="D6:E6"/>
    <mergeCell ref="D7:E7"/>
    <mergeCell ref="C9:C10"/>
    <mergeCell ref="E9:F10"/>
  </mergeCells>
  <phoneticPr fontId="1"/>
  <hyperlinks>
    <hyperlink ref="M2" location="目次!A1" display="目次"/>
  </hyperlinks>
  <pageMargins left="0.86614173228346458" right="0.86614173228346458" top="0.98425196850393704" bottom="0.98425196850393704" header="0.51181102362204722" footer="0.51181102362204722"/>
  <pageSetup paperSize="9" scale="9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showGridLines="0" zoomScaleNormal="100" workbookViewId="0">
      <selection activeCell="M20" sqref="M20"/>
    </sheetView>
  </sheetViews>
  <sheetFormatPr defaultRowHeight="12" x14ac:dyDescent="0.15"/>
  <cols>
    <col min="1" max="31" width="2.75" style="4" customWidth="1"/>
    <col min="32" max="16384" width="9" style="4"/>
  </cols>
  <sheetData>
    <row r="1" spans="1:32" ht="15.75" customHeight="1" x14ac:dyDescent="0.15">
      <c r="A1" s="418" t="s">
        <v>1661</v>
      </c>
      <c r="B1" s="248"/>
      <c r="C1" s="248"/>
      <c r="D1" s="248"/>
      <c r="E1" s="248"/>
      <c r="F1" s="248"/>
      <c r="G1" s="248"/>
      <c r="H1" s="248"/>
      <c r="I1" s="248"/>
      <c r="J1" s="248"/>
      <c r="K1" s="248"/>
      <c r="L1" s="248"/>
      <c r="M1" s="248"/>
      <c r="N1" s="248"/>
      <c r="O1" s="248"/>
      <c r="P1" s="248"/>
      <c r="Q1" s="248"/>
      <c r="R1" s="248"/>
      <c r="S1" s="248"/>
      <c r="T1" s="248"/>
      <c r="U1" s="248"/>
      <c r="V1" s="248"/>
      <c r="W1" s="248"/>
      <c r="X1" s="248"/>
      <c r="Y1" s="603" t="s">
        <v>1767</v>
      </c>
      <c r="Z1" s="248"/>
      <c r="AA1" s="248"/>
      <c r="AB1" s="248"/>
      <c r="AC1" s="248"/>
      <c r="AD1" s="248"/>
      <c r="AE1" s="248"/>
      <c r="AF1" s="77" t="s">
        <v>866</v>
      </c>
    </row>
    <row r="2" spans="1:32" ht="12.75" customHeight="1" x14ac:dyDescent="0.15">
      <c r="A2" s="326"/>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row>
    <row r="3" spans="1:32" ht="12.75" customHeight="1" x14ac:dyDescent="0.15">
      <c r="A3" s="248"/>
      <c r="B3" s="326" t="s">
        <v>1662</v>
      </c>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row>
    <row r="4" spans="1:32" ht="12.75" customHeight="1" x14ac:dyDescent="0.15">
      <c r="A4" s="248"/>
      <c r="B4" s="326" t="s">
        <v>1663</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row>
    <row r="5" spans="1:32" s="248" customFormat="1" ht="12.75" customHeight="1" x14ac:dyDescent="0.15">
      <c r="AF5" s="249"/>
    </row>
    <row r="6" spans="1:32" s="248" customFormat="1" ht="12.75" customHeight="1" x14ac:dyDescent="0.15">
      <c r="B6" s="250"/>
      <c r="C6" s="251"/>
      <c r="D6" s="251"/>
      <c r="E6" s="251"/>
      <c r="F6" s="252"/>
      <c r="I6" s="248" t="s">
        <v>1569</v>
      </c>
    </row>
    <row r="7" spans="1:32" s="248" customFormat="1" ht="12.75" customHeight="1" x14ac:dyDescent="0.15">
      <c r="B7" s="253"/>
      <c r="C7" s="254"/>
      <c r="D7" s="254"/>
      <c r="E7" s="254"/>
      <c r="F7" s="255"/>
      <c r="P7" s="248" t="s">
        <v>1568</v>
      </c>
    </row>
    <row r="8" spans="1:32" s="248" customFormat="1" ht="12.75" customHeight="1" x14ac:dyDescent="0.15">
      <c r="B8" s="253"/>
      <c r="C8" s="254"/>
      <c r="D8" s="254"/>
      <c r="E8" s="254"/>
      <c r="F8" s="255"/>
      <c r="G8" s="256"/>
      <c r="H8" s="257"/>
      <c r="P8" s="258"/>
      <c r="Q8" s="259"/>
      <c r="Z8" s="260"/>
      <c r="AA8" s="260"/>
      <c r="AB8" s="260"/>
      <c r="AC8" s="260"/>
      <c r="AD8" s="260"/>
    </row>
    <row r="9" spans="1:32" s="248" customFormat="1" ht="12.75" customHeight="1" x14ac:dyDescent="0.15">
      <c r="B9" s="253"/>
      <c r="C9" s="254"/>
      <c r="D9" s="254"/>
      <c r="E9" s="254"/>
      <c r="F9" s="255"/>
      <c r="G9" s="261"/>
      <c r="H9" s="261"/>
      <c r="I9" s="262"/>
      <c r="J9" s="263"/>
      <c r="K9" s="263"/>
      <c r="L9" s="263"/>
      <c r="M9" s="264"/>
      <c r="N9" s="264"/>
      <c r="O9" s="264"/>
      <c r="P9" s="264"/>
      <c r="Q9" s="259"/>
    </row>
    <row r="10" spans="1:32" s="248" customFormat="1" ht="12.75" customHeight="1" x14ac:dyDescent="0.15">
      <c r="B10" s="253"/>
      <c r="C10" s="254"/>
      <c r="D10" s="254"/>
      <c r="E10" s="254"/>
      <c r="F10" s="255"/>
      <c r="G10" s="261"/>
      <c r="H10" s="261"/>
      <c r="I10" s="265"/>
      <c r="J10" s="265"/>
      <c r="K10" s="265"/>
      <c r="L10" s="265"/>
      <c r="M10" s="266"/>
      <c r="N10" s="267"/>
      <c r="O10" s="267"/>
      <c r="P10" s="267"/>
      <c r="Q10" s="259"/>
    </row>
    <row r="11" spans="1:32" s="248" customFormat="1" ht="12.75" customHeight="1" x14ac:dyDescent="0.15">
      <c r="B11" s="253"/>
      <c r="C11" s="254"/>
      <c r="D11" s="254"/>
      <c r="E11" s="254"/>
      <c r="F11" s="255"/>
      <c r="G11" s="261"/>
      <c r="H11" s="261"/>
      <c r="I11" s="261"/>
      <c r="J11" s="261"/>
      <c r="K11" s="261"/>
      <c r="L11" s="261"/>
      <c r="M11" s="268"/>
      <c r="N11" s="268"/>
      <c r="O11" s="268"/>
      <c r="P11" s="268"/>
      <c r="Q11" s="259"/>
    </row>
    <row r="12" spans="1:32" s="248" customFormat="1" ht="12.75" customHeight="1" x14ac:dyDescent="0.15">
      <c r="B12" s="253"/>
      <c r="C12" s="269"/>
      <c r="D12" s="269"/>
      <c r="E12" s="269"/>
      <c r="F12" s="269"/>
      <c r="G12" s="251"/>
      <c r="H12" s="251"/>
      <c r="I12" s="251"/>
      <c r="J12" s="252"/>
      <c r="K12" s="261"/>
      <c r="L12" s="261"/>
      <c r="M12" s="265"/>
      <c r="N12" s="270"/>
      <c r="O12" s="270"/>
      <c r="P12" s="270"/>
      <c r="Q12" s="259"/>
    </row>
    <row r="13" spans="1:32" s="248" customFormat="1" ht="12.75" customHeight="1" x14ac:dyDescent="0.15">
      <c r="B13" s="253"/>
      <c r="C13" s="269"/>
      <c r="D13" s="269"/>
      <c r="E13" s="269"/>
      <c r="F13" s="269"/>
      <c r="G13" s="271" t="s">
        <v>1567</v>
      </c>
      <c r="H13" s="269"/>
      <c r="I13" s="269"/>
      <c r="J13" s="269"/>
      <c r="K13" s="251"/>
      <c r="L13" s="252"/>
      <c r="M13" s="272"/>
      <c r="N13" s="273"/>
      <c r="O13" s="273"/>
      <c r="P13" s="273"/>
      <c r="Q13" s="274"/>
    </row>
    <row r="14" spans="1:32" s="248" customFormat="1" ht="12.75" customHeight="1" x14ac:dyDescent="0.15">
      <c r="B14" s="253"/>
      <c r="C14" s="269"/>
      <c r="D14" s="269"/>
      <c r="E14" s="269"/>
      <c r="F14" s="269"/>
      <c r="G14" s="269"/>
      <c r="H14" s="269"/>
      <c r="I14" s="256"/>
      <c r="J14" s="264"/>
      <c r="K14" s="264"/>
      <c r="L14" s="264"/>
      <c r="M14" s="275"/>
      <c r="N14" s="276"/>
      <c r="O14" s="276"/>
      <c r="P14" s="276"/>
      <c r="Q14" s="273"/>
      <c r="R14" s="277"/>
    </row>
    <row r="15" spans="1:32" s="248" customFormat="1" ht="12.75" customHeight="1" x14ac:dyDescent="0.15">
      <c r="B15" s="278"/>
      <c r="C15" s="279"/>
      <c r="D15" s="269"/>
      <c r="E15" s="269"/>
      <c r="F15" s="269"/>
      <c r="G15" s="269"/>
      <c r="H15" s="280"/>
      <c r="I15" s="267"/>
      <c r="J15" s="267"/>
      <c r="K15" s="267"/>
      <c r="L15" s="267"/>
      <c r="M15" s="281"/>
      <c r="N15" s="282"/>
      <c r="O15" s="282"/>
      <c r="P15" s="282"/>
      <c r="Q15" s="283"/>
      <c r="R15" s="283"/>
      <c r="S15" s="273"/>
      <c r="T15" s="273"/>
      <c r="U15" s="284"/>
      <c r="V15" s="285"/>
      <c r="W15" s="285"/>
      <c r="X15" s="285"/>
      <c r="Y15" s="286"/>
      <c r="AA15" s="287"/>
      <c r="AB15" s="277"/>
    </row>
    <row r="16" spans="1:32" s="248" customFormat="1" ht="12.75" customHeight="1" x14ac:dyDescent="0.15">
      <c r="D16" s="256"/>
      <c r="E16" s="264"/>
      <c r="F16" s="264"/>
      <c r="G16" s="264"/>
      <c r="H16" s="265"/>
      <c r="I16" s="265"/>
      <c r="J16" s="265"/>
      <c r="K16" s="265"/>
      <c r="L16" s="275"/>
      <c r="M16" s="288"/>
      <c r="N16" s="283"/>
      <c r="O16" s="283"/>
      <c r="P16" s="289"/>
      <c r="Q16" s="283"/>
      <c r="R16" s="283"/>
      <c r="S16" s="283"/>
      <c r="T16" s="276"/>
      <c r="U16" s="290"/>
      <c r="V16" s="291"/>
      <c r="W16" s="291"/>
      <c r="X16" s="291"/>
      <c r="Y16" s="292"/>
      <c r="Z16" s="293"/>
      <c r="AA16" s="276"/>
      <c r="AB16" s="276"/>
      <c r="AC16" s="273"/>
      <c r="AD16" s="277"/>
    </row>
    <row r="17" spans="2:31" s="248" customFormat="1" ht="12.75" customHeight="1" x14ac:dyDescent="0.15">
      <c r="D17" s="294"/>
      <c r="E17" s="270"/>
      <c r="F17" s="265"/>
      <c r="G17" s="265"/>
      <c r="H17" s="265"/>
      <c r="I17" s="265"/>
      <c r="J17" s="265"/>
      <c r="K17" s="265"/>
      <c r="L17" s="275"/>
      <c r="M17" s="283"/>
      <c r="N17" s="276"/>
      <c r="O17" s="276"/>
      <c r="P17" s="295"/>
      <c r="Q17" s="283"/>
      <c r="R17" s="283"/>
      <c r="S17" s="276"/>
      <c r="T17" s="296"/>
      <c r="U17" s="297"/>
      <c r="V17" s="291"/>
      <c r="W17" s="291"/>
      <c r="X17" s="291"/>
      <c r="Y17" s="298"/>
      <c r="Z17" s="299"/>
      <c r="AA17" s="276"/>
      <c r="AB17" s="276"/>
      <c r="AC17" s="276"/>
      <c r="AD17" s="300"/>
    </row>
    <row r="18" spans="2:31" s="248" customFormat="1" ht="12.75" customHeight="1" x14ac:dyDescent="0.15">
      <c r="D18" s="301"/>
      <c r="E18" s="301"/>
      <c r="F18" s="302"/>
      <c r="G18" s="268"/>
      <c r="H18" s="268"/>
      <c r="I18" s="268"/>
      <c r="J18" s="303"/>
      <c r="K18" s="265"/>
      <c r="L18" s="275"/>
      <c r="M18" s="304"/>
      <c r="N18" s="296"/>
      <c r="O18" s="296"/>
      <c r="P18" s="305"/>
      <c r="Q18" s="284"/>
      <c r="R18" s="285"/>
      <c r="S18" s="285"/>
      <c r="T18" s="285"/>
      <c r="U18" s="306"/>
      <c r="V18" s="307"/>
      <c r="W18" s="308"/>
      <c r="X18" s="309"/>
      <c r="Y18" s="298"/>
      <c r="Z18" s="299"/>
      <c r="AA18" s="276"/>
      <c r="AB18" s="276"/>
      <c r="AC18" s="276"/>
      <c r="AD18" s="300"/>
    </row>
    <row r="19" spans="2:31" s="248" customFormat="1" ht="12.75" customHeight="1" x14ac:dyDescent="0.15">
      <c r="F19" s="310"/>
      <c r="G19" s="261"/>
      <c r="H19" s="261"/>
      <c r="I19" s="261"/>
      <c r="J19" s="261"/>
      <c r="K19" s="284"/>
      <c r="L19" s="311"/>
      <c r="M19" s="312"/>
      <c r="N19" s="313"/>
      <c r="O19" s="313"/>
      <c r="P19" s="311"/>
      <c r="Q19" s="291"/>
      <c r="R19" s="291"/>
      <c r="S19" s="291"/>
      <c r="T19" s="291"/>
      <c r="U19" s="306"/>
      <c r="V19" s="313"/>
      <c r="W19" s="313"/>
      <c r="X19" s="313"/>
      <c r="Y19" s="313"/>
      <c r="Z19" s="299"/>
      <c r="AA19" s="276"/>
      <c r="AB19" s="276"/>
      <c r="AC19" s="276"/>
      <c r="AD19" s="300"/>
    </row>
    <row r="20" spans="2:31" s="248" customFormat="1" ht="12.75" customHeight="1" x14ac:dyDescent="0.15">
      <c r="F20" s="294"/>
      <c r="G20" s="270"/>
      <c r="H20" s="270"/>
      <c r="I20" s="270"/>
      <c r="J20" s="281"/>
      <c r="K20" s="313"/>
      <c r="L20" s="313"/>
      <c r="M20" s="313"/>
      <c r="N20" s="298"/>
      <c r="O20" s="291"/>
      <c r="P20" s="306"/>
      <c r="Q20" s="309"/>
      <c r="R20" s="309"/>
      <c r="S20" s="309"/>
      <c r="T20" s="309"/>
      <c r="U20" s="314"/>
      <c r="V20" s="313"/>
      <c r="W20" s="313"/>
      <c r="X20" s="313"/>
      <c r="Y20" s="313"/>
      <c r="Z20" s="315"/>
      <c r="AA20" s="276"/>
      <c r="AB20" s="276"/>
      <c r="AC20" s="276"/>
      <c r="AD20" s="300"/>
    </row>
    <row r="21" spans="2:31" s="248" customFormat="1" ht="12.75" customHeight="1" x14ac:dyDescent="0.15">
      <c r="I21" s="290"/>
      <c r="J21" s="291"/>
      <c r="K21" s="313"/>
      <c r="L21" s="313"/>
      <c r="M21" s="313"/>
      <c r="N21" s="308"/>
      <c r="O21" s="309"/>
      <c r="P21" s="306"/>
      <c r="Q21" s="313"/>
      <c r="R21" s="313"/>
      <c r="S21" s="313"/>
      <c r="T21" s="313"/>
      <c r="U21" s="313"/>
      <c r="V21" s="313"/>
      <c r="W21" s="313"/>
      <c r="X21" s="313"/>
      <c r="Y21" s="315"/>
      <c r="Z21" s="276"/>
      <c r="AA21" s="316"/>
      <c r="AB21" s="316"/>
      <c r="AC21" s="316"/>
      <c r="AD21" s="317"/>
    </row>
    <row r="22" spans="2:31" s="248" customFormat="1" ht="12.75" customHeight="1" x14ac:dyDescent="0.15">
      <c r="I22" s="318"/>
      <c r="J22" s="319"/>
      <c r="K22" s="319"/>
      <c r="L22" s="319"/>
      <c r="M22" s="319"/>
      <c r="N22" s="319"/>
      <c r="O22" s="319"/>
      <c r="P22" s="320"/>
      <c r="Q22" s="321"/>
      <c r="R22" s="319"/>
      <c r="S22" s="319"/>
      <c r="T22" s="319"/>
      <c r="U22" s="319"/>
      <c r="V22" s="319"/>
      <c r="W22" s="319"/>
      <c r="X22" s="319"/>
      <c r="Y22" s="288"/>
      <c r="Z22" s="276"/>
      <c r="AA22" s="276"/>
      <c r="AB22" s="276"/>
      <c r="AC22" s="276"/>
      <c r="AD22" s="300"/>
    </row>
    <row r="23" spans="2:31" s="248" customFormat="1" ht="12" customHeight="1" x14ac:dyDescent="0.15">
      <c r="Q23" s="322"/>
      <c r="V23" s="323"/>
      <c r="W23" s="323"/>
      <c r="X23" s="324"/>
      <c r="Y23" s="288"/>
      <c r="Z23" s="276"/>
      <c r="AA23" s="276"/>
      <c r="AB23" s="276"/>
      <c r="AC23" s="276"/>
      <c r="AD23" s="300"/>
    </row>
    <row r="24" spans="2:31" s="248" customFormat="1" ht="13.5" x14ac:dyDescent="0.15">
      <c r="B24" s="325" t="s">
        <v>1566</v>
      </c>
      <c r="C24" s="326"/>
      <c r="D24" s="326"/>
      <c r="E24" s="326"/>
      <c r="F24" s="326"/>
      <c r="G24" s="326"/>
      <c r="H24" s="326"/>
      <c r="V24" s="324"/>
      <c r="W24" s="327"/>
      <c r="X24" s="328"/>
      <c r="Y24" s="276"/>
      <c r="Z24" s="276"/>
      <c r="AA24" s="276"/>
      <c r="AB24" s="276"/>
      <c r="AC24" s="276"/>
      <c r="AD24" s="300"/>
      <c r="AE24" s="329"/>
    </row>
    <row r="25" spans="2:31" s="248" customFormat="1" x14ac:dyDescent="0.15">
      <c r="C25" s="248" t="s">
        <v>1565</v>
      </c>
      <c r="V25" s="324"/>
      <c r="W25" s="287"/>
      <c r="X25" s="276"/>
      <c r="Y25" s="276"/>
      <c r="Z25" s="276"/>
      <c r="AA25" s="276"/>
      <c r="AB25" s="276"/>
      <c r="AC25" s="276"/>
      <c r="AD25" s="300"/>
    </row>
    <row r="26" spans="2:31" s="248" customFormat="1" x14ac:dyDescent="0.15">
      <c r="C26" s="248" t="s">
        <v>1564</v>
      </c>
      <c r="V26" s="324"/>
      <c r="W26" s="288"/>
      <c r="X26" s="276"/>
      <c r="Y26" s="276"/>
      <c r="Z26" s="276"/>
      <c r="AA26" s="276"/>
      <c r="AB26" s="276"/>
      <c r="AC26" s="276"/>
      <c r="AD26" s="300"/>
    </row>
    <row r="27" spans="2:31" s="248" customFormat="1" x14ac:dyDescent="0.15">
      <c r="C27" s="248" t="s">
        <v>1563</v>
      </c>
      <c r="V27" s="324"/>
      <c r="W27" s="304"/>
      <c r="X27" s="296"/>
      <c r="Y27" s="296"/>
      <c r="Z27" s="296"/>
      <c r="AA27" s="296"/>
      <c r="AB27" s="296"/>
      <c r="AC27" s="296"/>
      <c r="AD27" s="305"/>
    </row>
    <row r="28" spans="2:31" s="248" customFormat="1" x14ac:dyDescent="0.15">
      <c r="C28" s="248" t="s">
        <v>1562</v>
      </c>
    </row>
    <row r="29" spans="2:31" s="248" customFormat="1" x14ac:dyDescent="0.15">
      <c r="C29" s="248" t="s">
        <v>1561</v>
      </c>
    </row>
    <row r="30" spans="2:31" s="248" customFormat="1" x14ac:dyDescent="0.15">
      <c r="C30" s="248" t="s">
        <v>1570</v>
      </c>
    </row>
    <row r="31" spans="2:31" s="248" customFormat="1" ht="6" customHeight="1" x14ac:dyDescent="0.15"/>
    <row r="32" spans="2:31" s="248" customFormat="1" x14ac:dyDescent="0.15">
      <c r="AD32" s="330" t="s">
        <v>1560</v>
      </c>
    </row>
    <row r="33" spans="9:9" s="248" customFormat="1" x14ac:dyDescent="0.15"/>
    <row r="34" spans="9:9" s="248" customFormat="1" x14ac:dyDescent="0.15"/>
    <row r="35" spans="9:9" x14ac:dyDescent="0.15">
      <c r="I35" s="6"/>
    </row>
  </sheetData>
  <phoneticPr fontId="1"/>
  <hyperlinks>
    <hyperlink ref="AF1" location="目次!A1" display="目次"/>
  </hyperlinks>
  <pageMargins left="0.86614173228346458" right="0.86614173228346458" top="0.98425196850393704" bottom="0.98425196850393704" header="0.51181102362204722" footer="0.51181102362204722"/>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topLeftCell="A4" zoomScaleNormal="100" zoomScaleSheetLayoutView="100" workbookViewId="0">
      <selection activeCell="E13" sqref="E13"/>
    </sheetView>
  </sheetViews>
  <sheetFormatPr defaultRowHeight="13.5" x14ac:dyDescent="0.15"/>
  <cols>
    <col min="1" max="1" width="7.875" style="8" customWidth="1"/>
    <col min="2" max="2" width="7.875" style="102" customWidth="1"/>
    <col min="3" max="3" width="9" style="8"/>
    <col min="4" max="4" width="8.875" style="8" bestFit="1" customWidth="1"/>
    <col min="5" max="5" width="7.125" style="8" customWidth="1"/>
    <col min="6" max="6" width="5" style="9" customWidth="1"/>
    <col min="7" max="7" width="7.625" style="9" customWidth="1"/>
    <col min="8" max="8" width="6.75" style="9" customWidth="1"/>
    <col min="9" max="9" width="4.625" style="8" customWidth="1"/>
    <col min="10" max="11" width="3.75" style="8" bestFit="1" customWidth="1"/>
    <col min="12" max="12" width="2.875" style="8" bestFit="1" customWidth="1"/>
    <col min="13" max="13" width="3.75" style="8" bestFit="1" customWidth="1"/>
    <col min="14" max="14" width="4.875" style="8" customWidth="1"/>
    <col min="15" max="16384" width="9" style="8"/>
  </cols>
  <sheetData>
    <row r="1" spans="1:16" ht="15.95" customHeight="1" thickBot="1" x14ac:dyDescent="0.2">
      <c r="A1" s="418" t="s">
        <v>0</v>
      </c>
      <c r="B1" s="477"/>
      <c r="C1" s="422"/>
      <c r="D1" s="422"/>
      <c r="E1" s="422"/>
      <c r="F1" s="478"/>
      <c r="G1" s="478"/>
      <c r="H1" s="478"/>
      <c r="I1" s="422"/>
      <c r="J1" s="451"/>
      <c r="K1" s="451"/>
      <c r="L1" s="451"/>
      <c r="M1" s="451"/>
      <c r="N1" s="604" t="s">
        <v>1726</v>
      </c>
      <c r="P1" s="103" t="s">
        <v>1631</v>
      </c>
    </row>
    <row r="2" spans="1:16" s="11" customFormat="1" ht="15.95" customHeight="1" x14ac:dyDescent="0.15">
      <c r="A2" s="797" t="s">
        <v>1</v>
      </c>
      <c r="B2" s="538" t="s">
        <v>2</v>
      </c>
      <c r="C2" s="539"/>
      <c r="D2" s="539"/>
      <c r="E2" s="799" t="s">
        <v>1665</v>
      </c>
      <c r="F2" s="801" t="s">
        <v>3</v>
      </c>
      <c r="G2" s="803" t="s">
        <v>4</v>
      </c>
      <c r="H2" s="540" t="s">
        <v>5</v>
      </c>
      <c r="I2" s="539"/>
      <c r="J2" s="539"/>
      <c r="K2" s="539"/>
      <c r="L2" s="539"/>
      <c r="M2" s="541"/>
      <c r="N2" s="805" t="s">
        <v>6</v>
      </c>
    </row>
    <row r="3" spans="1:16" s="11" customFormat="1" ht="66.75" customHeight="1" x14ac:dyDescent="0.15">
      <c r="A3" s="798"/>
      <c r="B3" s="542" t="s">
        <v>7</v>
      </c>
      <c r="C3" s="543" t="s">
        <v>926</v>
      </c>
      <c r="D3" s="543" t="s">
        <v>927</v>
      </c>
      <c r="E3" s="800"/>
      <c r="F3" s="802"/>
      <c r="G3" s="804"/>
      <c r="H3" s="544" t="s">
        <v>928</v>
      </c>
      <c r="I3" s="544" t="s">
        <v>8</v>
      </c>
      <c r="J3" s="476" t="s">
        <v>9</v>
      </c>
      <c r="K3" s="545" t="s">
        <v>10</v>
      </c>
      <c r="L3" s="545" t="s">
        <v>11</v>
      </c>
      <c r="M3" s="546" t="s">
        <v>12</v>
      </c>
      <c r="N3" s="806"/>
    </row>
    <row r="4" spans="1:16" ht="26.25" customHeight="1" x14ac:dyDescent="0.15">
      <c r="A4" s="547" t="s">
        <v>13</v>
      </c>
      <c r="B4" s="719"/>
      <c r="C4" s="720"/>
      <c r="D4" s="710">
        <v>3651.65</v>
      </c>
      <c r="E4" s="721" t="s">
        <v>14</v>
      </c>
      <c r="F4" s="711" t="s">
        <v>1768</v>
      </c>
      <c r="G4" s="712" t="s">
        <v>1769</v>
      </c>
      <c r="H4" s="713"/>
      <c r="I4" s="711">
        <v>11</v>
      </c>
      <c r="J4" s="711">
        <v>1</v>
      </c>
      <c r="K4" s="711">
        <v>1</v>
      </c>
      <c r="L4" s="711">
        <v>1</v>
      </c>
      <c r="M4" s="711" t="s">
        <v>929</v>
      </c>
      <c r="N4" s="711" t="s">
        <v>14</v>
      </c>
    </row>
    <row r="5" spans="1:16" ht="20.25" customHeight="1" x14ac:dyDescent="0.15">
      <c r="A5" s="547" t="s">
        <v>16</v>
      </c>
      <c r="B5" s="714">
        <v>2827</v>
      </c>
      <c r="C5" s="720" t="s">
        <v>17</v>
      </c>
      <c r="D5" s="722">
        <v>594.70000000000005</v>
      </c>
      <c r="E5" s="721" t="s">
        <v>14</v>
      </c>
      <c r="F5" s="723" t="s">
        <v>18</v>
      </c>
      <c r="G5" s="723" t="s">
        <v>19</v>
      </c>
      <c r="H5" s="723"/>
      <c r="I5" s="723">
        <v>5</v>
      </c>
      <c r="J5" s="723" t="s">
        <v>929</v>
      </c>
      <c r="K5" s="723" t="s">
        <v>929</v>
      </c>
      <c r="L5" s="723" t="s">
        <v>929</v>
      </c>
      <c r="M5" s="723" t="s">
        <v>929</v>
      </c>
      <c r="N5" s="723">
        <v>1</v>
      </c>
    </row>
    <row r="6" spans="1:16" ht="20.25" customHeight="1" x14ac:dyDescent="0.15">
      <c r="A6" s="547" t="s">
        <v>20</v>
      </c>
      <c r="B6" s="714">
        <v>2514</v>
      </c>
      <c r="C6" s="720" t="s">
        <v>17</v>
      </c>
      <c r="D6" s="710">
        <v>911.6</v>
      </c>
      <c r="E6" s="721" t="s">
        <v>14</v>
      </c>
      <c r="F6" s="711" t="s">
        <v>1768</v>
      </c>
      <c r="G6" s="715" t="s">
        <v>1770</v>
      </c>
      <c r="H6" s="723"/>
      <c r="I6" s="711">
        <v>5</v>
      </c>
      <c r="J6" s="711">
        <v>1</v>
      </c>
      <c r="K6" s="711" t="s">
        <v>929</v>
      </c>
      <c r="L6" s="711" t="s">
        <v>929</v>
      </c>
      <c r="M6" s="711">
        <v>1</v>
      </c>
      <c r="N6" s="711" t="s">
        <v>14</v>
      </c>
    </row>
    <row r="7" spans="1:16" ht="20.25" customHeight="1" x14ac:dyDescent="0.15">
      <c r="A7" s="547" t="s">
        <v>22</v>
      </c>
      <c r="B7" s="714">
        <v>4660</v>
      </c>
      <c r="C7" s="720" t="s">
        <v>17</v>
      </c>
      <c r="D7" s="722">
        <v>937.2</v>
      </c>
      <c r="E7" s="721" t="s">
        <v>14</v>
      </c>
      <c r="F7" s="723" t="s">
        <v>23</v>
      </c>
      <c r="G7" s="723" t="s">
        <v>24</v>
      </c>
      <c r="H7" s="723"/>
      <c r="I7" s="723">
        <v>4</v>
      </c>
      <c r="J7" s="723">
        <v>1</v>
      </c>
      <c r="K7" s="723">
        <v>1</v>
      </c>
      <c r="L7" s="723">
        <v>1</v>
      </c>
      <c r="M7" s="723">
        <v>1</v>
      </c>
      <c r="N7" s="723" t="s">
        <v>14</v>
      </c>
    </row>
    <row r="8" spans="1:16" ht="20.25" customHeight="1" x14ac:dyDescent="0.15">
      <c r="A8" s="547" t="s">
        <v>25</v>
      </c>
      <c r="B8" s="714">
        <v>3274</v>
      </c>
      <c r="C8" s="720" t="s">
        <v>17</v>
      </c>
      <c r="D8" s="722">
        <v>896</v>
      </c>
      <c r="E8" s="721" t="s">
        <v>14</v>
      </c>
      <c r="F8" s="723" t="s">
        <v>18</v>
      </c>
      <c r="G8" s="723" t="s">
        <v>24</v>
      </c>
      <c r="H8" s="723"/>
      <c r="I8" s="723">
        <v>5</v>
      </c>
      <c r="J8" s="723">
        <v>1</v>
      </c>
      <c r="K8" s="723">
        <v>1</v>
      </c>
      <c r="L8" s="723" t="s">
        <v>929</v>
      </c>
      <c r="M8" s="723">
        <v>1</v>
      </c>
      <c r="N8" s="723" t="s">
        <v>14</v>
      </c>
    </row>
    <row r="9" spans="1:16" ht="20.25" customHeight="1" x14ac:dyDescent="0.15">
      <c r="A9" s="547" t="s">
        <v>26</v>
      </c>
      <c r="B9" s="714">
        <v>2730</v>
      </c>
      <c r="C9" s="720" t="s">
        <v>17</v>
      </c>
      <c r="D9" s="722">
        <v>644.9</v>
      </c>
      <c r="E9" s="721" t="s">
        <v>14</v>
      </c>
      <c r="F9" s="723" t="s">
        <v>27</v>
      </c>
      <c r="G9" s="723" t="s">
        <v>24</v>
      </c>
      <c r="H9" s="723"/>
      <c r="I9" s="723">
        <v>4</v>
      </c>
      <c r="J9" s="723">
        <v>1</v>
      </c>
      <c r="K9" s="723">
        <v>1</v>
      </c>
      <c r="L9" s="723" t="s">
        <v>929</v>
      </c>
      <c r="M9" s="723">
        <v>1</v>
      </c>
      <c r="N9" s="723">
        <v>6</v>
      </c>
    </row>
    <row r="10" spans="1:16" ht="27.75" customHeight="1" x14ac:dyDescent="0.15">
      <c r="A10" s="548" t="s">
        <v>28</v>
      </c>
      <c r="B10" s="716">
        <f>SUM(B5:B9)</f>
        <v>16005</v>
      </c>
      <c r="C10" s="724">
        <v>95.89</v>
      </c>
      <c r="D10" s="725">
        <f>SUM(D4:D9)</f>
        <v>7636.05</v>
      </c>
      <c r="E10" s="726" t="s">
        <v>14</v>
      </c>
      <c r="F10" s="727"/>
      <c r="G10" s="727"/>
      <c r="H10" s="727"/>
      <c r="I10" s="727">
        <f t="shared" ref="I10:N10" si="0">SUM(I4:I9)</f>
        <v>34</v>
      </c>
      <c r="J10" s="727">
        <f t="shared" si="0"/>
        <v>5</v>
      </c>
      <c r="K10" s="727">
        <f t="shared" si="0"/>
        <v>4</v>
      </c>
      <c r="L10" s="727">
        <f t="shared" si="0"/>
        <v>2</v>
      </c>
      <c r="M10" s="727">
        <f t="shared" si="0"/>
        <v>4</v>
      </c>
      <c r="N10" s="727">
        <f t="shared" si="0"/>
        <v>7</v>
      </c>
    </row>
    <row r="11" spans="1:16" ht="15.75" customHeight="1" x14ac:dyDescent="0.15">
      <c r="A11" s="547"/>
      <c r="B11" s="717"/>
      <c r="C11" s="720"/>
      <c r="D11" s="722"/>
      <c r="E11" s="721"/>
      <c r="F11" s="723"/>
      <c r="G11" s="723"/>
      <c r="H11" s="723"/>
      <c r="I11" s="728"/>
      <c r="J11" s="728"/>
      <c r="K11" s="728"/>
      <c r="L11" s="728"/>
      <c r="M11" s="728"/>
      <c r="N11" s="721"/>
    </row>
    <row r="12" spans="1:16" ht="20.25" customHeight="1" x14ac:dyDescent="0.15">
      <c r="A12" s="547" t="s">
        <v>29</v>
      </c>
      <c r="B12" s="714">
        <v>4184</v>
      </c>
      <c r="C12" s="720">
        <v>8.94</v>
      </c>
      <c r="D12" s="722">
        <v>808.3</v>
      </c>
      <c r="E12" s="721">
        <v>93.3</v>
      </c>
      <c r="F12" s="723" t="s">
        <v>30</v>
      </c>
      <c r="G12" s="723" t="s">
        <v>24</v>
      </c>
      <c r="H12" s="723"/>
      <c r="I12" s="723">
        <v>6</v>
      </c>
      <c r="J12" s="723">
        <v>1</v>
      </c>
      <c r="K12" s="723">
        <v>1</v>
      </c>
      <c r="L12" s="723">
        <v>1</v>
      </c>
      <c r="M12" s="723">
        <v>1</v>
      </c>
      <c r="N12" s="723" t="s">
        <v>14</v>
      </c>
    </row>
    <row r="13" spans="1:16" ht="20.25" customHeight="1" x14ac:dyDescent="0.15">
      <c r="A13" s="547" t="s">
        <v>31</v>
      </c>
      <c r="B13" s="714">
        <v>12795</v>
      </c>
      <c r="C13" s="720">
        <v>6.82</v>
      </c>
      <c r="D13" s="722">
        <v>1914.3</v>
      </c>
      <c r="E13" s="721">
        <v>200.4</v>
      </c>
      <c r="F13" s="723" t="s">
        <v>32</v>
      </c>
      <c r="G13" s="723" t="s">
        <v>24</v>
      </c>
      <c r="H13" s="723"/>
      <c r="I13" s="723">
        <v>10</v>
      </c>
      <c r="J13" s="723">
        <v>1</v>
      </c>
      <c r="K13" s="723">
        <v>1</v>
      </c>
      <c r="L13" s="723" t="s">
        <v>929</v>
      </c>
      <c r="M13" s="723">
        <v>1</v>
      </c>
      <c r="N13" s="723">
        <v>12</v>
      </c>
    </row>
    <row r="14" spans="1:16" ht="20.25" customHeight="1" x14ac:dyDescent="0.15">
      <c r="A14" s="547" t="s">
        <v>33</v>
      </c>
      <c r="B14" s="714">
        <v>2659</v>
      </c>
      <c r="C14" s="720">
        <v>12.23</v>
      </c>
      <c r="D14" s="722">
        <v>993.1</v>
      </c>
      <c r="E14" s="721">
        <v>86.1</v>
      </c>
      <c r="F14" s="723" t="s">
        <v>34</v>
      </c>
      <c r="G14" s="723" t="s">
        <v>24</v>
      </c>
      <c r="H14" s="723"/>
      <c r="I14" s="723">
        <v>5</v>
      </c>
      <c r="J14" s="723">
        <v>1</v>
      </c>
      <c r="K14" s="723">
        <v>1</v>
      </c>
      <c r="L14" s="723" t="s">
        <v>929</v>
      </c>
      <c r="M14" s="723" t="s">
        <v>929</v>
      </c>
      <c r="N14" s="723">
        <v>6</v>
      </c>
    </row>
    <row r="15" spans="1:16" ht="20.25" customHeight="1" x14ac:dyDescent="0.15">
      <c r="A15" s="547" t="s">
        <v>35</v>
      </c>
      <c r="B15" s="714">
        <v>1206</v>
      </c>
      <c r="C15" s="720">
        <v>16.34</v>
      </c>
      <c r="D15" s="722">
        <v>642.78</v>
      </c>
      <c r="E15" s="721">
        <v>78.900000000000006</v>
      </c>
      <c r="F15" s="723" t="s">
        <v>36</v>
      </c>
      <c r="G15" s="723" t="s">
        <v>24</v>
      </c>
      <c r="H15" s="723"/>
      <c r="I15" s="723">
        <v>4</v>
      </c>
      <c r="J15" s="723">
        <v>1</v>
      </c>
      <c r="K15" s="723">
        <v>1</v>
      </c>
      <c r="L15" s="723" t="s">
        <v>929</v>
      </c>
      <c r="M15" s="723" t="s">
        <v>929</v>
      </c>
      <c r="N15" s="723">
        <v>6</v>
      </c>
    </row>
    <row r="16" spans="1:16" ht="20.25" customHeight="1" x14ac:dyDescent="0.15">
      <c r="A16" s="547" t="s">
        <v>37</v>
      </c>
      <c r="B16" s="714">
        <v>1515</v>
      </c>
      <c r="C16" s="720">
        <v>58.45</v>
      </c>
      <c r="D16" s="722">
        <v>797.2</v>
      </c>
      <c r="E16" s="721">
        <v>79.5</v>
      </c>
      <c r="F16" s="723" t="s">
        <v>34</v>
      </c>
      <c r="G16" s="723" t="s">
        <v>38</v>
      </c>
      <c r="H16" s="723"/>
      <c r="I16" s="723">
        <v>5</v>
      </c>
      <c r="J16" s="723">
        <v>1</v>
      </c>
      <c r="K16" s="723">
        <v>1</v>
      </c>
      <c r="L16" s="723" t="s">
        <v>929</v>
      </c>
      <c r="M16" s="723" t="s">
        <v>929</v>
      </c>
      <c r="N16" s="723">
        <v>10</v>
      </c>
    </row>
    <row r="17" spans="1:14" ht="13.5" customHeight="1" x14ac:dyDescent="0.15">
      <c r="A17" s="547"/>
      <c r="B17" s="714"/>
      <c r="C17" s="720"/>
      <c r="D17" s="722"/>
      <c r="E17" s="721"/>
      <c r="F17" s="723"/>
      <c r="G17" s="723"/>
      <c r="H17" s="723"/>
      <c r="I17" s="723"/>
      <c r="J17" s="723"/>
      <c r="K17" s="723"/>
      <c r="L17" s="723"/>
      <c r="M17" s="723"/>
      <c r="N17" s="723"/>
    </row>
    <row r="18" spans="1:14" ht="20.25" customHeight="1" x14ac:dyDescent="0.15">
      <c r="A18" s="547" t="s">
        <v>39</v>
      </c>
      <c r="B18" s="714">
        <v>2593</v>
      </c>
      <c r="C18" s="720">
        <v>12.17</v>
      </c>
      <c r="D18" s="722">
        <v>815</v>
      </c>
      <c r="E18" s="721">
        <v>97.7</v>
      </c>
      <c r="F18" s="723" t="s">
        <v>21</v>
      </c>
      <c r="G18" s="723" t="s">
        <v>24</v>
      </c>
      <c r="H18" s="723"/>
      <c r="I18" s="723">
        <v>6</v>
      </c>
      <c r="J18" s="723">
        <v>1</v>
      </c>
      <c r="K18" s="723">
        <v>1</v>
      </c>
      <c r="L18" s="723" t="s">
        <v>929</v>
      </c>
      <c r="M18" s="723">
        <v>1</v>
      </c>
      <c r="N18" s="723">
        <v>4</v>
      </c>
    </row>
    <row r="19" spans="1:14" ht="20.25" customHeight="1" x14ac:dyDescent="0.15">
      <c r="A19" s="547" t="s">
        <v>40</v>
      </c>
      <c r="B19" s="714">
        <v>6630</v>
      </c>
      <c r="C19" s="720">
        <v>7.87</v>
      </c>
      <c r="D19" s="722">
        <v>1570.3</v>
      </c>
      <c r="E19" s="721">
        <v>128.80000000000001</v>
      </c>
      <c r="F19" s="723" t="s">
        <v>41</v>
      </c>
      <c r="G19" s="723" t="s">
        <v>24</v>
      </c>
      <c r="H19" s="723"/>
      <c r="I19" s="723">
        <v>7</v>
      </c>
      <c r="J19" s="723">
        <v>1</v>
      </c>
      <c r="K19" s="723">
        <v>1</v>
      </c>
      <c r="L19" s="723" t="s">
        <v>929</v>
      </c>
      <c r="M19" s="723">
        <v>1</v>
      </c>
      <c r="N19" s="723">
        <v>5</v>
      </c>
    </row>
    <row r="20" spans="1:14" ht="20.25" customHeight="1" x14ac:dyDescent="0.15">
      <c r="A20" s="547" t="s">
        <v>42</v>
      </c>
      <c r="B20" s="714">
        <v>1965</v>
      </c>
      <c r="C20" s="720">
        <v>6.28</v>
      </c>
      <c r="D20" s="722">
        <v>701.4</v>
      </c>
      <c r="E20" s="721">
        <v>75.599999999999994</v>
      </c>
      <c r="F20" s="723" t="s">
        <v>43</v>
      </c>
      <c r="G20" s="723" t="s">
        <v>24</v>
      </c>
      <c r="H20" s="723"/>
      <c r="I20" s="723">
        <v>5</v>
      </c>
      <c r="J20" s="723">
        <v>1</v>
      </c>
      <c r="K20" s="723">
        <v>1</v>
      </c>
      <c r="L20" s="723" t="s">
        <v>929</v>
      </c>
      <c r="M20" s="723">
        <v>1</v>
      </c>
      <c r="N20" s="723">
        <v>7</v>
      </c>
    </row>
    <row r="21" spans="1:14" ht="20.25" customHeight="1" x14ac:dyDescent="0.15">
      <c r="A21" s="547" t="s">
        <v>44</v>
      </c>
      <c r="B21" s="714">
        <v>1332</v>
      </c>
      <c r="C21" s="720">
        <v>12.26</v>
      </c>
      <c r="D21" s="722">
        <v>617.29999999999995</v>
      </c>
      <c r="E21" s="721">
        <v>114.4</v>
      </c>
      <c r="F21" s="723" t="s">
        <v>21</v>
      </c>
      <c r="G21" s="723" t="s">
        <v>24</v>
      </c>
      <c r="H21" s="723"/>
      <c r="I21" s="723">
        <v>4</v>
      </c>
      <c r="J21" s="723">
        <v>1</v>
      </c>
      <c r="K21" s="723">
        <v>1</v>
      </c>
      <c r="L21" s="723" t="s">
        <v>929</v>
      </c>
      <c r="M21" s="723">
        <v>1</v>
      </c>
      <c r="N21" s="723" t="s">
        <v>14</v>
      </c>
    </row>
    <row r="22" spans="1:14" ht="20.25" customHeight="1" x14ac:dyDescent="0.15">
      <c r="A22" s="547" t="s">
        <v>45</v>
      </c>
      <c r="B22" s="714">
        <v>4542</v>
      </c>
      <c r="C22" s="720">
        <v>22.63</v>
      </c>
      <c r="D22" s="722">
        <v>1167.4000000000001</v>
      </c>
      <c r="E22" s="721">
        <v>96.2</v>
      </c>
      <c r="F22" s="723" t="s">
        <v>930</v>
      </c>
      <c r="G22" s="723" t="s">
        <v>24</v>
      </c>
      <c r="H22" s="723"/>
      <c r="I22" s="723">
        <v>7</v>
      </c>
      <c r="J22" s="723">
        <v>1</v>
      </c>
      <c r="K22" s="723">
        <v>1</v>
      </c>
      <c r="L22" s="723" t="s">
        <v>929</v>
      </c>
      <c r="M22" s="723">
        <v>1</v>
      </c>
      <c r="N22" s="723">
        <v>10</v>
      </c>
    </row>
    <row r="23" spans="1:14" ht="13.5" customHeight="1" x14ac:dyDescent="0.15">
      <c r="A23" s="547"/>
      <c r="B23" s="714"/>
      <c r="C23" s="720"/>
      <c r="D23" s="722"/>
      <c r="E23" s="721"/>
      <c r="F23" s="723"/>
      <c r="G23" s="723"/>
      <c r="H23" s="723"/>
      <c r="I23" s="723"/>
      <c r="J23" s="723"/>
      <c r="K23" s="723"/>
      <c r="L23" s="723"/>
      <c r="M23" s="723"/>
      <c r="N23" s="723"/>
    </row>
    <row r="24" spans="1:14" ht="20.25" customHeight="1" x14ac:dyDescent="0.15">
      <c r="A24" s="547" t="s">
        <v>46</v>
      </c>
      <c r="B24" s="714">
        <v>14190</v>
      </c>
      <c r="C24" s="720">
        <v>33.15</v>
      </c>
      <c r="D24" s="722">
        <v>1583.5</v>
      </c>
      <c r="E24" s="721">
        <v>113.9</v>
      </c>
      <c r="F24" s="723" t="s">
        <v>47</v>
      </c>
      <c r="G24" s="723" t="s">
        <v>24</v>
      </c>
      <c r="H24" s="723"/>
      <c r="I24" s="723">
        <v>8</v>
      </c>
      <c r="J24" s="723">
        <v>1</v>
      </c>
      <c r="K24" s="723" t="s">
        <v>929</v>
      </c>
      <c r="L24" s="723">
        <v>1</v>
      </c>
      <c r="M24" s="723">
        <v>1</v>
      </c>
      <c r="N24" s="723">
        <v>7</v>
      </c>
    </row>
    <row r="25" spans="1:14" ht="25.5" customHeight="1" x14ac:dyDescent="0.15">
      <c r="A25" s="547" t="s">
        <v>48</v>
      </c>
      <c r="B25" s="714">
        <v>13090</v>
      </c>
      <c r="C25" s="720">
        <v>6.2</v>
      </c>
      <c r="D25" s="722">
        <v>3678.7</v>
      </c>
      <c r="E25" s="721" t="s">
        <v>14</v>
      </c>
      <c r="F25" s="723" t="s">
        <v>18</v>
      </c>
      <c r="G25" s="723" t="s">
        <v>15</v>
      </c>
      <c r="H25" s="729" t="s">
        <v>49</v>
      </c>
      <c r="I25" s="723">
        <v>11</v>
      </c>
      <c r="J25" s="723">
        <v>1</v>
      </c>
      <c r="K25" s="723">
        <v>1</v>
      </c>
      <c r="L25" s="723">
        <v>1</v>
      </c>
      <c r="M25" s="723">
        <v>1</v>
      </c>
      <c r="N25" s="723">
        <v>10</v>
      </c>
    </row>
    <row r="26" spans="1:14" ht="20.25" customHeight="1" x14ac:dyDescent="0.15">
      <c r="A26" s="547" t="s">
        <v>50</v>
      </c>
      <c r="B26" s="714">
        <v>13204</v>
      </c>
      <c r="C26" s="720">
        <v>26.45</v>
      </c>
      <c r="D26" s="722">
        <v>2217.8200000000002</v>
      </c>
      <c r="E26" s="721">
        <v>2217.8200000000002</v>
      </c>
      <c r="F26" s="723" t="s">
        <v>1664</v>
      </c>
      <c r="G26" s="723" t="s">
        <v>24</v>
      </c>
      <c r="H26" s="723"/>
      <c r="I26" s="723">
        <v>8</v>
      </c>
      <c r="J26" s="723">
        <v>1</v>
      </c>
      <c r="K26" s="723">
        <v>0</v>
      </c>
      <c r="L26" s="723">
        <v>1</v>
      </c>
      <c r="M26" s="723">
        <v>0</v>
      </c>
      <c r="N26" s="723">
        <v>10</v>
      </c>
    </row>
    <row r="27" spans="1:14" ht="20.25" customHeight="1" x14ac:dyDescent="0.15">
      <c r="A27" s="547" t="s">
        <v>51</v>
      </c>
      <c r="B27" s="714">
        <v>368</v>
      </c>
      <c r="C27" s="720">
        <v>126.51</v>
      </c>
      <c r="D27" s="722">
        <v>130.9</v>
      </c>
      <c r="E27" s="721">
        <v>189.5</v>
      </c>
      <c r="F27" s="730" t="s">
        <v>52</v>
      </c>
      <c r="G27" s="730" t="s">
        <v>931</v>
      </c>
      <c r="H27" s="723"/>
      <c r="I27" s="723">
        <v>1</v>
      </c>
      <c r="J27" s="723" t="s">
        <v>929</v>
      </c>
      <c r="K27" s="723" t="s">
        <v>929</v>
      </c>
      <c r="L27" s="723" t="s">
        <v>929</v>
      </c>
      <c r="M27" s="723" t="s">
        <v>929</v>
      </c>
      <c r="N27" s="723">
        <v>4</v>
      </c>
    </row>
    <row r="28" spans="1:14" ht="20.25" customHeight="1" x14ac:dyDescent="0.15">
      <c r="A28" s="547" t="s">
        <v>53</v>
      </c>
      <c r="B28" s="714">
        <v>1202</v>
      </c>
      <c r="C28" s="720">
        <v>206.9</v>
      </c>
      <c r="D28" s="722">
        <v>1268.52</v>
      </c>
      <c r="E28" s="721">
        <v>142.6</v>
      </c>
      <c r="F28" s="730" t="s">
        <v>54</v>
      </c>
      <c r="G28" s="730" t="s">
        <v>55</v>
      </c>
      <c r="H28" s="723"/>
      <c r="I28" s="723">
        <v>4</v>
      </c>
      <c r="J28" s="723" t="s">
        <v>929</v>
      </c>
      <c r="K28" s="723" t="s">
        <v>929</v>
      </c>
      <c r="L28" s="723" t="s">
        <v>929</v>
      </c>
      <c r="M28" s="723" t="s">
        <v>929</v>
      </c>
      <c r="N28" s="723">
        <v>5</v>
      </c>
    </row>
    <row r="29" spans="1:14" ht="9.75" customHeight="1" x14ac:dyDescent="0.15">
      <c r="A29" s="547"/>
      <c r="B29" s="718"/>
      <c r="C29" s="720"/>
      <c r="D29" s="722"/>
      <c r="E29" s="721"/>
      <c r="F29" s="730"/>
      <c r="G29" s="730"/>
      <c r="H29" s="723"/>
      <c r="I29" s="723"/>
      <c r="J29" s="723"/>
      <c r="K29" s="723"/>
      <c r="L29" s="723"/>
      <c r="M29" s="723"/>
      <c r="N29" s="723"/>
    </row>
    <row r="30" spans="1:14" ht="21.75" customHeight="1" thickBot="1" x14ac:dyDescent="0.2">
      <c r="A30" s="549" t="s">
        <v>56</v>
      </c>
      <c r="B30" s="605">
        <f>SUM(B12:B28,B10)</f>
        <v>97480</v>
      </c>
      <c r="C30" s="696">
        <v>659.09</v>
      </c>
      <c r="D30" s="697">
        <f>SUM(D12:D28)+D10</f>
        <v>26542.57</v>
      </c>
      <c r="E30" s="698">
        <f>SUM(E4:E28)</f>
        <v>3714.7200000000003</v>
      </c>
      <c r="F30" s="699"/>
      <c r="G30" s="699"/>
      <c r="H30" s="699" t="s">
        <v>57</v>
      </c>
      <c r="I30" s="700">
        <f t="shared" ref="I30:N30" si="1">SUM(I12:I28)+I10</f>
        <v>125</v>
      </c>
      <c r="J30" s="700">
        <f t="shared" si="1"/>
        <v>18</v>
      </c>
      <c r="K30" s="700">
        <f t="shared" si="1"/>
        <v>15</v>
      </c>
      <c r="L30" s="700">
        <f t="shared" si="1"/>
        <v>6</v>
      </c>
      <c r="M30" s="700">
        <f t="shared" si="1"/>
        <v>13</v>
      </c>
      <c r="N30" s="700">
        <f t="shared" si="1"/>
        <v>103</v>
      </c>
    </row>
    <row r="31" spans="1:14" ht="15.95" customHeight="1" x14ac:dyDescent="0.15">
      <c r="A31" s="248" t="s">
        <v>1727</v>
      </c>
      <c r="B31" s="550"/>
      <c r="C31" s="326"/>
      <c r="D31" s="326"/>
      <c r="E31" s="326"/>
      <c r="F31" s="551"/>
      <c r="G31" s="551"/>
      <c r="H31" s="551"/>
      <c r="I31" s="326"/>
      <c r="J31" s="552"/>
      <c r="K31" s="552"/>
      <c r="L31" s="552"/>
      <c r="M31" s="552"/>
      <c r="N31" s="552" t="s">
        <v>58</v>
      </c>
    </row>
    <row r="32" spans="1:14" ht="15.95" customHeight="1" x14ac:dyDescent="0.15">
      <c r="A32" s="248" t="s">
        <v>932</v>
      </c>
      <c r="B32" s="550"/>
      <c r="C32" s="326"/>
      <c r="D32" s="326"/>
      <c r="E32" s="326"/>
      <c r="F32" s="551"/>
      <c r="G32" s="551"/>
      <c r="H32" s="551"/>
      <c r="I32" s="326"/>
      <c r="J32" s="326"/>
      <c r="K32" s="326"/>
      <c r="L32" s="326"/>
      <c r="M32" s="326"/>
      <c r="N32" s="326"/>
    </row>
    <row r="33" spans="1:14" ht="15.95" customHeight="1" x14ac:dyDescent="0.15">
      <c r="A33" s="248" t="s">
        <v>59</v>
      </c>
      <c r="B33" s="550"/>
      <c r="C33" s="326"/>
      <c r="D33" s="326"/>
      <c r="E33" s="326"/>
      <c r="F33" s="551"/>
      <c r="G33" s="551"/>
      <c r="H33" s="551"/>
      <c r="I33" s="326"/>
      <c r="J33" s="326"/>
      <c r="K33" s="326"/>
      <c r="L33" s="326"/>
      <c r="M33" s="326"/>
      <c r="N33" s="326"/>
    </row>
    <row r="34" spans="1:14" ht="15.95" customHeight="1" x14ac:dyDescent="0.15">
      <c r="A34" s="248" t="s">
        <v>60</v>
      </c>
      <c r="B34" s="550"/>
      <c r="C34" s="326"/>
      <c r="D34" s="326"/>
      <c r="E34" s="326"/>
      <c r="F34" s="551"/>
      <c r="G34" s="551"/>
      <c r="H34" s="551"/>
      <c r="I34" s="326"/>
      <c r="J34" s="326"/>
      <c r="K34" s="326"/>
      <c r="L34" s="326"/>
      <c r="M34" s="326"/>
      <c r="N34" s="326"/>
    </row>
    <row r="35" spans="1:14" ht="15.95" customHeight="1" x14ac:dyDescent="0.15">
      <c r="A35" s="248" t="s">
        <v>61</v>
      </c>
      <c r="B35" s="550"/>
      <c r="C35" s="326"/>
      <c r="D35" s="326"/>
      <c r="E35" s="326"/>
      <c r="F35" s="551"/>
      <c r="G35" s="551"/>
      <c r="H35" s="551"/>
      <c r="I35" s="326"/>
      <c r="J35" s="326"/>
      <c r="K35" s="326"/>
      <c r="L35" s="326"/>
      <c r="M35" s="326"/>
      <c r="N35" s="326"/>
    </row>
    <row r="36" spans="1:14" ht="15.95" customHeight="1" x14ac:dyDescent="0.15">
      <c r="A36" s="248" t="s">
        <v>62</v>
      </c>
      <c r="B36" s="550"/>
      <c r="C36" s="326"/>
      <c r="D36" s="326"/>
      <c r="E36" s="326"/>
      <c r="F36" s="551"/>
      <c r="G36" s="551"/>
      <c r="H36" s="551"/>
      <c r="I36" s="326"/>
      <c r="J36" s="326"/>
      <c r="K36" s="326"/>
      <c r="L36" s="326"/>
      <c r="M36" s="326"/>
      <c r="N36" s="326"/>
    </row>
    <row r="37" spans="1:14" ht="15.95" customHeight="1" x14ac:dyDescent="0.15">
      <c r="A37" s="13"/>
    </row>
    <row r="38" spans="1:14" ht="15.95" customHeight="1" x14ac:dyDescent="0.15"/>
  </sheetData>
  <mergeCells count="5">
    <mergeCell ref="A2:A3"/>
    <mergeCell ref="E2:E3"/>
    <mergeCell ref="F2:F3"/>
    <mergeCell ref="G2:G3"/>
    <mergeCell ref="N2:N3"/>
  </mergeCells>
  <phoneticPr fontId="54"/>
  <hyperlinks>
    <hyperlink ref="P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zoomScaleNormal="100" zoomScaleSheetLayoutView="100" workbookViewId="0">
      <selection activeCell="B9" sqref="B9"/>
    </sheetView>
  </sheetViews>
  <sheetFormatPr defaultRowHeight="12.75" x14ac:dyDescent="0.15"/>
  <cols>
    <col min="1" max="1" width="13.125" style="8" customWidth="1"/>
    <col min="2" max="2" width="8" style="13" bestFit="1" customWidth="1"/>
    <col min="3" max="3" width="8.75" style="8" bestFit="1" customWidth="1"/>
    <col min="4" max="4" width="6.75" style="8" customWidth="1"/>
    <col min="5" max="5" width="7.25" style="8" bestFit="1" customWidth="1"/>
    <col min="6" max="7" width="8.125" style="8" bestFit="1" customWidth="1"/>
    <col min="8" max="9" width="7.25" style="8" bestFit="1" customWidth="1"/>
    <col min="10" max="10" width="16.75" style="8" bestFit="1" customWidth="1"/>
    <col min="11" max="12" width="9" style="8"/>
    <col min="13" max="13" width="8.375" style="8" bestFit="1" customWidth="1"/>
    <col min="14" max="16384" width="9" style="8"/>
  </cols>
  <sheetData>
    <row r="1" spans="1:11" ht="15.95" customHeight="1" thickBot="1" x14ac:dyDescent="0.2">
      <c r="A1" s="7" t="s">
        <v>63</v>
      </c>
      <c r="D1" s="16" t="s">
        <v>933</v>
      </c>
      <c r="I1" s="17"/>
      <c r="K1" s="103" t="s">
        <v>1631</v>
      </c>
    </row>
    <row r="2" spans="1:11" s="11" customFormat="1" ht="15" customHeight="1" x14ac:dyDescent="0.15">
      <c r="A2" s="10" t="s">
        <v>64</v>
      </c>
      <c r="B2" s="18"/>
      <c r="C2" s="19" t="s">
        <v>65</v>
      </c>
      <c r="D2" s="20"/>
      <c r="E2" s="20"/>
      <c r="F2" s="20"/>
      <c r="G2" s="20"/>
      <c r="H2" s="20"/>
      <c r="I2" s="20"/>
    </row>
    <row r="3" spans="1:11" s="22" customFormat="1" ht="15" customHeight="1" x14ac:dyDescent="0.15">
      <c r="A3" s="812">
        <v>29</v>
      </c>
      <c r="B3" s="331" t="s">
        <v>68</v>
      </c>
      <c r="C3" s="236">
        <v>35358</v>
      </c>
      <c r="D3" s="132"/>
      <c r="E3" s="132"/>
      <c r="F3" s="21"/>
      <c r="G3" s="21"/>
      <c r="H3" s="21"/>
      <c r="I3" s="21"/>
    </row>
    <row r="4" spans="1:11" s="22" customFormat="1" ht="15" customHeight="1" thickBot="1" x14ac:dyDescent="0.2">
      <c r="A4" s="811"/>
      <c r="B4" s="332" t="s">
        <v>66</v>
      </c>
      <c r="C4" s="237">
        <v>623216</v>
      </c>
      <c r="D4" s="132"/>
      <c r="E4" s="132"/>
      <c r="F4" s="21"/>
      <c r="G4" s="21"/>
      <c r="H4" s="21"/>
      <c r="I4" s="21"/>
    </row>
    <row r="5" spans="1:11" s="22" customFormat="1" ht="15" customHeight="1" x14ac:dyDescent="0.15">
      <c r="A5" s="810">
        <v>30</v>
      </c>
      <c r="B5" s="331" t="s">
        <v>68</v>
      </c>
      <c r="C5" s="236">
        <v>34429</v>
      </c>
      <c r="D5" s="132"/>
      <c r="E5" s="132"/>
      <c r="F5" s="21"/>
      <c r="G5" s="21"/>
      <c r="H5" s="21"/>
      <c r="I5" s="21"/>
    </row>
    <row r="6" spans="1:11" s="22" customFormat="1" ht="15" customHeight="1" thickBot="1" x14ac:dyDescent="0.2">
      <c r="A6" s="811"/>
      <c r="B6" s="332" t="s">
        <v>66</v>
      </c>
      <c r="C6" s="237">
        <v>593851</v>
      </c>
      <c r="D6" s="132"/>
      <c r="E6" s="132"/>
      <c r="F6" s="21"/>
      <c r="G6" s="21"/>
      <c r="H6" s="21"/>
      <c r="I6" s="21"/>
    </row>
    <row r="7" spans="1:11" s="22" customFormat="1" ht="15" customHeight="1" x14ac:dyDescent="0.15">
      <c r="A7" s="810" t="s">
        <v>1766</v>
      </c>
      <c r="B7" s="334" t="s">
        <v>68</v>
      </c>
      <c r="C7" s="236">
        <v>34152</v>
      </c>
      <c r="D7" s="132"/>
      <c r="E7" s="132"/>
      <c r="F7" s="21"/>
      <c r="G7" s="21"/>
      <c r="H7" s="21"/>
      <c r="I7" s="21"/>
    </row>
    <row r="8" spans="1:11" s="22" customFormat="1" ht="15" customHeight="1" thickBot="1" x14ac:dyDescent="0.2">
      <c r="A8" s="811"/>
      <c r="B8" s="335" t="s">
        <v>66</v>
      </c>
      <c r="C8" s="237">
        <v>536280</v>
      </c>
      <c r="D8" s="132"/>
      <c r="E8" s="132"/>
      <c r="F8" s="21"/>
      <c r="G8" s="21"/>
      <c r="H8" s="21"/>
      <c r="I8" s="21"/>
    </row>
    <row r="9" spans="1:11" s="22" customFormat="1" ht="15" customHeight="1" x14ac:dyDescent="0.15">
      <c r="A9" s="807">
        <v>2</v>
      </c>
      <c r="B9" s="334" t="s">
        <v>68</v>
      </c>
      <c r="C9" s="236">
        <v>22449</v>
      </c>
      <c r="D9" s="132"/>
      <c r="E9" s="132"/>
      <c r="F9" s="21"/>
      <c r="G9" s="21"/>
      <c r="H9" s="21"/>
      <c r="I9" s="21"/>
    </row>
    <row r="10" spans="1:11" s="22" customFormat="1" ht="15" customHeight="1" thickBot="1" x14ac:dyDescent="0.2">
      <c r="A10" s="808"/>
      <c r="B10" s="335" t="s">
        <v>66</v>
      </c>
      <c r="C10" s="237">
        <v>289755</v>
      </c>
      <c r="D10" s="132"/>
      <c r="E10" s="132"/>
      <c r="F10" s="21"/>
      <c r="G10" s="21"/>
      <c r="H10" s="21"/>
      <c r="I10" s="21"/>
    </row>
    <row r="11" spans="1:11" s="22" customFormat="1" ht="15" customHeight="1" x14ac:dyDescent="0.15">
      <c r="A11" s="813">
        <v>3</v>
      </c>
      <c r="B11" s="336" t="s">
        <v>68</v>
      </c>
      <c r="C11" s="338">
        <v>25399</v>
      </c>
      <c r="D11" s="21"/>
      <c r="E11" s="21"/>
      <c r="F11" s="21"/>
      <c r="G11" s="21"/>
      <c r="H11" s="21"/>
      <c r="I11" s="21"/>
    </row>
    <row r="12" spans="1:11" s="22" customFormat="1" ht="15" customHeight="1" thickBot="1" x14ac:dyDescent="0.2">
      <c r="A12" s="814"/>
      <c r="B12" s="337" t="s">
        <v>66</v>
      </c>
      <c r="C12" s="338">
        <v>353430</v>
      </c>
      <c r="D12" s="21"/>
      <c r="E12" s="21"/>
      <c r="F12" s="21"/>
      <c r="G12" s="21"/>
      <c r="H12" s="21"/>
      <c r="I12" s="21"/>
    </row>
    <row r="13" spans="1:11" ht="9.75" customHeight="1" thickBot="1" x14ac:dyDescent="0.2">
      <c r="C13" s="104"/>
    </row>
    <row r="14" spans="1:11" s="11" customFormat="1" ht="15" customHeight="1" x14ac:dyDescent="0.15">
      <c r="A14" s="10" t="s">
        <v>64</v>
      </c>
      <c r="B14" s="18"/>
      <c r="C14" s="19" t="s">
        <v>67</v>
      </c>
      <c r="D14" s="19" t="s">
        <v>16</v>
      </c>
      <c r="E14" s="19" t="s">
        <v>20</v>
      </c>
      <c r="F14" s="19" t="s">
        <v>22</v>
      </c>
      <c r="G14" s="19" t="s">
        <v>25</v>
      </c>
      <c r="H14" s="23" t="s">
        <v>26</v>
      </c>
      <c r="I14" s="78" t="s">
        <v>29</v>
      </c>
    </row>
    <row r="15" spans="1:11" s="22" customFormat="1" ht="15" customHeight="1" x14ac:dyDescent="0.15">
      <c r="A15" s="812">
        <v>29</v>
      </c>
      <c r="B15" s="339" t="s">
        <v>68</v>
      </c>
      <c r="C15" s="238">
        <v>2311</v>
      </c>
      <c r="D15" s="238">
        <v>2247</v>
      </c>
      <c r="E15" s="238">
        <v>732</v>
      </c>
      <c r="F15" s="238">
        <v>2695</v>
      </c>
      <c r="G15" s="238">
        <v>1793</v>
      </c>
      <c r="H15" s="238">
        <v>1905</v>
      </c>
      <c r="I15" s="239">
        <v>2375</v>
      </c>
    </row>
    <row r="16" spans="1:11" s="22" customFormat="1" ht="15" customHeight="1" thickBot="1" x14ac:dyDescent="0.2">
      <c r="A16" s="811"/>
      <c r="B16" s="340" t="s">
        <v>66</v>
      </c>
      <c r="C16" s="240">
        <v>85202</v>
      </c>
      <c r="D16" s="240">
        <v>28980</v>
      </c>
      <c r="E16" s="240">
        <v>7371</v>
      </c>
      <c r="F16" s="240">
        <v>39094</v>
      </c>
      <c r="G16" s="240">
        <v>22884</v>
      </c>
      <c r="H16" s="240">
        <v>24544</v>
      </c>
      <c r="I16" s="240">
        <v>26575</v>
      </c>
    </row>
    <row r="17" spans="1:9" s="22" customFormat="1" ht="15" customHeight="1" x14ac:dyDescent="0.15">
      <c r="A17" s="810">
        <v>30</v>
      </c>
      <c r="B17" s="339" t="s">
        <v>68</v>
      </c>
      <c r="C17" s="238">
        <v>1804</v>
      </c>
      <c r="D17" s="238">
        <v>2127</v>
      </c>
      <c r="E17" s="238">
        <v>895</v>
      </c>
      <c r="F17" s="238">
        <v>2862</v>
      </c>
      <c r="G17" s="238">
        <v>1843</v>
      </c>
      <c r="H17" s="238">
        <v>2071</v>
      </c>
      <c r="I17" s="239">
        <v>2144</v>
      </c>
    </row>
    <row r="18" spans="1:9" s="22" customFormat="1" ht="15" customHeight="1" thickBot="1" x14ac:dyDescent="0.2">
      <c r="A18" s="811"/>
      <c r="B18" s="340" t="s">
        <v>66</v>
      </c>
      <c r="C18" s="240">
        <v>73523</v>
      </c>
      <c r="D18" s="240">
        <v>21094</v>
      </c>
      <c r="E18" s="240">
        <v>8825</v>
      </c>
      <c r="F18" s="240">
        <v>38205</v>
      </c>
      <c r="G18" s="240">
        <v>25072</v>
      </c>
      <c r="H18" s="240">
        <v>26599</v>
      </c>
      <c r="I18" s="240">
        <v>24422</v>
      </c>
    </row>
    <row r="19" spans="1:9" s="22" customFormat="1" ht="15" customHeight="1" x14ac:dyDescent="0.15">
      <c r="A19" s="810" t="s">
        <v>1766</v>
      </c>
      <c r="B19" s="342" t="s">
        <v>68</v>
      </c>
      <c r="C19" s="241">
        <v>1621</v>
      </c>
      <c r="D19" s="241">
        <v>1839</v>
      </c>
      <c r="E19" s="241">
        <v>711</v>
      </c>
      <c r="F19" s="241">
        <v>2640</v>
      </c>
      <c r="G19" s="241">
        <v>1957</v>
      </c>
      <c r="H19" s="241">
        <v>1735</v>
      </c>
      <c r="I19" s="241">
        <v>1975</v>
      </c>
    </row>
    <row r="20" spans="1:9" s="22" customFormat="1" ht="15" customHeight="1" thickBot="1" x14ac:dyDescent="0.2">
      <c r="A20" s="811"/>
      <c r="B20" s="340" t="s">
        <v>66</v>
      </c>
      <c r="C20" s="240">
        <v>63797</v>
      </c>
      <c r="D20" s="240">
        <v>17958</v>
      </c>
      <c r="E20" s="240">
        <v>8441</v>
      </c>
      <c r="F20" s="240">
        <v>32743</v>
      </c>
      <c r="G20" s="240">
        <v>19657</v>
      </c>
      <c r="H20" s="240">
        <v>19499</v>
      </c>
      <c r="I20" s="240">
        <v>22801</v>
      </c>
    </row>
    <row r="21" spans="1:9" s="22" customFormat="1" ht="15" customHeight="1" x14ac:dyDescent="0.15">
      <c r="A21" s="807">
        <v>2</v>
      </c>
      <c r="B21" s="334" t="s">
        <v>68</v>
      </c>
      <c r="C21" s="343">
        <v>1476</v>
      </c>
      <c r="D21" s="343">
        <v>1190</v>
      </c>
      <c r="E21" s="343">
        <v>501</v>
      </c>
      <c r="F21" s="343">
        <v>1882</v>
      </c>
      <c r="G21" s="343">
        <v>1086</v>
      </c>
      <c r="H21" s="343">
        <v>1327</v>
      </c>
      <c r="I21" s="344">
        <v>981</v>
      </c>
    </row>
    <row r="22" spans="1:9" s="22" customFormat="1" ht="15" customHeight="1" thickBot="1" x14ac:dyDescent="0.2">
      <c r="A22" s="808"/>
      <c r="B22" s="335" t="s">
        <v>66</v>
      </c>
      <c r="C22" s="345">
        <v>29654</v>
      </c>
      <c r="D22" s="345">
        <v>9842</v>
      </c>
      <c r="E22" s="345">
        <v>4703</v>
      </c>
      <c r="F22" s="345">
        <v>18855</v>
      </c>
      <c r="G22" s="345">
        <v>9924</v>
      </c>
      <c r="H22" s="345">
        <v>14792</v>
      </c>
      <c r="I22" s="345">
        <v>12017</v>
      </c>
    </row>
    <row r="23" spans="1:9" s="22" customFormat="1" ht="15" customHeight="1" x14ac:dyDescent="0.15">
      <c r="A23" s="813">
        <v>3</v>
      </c>
      <c r="B23" s="336" t="s">
        <v>68</v>
      </c>
      <c r="C23" s="81">
        <v>1976</v>
      </c>
      <c r="D23" s="81">
        <v>1284</v>
      </c>
      <c r="E23" s="81">
        <v>632</v>
      </c>
      <c r="F23" s="81">
        <v>1913</v>
      </c>
      <c r="G23" s="81">
        <v>1257</v>
      </c>
      <c r="H23" s="81">
        <v>1346</v>
      </c>
      <c r="I23" s="21">
        <v>678</v>
      </c>
    </row>
    <row r="24" spans="1:9" s="22" customFormat="1" ht="15" customHeight="1" thickBot="1" x14ac:dyDescent="0.2">
      <c r="A24" s="815"/>
      <c r="B24" s="337" t="s">
        <v>66</v>
      </c>
      <c r="C24" s="24">
        <v>46598</v>
      </c>
      <c r="D24" s="24">
        <v>11164</v>
      </c>
      <c r="E24" s="24">
        <v>6307</v>
      </c>
      <c r="F24" s="24">
        <v>24016</v>
      </c>
      <c r="G24" s="24">
        <v>11321</v>
      </c>
      <c r="H24" s="24">
        <v>14410</v>
      </c>
      <c r="I24" s="24">
        <v>6600</v>
      </c>
    </row>
    <row r="25" spans="1:9" ht="9.75" customHeight="1" thickBot="1" x14ac:dyDescent="0.2"/>
    <row r="26" spans="1:9" s="11" customFormat="1" ht="15" customHeight="1" x14ac:dyDescent="0.15">
      <c r="A26" s="10" t="s">
        <v>64</v>
      </c>
      <c r="B26" s="18"/>
      <c r="C26" s="19" t="s">
        <v>31</v>
      </c>
      <c r="D26" s="19" t="s">
        <v>33</v>
      </c>
      <c r="E26" s="19" t="s">
        <v>35</v>
      </c>
      <c r="F26" s="19" t="s">
        <v>37</v>
      </c>
      <c r="G26" s="19" t="s">
        <v>39</v>
      </c>
      <c r="H26" s="23" t="s">
        <v>40</v>
      </c>
      <c r="I26" s="78" t="s">
        <v>42</v>
      </c>
    </row>
    <row r="27" spans="1:9" s="22" customFormat="1" ht="15" customHeight="1" x14ac:dyDescent="0.15">
      <c r="A27" s="812">
        <v>29</v>
      </c>
      <c r="B27" s="339" t="s">
        <v>68</v>
      </c>
      <c r="C27" s="238">
        <v>3722</v>
      </c>
      <c r="D27" s="238">
        <v>1166</v>
      </c>
      <c r="E27" s="238">
        <v>541</v>
      </c>
      <c r="F27" s="238">
        <v>582</v>
      </c>
      <c r="G27" s="238">
        <v>1684</v>
      </c>
      <c r="H27" s="238">
        <v>2776</v>
      </c>
      <c r="I27" s="239">
        <v>851</v>
      </c>
    </row>
    <row r="28" spans="1:9" s="22" customFormat="1" ht="15" customHeight="1" thickBot="1" x14ac:dyDescent="0.2">
      <c r="A28" s="811"/>
      <c r="B28" s="340" t="s">
        <v>66</v>
      </c>
      <c r="C28" s="240">
        <v>70913</v>
      </c>
      <c r="D28" s="240">
        <v>20560</v>
      </c>
      <c r="E28" s="240">
        <v>7540</v>
      </c>
      <c r="F28" s="240">
        <v>8313</v>
      </c>
      <c r="G28" s="240">
        <v>23167</v>
      </c>
      <c r="H28" s="240">
        <v>42007</v>
      </c>
      <c r="I28" s="240">
        <v>10172</v>
      </c>
    </row>
    <row r="29" spans="1:9" s="22" customFormat="1" ht="15" customHeight="1" x14ac:dyDescent="0.15">
      <c r="A29" s="810">
        <v>30</v>
      </c>
      <c r="B29" s="339" t="s">
        <v>68</v>
      </c>
      <c r="C29" s="238">
        <v>3472</v>
      </c>
      <c r="D29" s="238">
        <v>1115</v>
      </c>
      <c r="E29" s="238">
        <v>533</v>
      </c>
      <c r="F29" s="238">
        <v>538</v>
      </c>
      <c r="G29" s="238">
        <v>2179</v>
      </c>
      <c r="H29" s="238">
        <v>2888</v>
      </c>
      <c r="I29" s="239">
        <v>871</v>
      </c>
    </row>
    <row r="30" spans="1:9" s="22" customFormat="1" ht="15" customHeight="1" thickBot="1" x14ac:dyDescent="0.2">
      <c r="A30" s="811"/>
      <c r="B30" s="340" t="s">
        <v>66</v>
      </c>
      <c r="C30" s="240">
        <v>68471</v>
      </c>
      <c r="D30" s="240">
        <v>19535</v>
      </c>
      <c r="E30" s="240">
        <v>7202</v>
      </c>
      <c r="F30" s="240">
        <v>7796</v>
      </c>
      <c r="G30" s="240">
        <v>23836</v>
      </c>
      <c r="H30" s="240">
        <v>49542</v>
      </c>
      <c r="I30" s="240">
        <v>10314</v>
      </c>
    </row>
    <row r="31" spans="1:9" s="22" customFormat="1" ht="15" customHeight="1" x14ac:dyDescent="0.15">
      <c r="A31" s="810" t="s">
        <v>1766</v>
      </c>
      <c r="B31" s="342" t="s">
        <v>68</v>
      </c>
      <c r="C31" s="241">
        <v>3020</v>
      </c>
      <c r="D31" s="241">
        <v>1046</v>
      </c>
      <c r="E31" s="241">
        <v>488</v>
      </c>
      <c r="F31" s="241">
        <v>521</v>
      </c>
      <c r="G31" s="241">
        <v>2073</v>
      </c>
      <c r="H31" s="241">
        <v>2062</v>
      </c>
      <c r="I31" s="241">
        <v>834</v>
      </c>
    </row>
    <row r="32" spans="1:9" s="22" customFormat="1" ht="15" customHeight="1" thickBot="1" x14ac:dyDescent="0.2">
      <c r="A32" s="811"/>
      <c r="B32" s="340" t="s">
        <v>66</v>
      </c>
      <c r="C32" s="240">
        <v>43974</v>
      </c>
      <c r="D32" s="240">
        <v>18636</v>
      </c>
      <c r="E32" s="240">
        <v>6597</v>
      </c>
      <c r="F32" s="240">
        <v>7865</v>
      </c>
      <c r="G32" s="240">
        <v>23079</v>
      </c>
      <c r="H32" s="240">
        <v>35956</v>
      </c>
      <c r="I32" s="240">
        <v>9993</v>
      </c>
    </row>
    <row r="33" spans="1:13" s="22" customFormat="1" ht="15" customHeight="1" x14ac:dyDescent="0.15">
      <c r="A33" s="807">
        <v>2</v>
      </c>
      <c r="B33" s="334" t="s">
        <v>68</v>
      </c>
      <c r="C33" s="239">
        <v>2038</v>
      </c>
      <c r="D33" s="239">
        <v>655</v>
      </c>
      <c r="E33" s="239">
        <v>242</v>
      </c>
      <c r="F33" s="239">
        <v>155</v>
      </c>
      <c r="G33" s="239">
        <v>738</v>
      </c>
      <c r="H33" s="239">
        <v>1566</v>
      </c>
      <c r="I33" s="239">
        <v>700</v>
      </c>
    </row>
    <row r="34" spans="1:13" s="22" customFormat="1" ht="15" customHeight="1" thickBot="1" x14ac:dyDescent="0.2">
      <c r="A34" s="808"/>
      <c r="B34" s="335" t="s">
        <v>66</v>
      </c>
      <c r="C34" s="237">
        <v>23273</v>
      </c>
      <c r="D34" s="240">
        <v>12221</v>
      </c>
      <c r="E34" s="240">
        <v>2728</v>
      </c>
      <c r="F34" s="240">
        <v>1646</v>
      </c>
      <c r="G34" s="240">
        <v>7237</v>
      </c>
      <c r="H34" s="240">
        <v>26044</v>
      </c>
      <c r="I34" s="240">
        <v>8718</v>
      </c>
    </row>
    <row r="35" spans="1:13" s="22" customFormat="1" ht="15" customHeight="1" x14ac:dyDescent="0.15">
      <c r="A35" s="809">
        <v>3</v>
      </c>
      <c r="B35" s="334" t="s">
        <v>68</v>
      </c>
      <c r="C35" s="132">
        <v>2203</v>
      </c>
      <c r="D35" s="132">
        <v>792</v>
      </c>
      <c r="E35" s="132">
        <v>310</v>
      </c>
      <c r="F35" s="132">
        <v>155</v>
      </c>
      <c r="G35" s="132">
        <v>822</v>
      </c>
      <c r="H35" s="132">
        <v>1588</v>
      </c>
      <c r="I35" s="132">
        <v>699</v>
      </c>
    </row>
    <row r="36" spans="1:13" s="22" customFormat="1" ht="15" customHeight="1" thickBot="1" x14ac:dyDescent="0.2">
      <c r="A36" s="808"/>
      <c r="B36" s="335" t="s">
        <v>66</v>
      </c>
      <c r="C36" s="333">
        <v>26372</v>
      </c>
      <c r="D36" s="341">
        <v>15739</v>
      </c>
      <c r="E36" s="341">
        <v>3573</v>
      </c>
      <c r="F36" s="341">
        <v>1909</v>
      </c>
      <c r="G36" s="341">
        <v>6515</v>
      </c>
      <c r="H36" s="341">
        <v>26765</v>
      </c>
      <c r="I36" s="341">
        <v>8372</v>
      </c>
    </row>
    <row r="37" spans="1:13" ht="9.75" customHeight="1" thickBot="1" x14ac:dyDescent="0.2">
      <c r="J37" s="25"/>
    </row>
    <row r="38" spans="1:13" s="11" customFormat="1" ht="15" customHeight="1" x14ac:dyDescent="0.15">
      <c r="A38" s="10" t="s">
        <v>64</v>
      </c>
      <c r="B38" s="18"/>
      <c r="C38" s="19" t="s">
        <v>44</v>
      </c>
      <c r="D38" s="19" t="s">
        <v>934</v>
      </c>
      <c r="E38" s="19" t="s">
        <v>46</v>
      </c>
      <c r="F38" s="19" t="s">
        <v>48</v>
      </c>
      <c r="G38" s="19" t="s">
        <v>50</v>
      </c>
      <c r="H38" s="19" t="s">
        <v>51</v>
      </c>
      <c r="I38" s="23" t="s">
        <v>53</v>
      </c>
      <c r="J38" s="26" t="s">
        <v>69</v>
      </c>
      <c r="M38" s="27"/>
    </row>
    <row r="39" spans="1:13" s="22" customFormat="1" ht="15" customHeight="1" x14ac:dyDescent="0.15">
      <c r="A39" s="812">
        <v>29</v>
      </c>
      <c r="B39" s="339" t="s">
        <v>68</v>
      </c>
      <c r="C39" s="238">
        <v>838</v>
      </c>
      <c r="D39" s="238">
        <v>1231</v>
      </c>
      <c r="E39" s="238">
        <v>2842</v>
      </c>
      <c r="F39" s="238">
        <v>3405</v>
      </c>
      <c r="G39" s="238">
        <v>879</v>
      </c>
      <c r="H39" s="238">
        <v>87</v>
      </c>
      <c r="I39" s="238">
        <v>435</v>
      </c>
      <c r="J39" s="238">
        <v>261</v>
      </c>
    </row>
    <row r="40" spans="1:13" s="22" customFormat="1" ht="15" customHeight="1" thickBot="1" x14ac:dyDescent="0.2">
      <c r="A40" s="811"/>
      <c r="B40" s="340" t="s">
        <v>66</v>
      </c>
      <c r="C40" s="240">
        <v>14053</v>
      </c>
      <c r="D40" s="240">
        <v>19441</v>
      </c>
      <c r="E40" s="240">
        <v>47465</v>
      </c>
      <c r="F40" s="240">
        <v>87522</v>
      </c>
      <c r="G40" s="240">
        <v>19617</v>
      </c>
      <c r="H40" s="240">
        <v>1260</v>
      </c>
      <c r="I40" s="242">
        <v>9252</v>
      </c>
      <c r="J40" s="242">
        <v>7284</v>
      </c>
    </row>
    <row r="41" spans="1:13" s="22" customFormat="1" ht="15" customHeight="1" x14ac:dyDescent="0.15">
      <c r="A41" s="810">
        <v>30</v>
      </c>
      <c r="B41" s="339" t="s">
        <v>68</v>
      </c>
      <c r="C41" s="238">
        <v>847</v>
      </c>
      <c r="D41" s="238">
        <v>1175</v>
      </c>
      <c r="E41" s="238">
        <v>2793</v>
      </c>
      <c r="F41" s="238">
        <v>3510</v>
      </c>
      <c r="G41" s="238">
        <v>0</v>
      </c>
      <c r="H41" s="238">
        <v>164</v>
      </c>
      <c r="I41" s="238">
        <v>390</v>
      </c>
      <c r="J41" s="238">
        <v>208</v>
      </c>
    </row>
    <row r="42" spans="1:13" s="22" customFormat="1" ht="15" customHeight="1" thickBot="1" x14ac:dyDescent="0.2">
      <c r="A42" s="811"/>
      <c r="B42" s="340" t="s">
        <v>66</v>
      </c>
      <c r="C42" s="240">
        <v>16453</v>
      </c>
      <c r="D42" s="240">
        <v>18160</v>
      </c>
      <c r="E42" s="240">
        <v>49935</v>
      </c>
      <c r="F42" s="240">
        <v>89323</v>
      </c>
      <c r="G42" s="240">
        <v>0</v>
      </c>
      <c r="H42" s="240">
        <v>1642</v>
      </c>
      <c r="I42" s="242">
        <v>8721</v>
      </c>
      <c r="J42" s="242">
        <v>5181</v>
      </c>
    </row>
    <row r="43" spans="1:13" s="22" customFormat="1" ht="15" customHeight="1" x14ac:dyDescent="0.15">
      <c r="A43" s="810" t="s">
        <v>1766</v>
      </c>
      <c r="B43" s="342" t="s">
        <v>68</v>
      </c>
      <c r="C43" s="241">
        <v>828</v>
      </c>
      <c r="D43" s="241">
        <v>1157</v>
      </c>
      <c r="E43" s="241">
        <v>2404</v>
      </c>
      <c r="F43" s="241">
        <v>2768</v>
      </c>
      <c r="G43" s="241">
        <v>3765</v>
      </c>
      <c r="H43" s="241">
        <v>187</v>
      </c>
      <c r="I43" s="243">
        <v>306</v>
      </c>
      <c r="J43" s="243">
        <v>215</v>
      </c>
    </row>
    <row r="44" spans="1:13" s="22" customFormat="1" ht="15" customHeight="1" thickBot="1" x14ac:dyDescent="0.2">
      <c r="A44" s="811"/>
      <c r="B44" s="340" t="s">
        <v>66</v>
      </c>
      <c r="C44" s="240">
        <v>15453</v>
      </c>
      <c r="D44" s="240">
        <v>17844</v>
      </c>
      <c r="E44" s="240">
        <v>46337</v>
      </c>
      <c r="F44" s="240">
        <v>58373</v>
      </c>
      <c r="G44" s="240">
        <v>52618</v>
      </c>
      <c r="H44" s="240">
        <v>2145</v>
      </c>
      <c r="I44" s="242">
        <v>6814</v>
      </c>
      <c r="J44" s="242">
        <v>5700</v>
      </c>
    </row>
    <row r="45" spans="1:13" s="22" customFormat="1" ht="15" customHeight="1" x14ac:dyDescent="0.15">
      <c r="A45" s="807">
        <v>2</v>
      </c>
      <c r="B45" s="334" t="s">
        <v>68</v>
      </c>
      <c r="C45" s="239">
        <v>268</v>
      </c>
      <c r="D45" s="239">
        <v>1055</v>
      </c>
      <c r="E45" s="239">
        <v>2389</v>
      </c>
      <c r="F45" s="239">
        <v>518</v>
      </c>
      <c r="G45" s="239">
        <v>3041</v>
      </c>
      <c r="H45" s="239">
        <v>183</v>
      </c>
      <c r="I45" s="348">
        <v>1608</v>
      </c>
      <c r="J45" s="348">
        <v>214</v>
      </c>
    </row>
    <row r="46" spans="1:13" s="22" customFormat="1" ht="15" customHeight="1" thickBot="1" x14ac:dyDescent="0.2">
      <c r="A46" s="808"/>
      <c r="B46" s="335" t="s">
        <v>66</v>
      </c>
      <c r="C46" s="237">
        <v>3068</v>
      </c>
      <c r="D46" s="240">
        <v>15975</v>
      </c>
      <c r="E46" s="240">
        <v>30084</v>
      </c>
      <c r="F46" s="240">
        <v>11441</v>
      </c>
      <c r="G46" s="240">
        <v>34619</v>
      </c>
      <c r="H46" s="240">
        <v>244</v>
      </c>
      <c r="I46" s="242">
        <v>6073</v>
      </c>
      <c r="J46" s="242">
        <v>5233</v>
      </c>
    </row>
    <row r="47" spans="1:13" s="22" customFormat="1" ht="15" customHeight="1" x14ac:dyDescent="0.15">
      <c r="A47" s="809">
        <v>3</v>
      </c>
      <c r="B47" s="334" t="s">
        <v>68</v>
      </c>
      <c r="C47" s="132">
        <v>330</v>
      </c>
      <c r="D47" s="132">
        <v>1003</v>
      </c>
      <c r="E47" s="132">
        <v>2075</v>
      </c>
      <c r="F47" s="132">
        <v>2015</v>
      </c>
      <c r="G47" s="132">
        <v>3721</v>
      </c>
      <c r="H47" s="132">
        <v>192</v>
      </c>
      <c r="I47" s="347">
        <v>222</v>
      </c>
      <c r="J47" s="347">
        <v>186</v>
      </c>
    </row>
    <row r="48" spans="1:13" s="22" customFormat="1" ht="15" customHeight="1" thickBot="1" x14ac:dyDescent="0.2">
      <c r="A48" s="808"/>
      <c r="B48" s="335" t="s">
        <v>66</v>
      </c>
      <c r="C48" s="333">
        <v>3400</v>
      </c>
      <c r="D48" s="341">
        <v>12931</v>
      </c>
      <c r="E48" s="341">
        <v>32206</v>
      </c>
      <c r="F48" s="341">
        <v>34547</v>
      </c>
      <c r="G48" s="341">
        <v>48871</v>
      </c>
      <c r="H48" s="341">
        <v>1948</v>
      </c>
      <c r="I48" s="346">
        <v>5543</v>
      </c>
      <c r="J48" s="346">
        <v>4323</v>
      </c>
    </row>
    <row r="49" spans="7:10" ht="15.95" customHeight="1" x14ac:dyDescent="0.15">
      <c r="H49" s="14"/>
      <c r="J49" s="28" t="s">
        <v>58</v>
      </c>
    </row>
    <row r="50" spans="7:10" ht="15.95" customHeight="1" x14ac:dyDescent="0.15"/>
    <row r="51" spans="7:10" ht="15.95" customHeight="1" x14ac:dyDescent="0.15"/>
    <row r="52" spans="7:10" ht="15.95" customHeight="1" x14ac:dyDescent="0.15"/>
    <row r="53" spans="7:10" ht="15.95" customHeight="1" x14ac:dyDescent="0.15">
      <c r="H53" s="29"/>
    </row>
    <row r="54" spans="7:10" ht="15.95" customHeight="1" x14ac:dyDescent="0.15">
      <c r="G54" s="29"/>
      <c r="H54" s="29"/>
    </row>
    <row r="55" spans="7:10" ht="15.95" customHeight="1" x14ac:dyDescent="0.15">
      <c r="G55" s="29"/>
      <c r="H55" s="17"/>
    </row>
    <row r="56" spans="7:10" ht="15.95" customHeight="1" x14ac:dyDescent="0.15"/>
    <row r="57" spans="7:10" ht="15.95" customHeight="1" x14ac:dyDescent="0.15"/>
    <row r="58" spans="7:10" ht="15.95" customHeight="1" x14ac:dyDescent="0.15"/>
    <row r="59" spans="7:10" ht="15.95" customHeight="1" x14ac:dyDescent="0.15"/>
    <row r="60" spans="7:10" ht="15.95" customHeight="1" x14ac:dyDescent="0.15"/>
    <row r="61" spans="7:10" ht="15.95" customHeight="1" x14ac:dyDescent="0.15"/>
    <row r="62" spans="7:10" ht="15.95" customHeight="1" x14ac:dyDescent="0.15"/>
    <row r="63" spans="7:10" ht="15.95" customHeight="1" x14ac:dyDescent="0.15"/>
    <row r="64" spans="7:10" ht="15.95" customHeight="1" x14ac:dyDescent="0.15"/>
    <row r="65" ht="15.75" customHeight="1" x14ac:dyDescent="0.15"/>
    <row r="66" ht="15.75" customHeight="1" x14ac:dyDescent="0.15"/>
    <row r="67" ht="15.75" customHeight="1" x14ac:dyDescent="0.15"/>
    <row r="68" ht="15.75" customHeight="1" x14ac:dyDescent="0.15"/>
  </sheetData>
  <mergeCells count="20">
    <mergeCell ref="A29:A30"/>
    <mergeCell ref="A3:A4"/>
    <mergeCell ref="A5:A6"/>
    <mergeCell ref="A7:A8"/>
    <mergeCell ref="A9:A10"/>
    <mergeCell ref="A11:A12"/>
    <mergeCell ref="A15:A16"/>
    <mergeCell ref="A17:A18"/>
    <mergeCell ref="A19:A20"/>
    <mergeCell ref="A21:A22"/>
    <mergeCell ref="A23:A24"/>
    <mergeCell ref="A27:A28"/>
    <mergeCell ref="A45:A46"/>
    <mergeCell ref="A47:A48"/>
    <mergeCell ref="A31:A32"/>
    <mergeCell ref="A33:A34"/>
    <mergeCell ref="A35:A36"/>
    <mergeCell ref="A39:A40"/>
    <mergeCell ref="A41:A42"/>
    <mergeCell ref="A43:A44"/>
  </mergeCells>
  <phoneticPr fontId="54"/>
  <hyperlinks>
    <hyperlink ref="K1" location="目次!A1" display="目次"/>
  </hyperlinks>
  <pageMargins left="0.86614173228346458" right="0.86614173228346458" top="0.82677165354330717" bottom="0.98425196850393704" header="0.51181102362204722" footer="0.51181102362204722"/>
  <pageSetup paperSize="9" scale="9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zoomScaleSheetLayoutView="100" workbookViewId="0">
      <selection activeCell="A5" sqref="A5"/>
    </sheetView>
  </sheetViews>
  <sheetFormatPr defaultRowHeight="12.75" x14ac:dyDescent="0.15"/>
  <cols>
    <col min="1" max="1" width="10.375" style="30" customWidth="1"/>
    <col min="2" max="2" width="3.5" style="30" customWidth="1"/>
    <col min="3" max="3" width="4.25" style="30" customWidth="1"/>
    <col min="4" max="4" width="3.5" style="30" customWidth="1"/>
    <col min="5" max="6" width="4.25" style="30" customWidth="1"/>
    <col min="7" max="7" width="2" style="30" customWidth="1"/>
    <col min="8" max="10" width="8.5" style="30" customWidth="1"/>
    <col min="11" max="11" width="18.625" style="30" customWidth="1"/>
    <col min="12" max="16384" width="9" style="30"/>
  </cols>
  <sheetData>
    <row r="1" spans="1:13" ht="15.75" customHeight="1" thickBot="1" x14ac:dyDescent="0.2">
      <c r="A1" s="639" t="s">
        <v>1001</v>
      </c>
      <c r="B1" s="640"/>
      <c r="C1" s="640"/>
      <c r="D1" s="640"/>
      <c r="E1" s="640"/>
      <c r="F1" s="640"/>
      <c r="G1" s="640"/>
      <c r="H1" s="640"/>
      <c r="I1" s="640"/>
      <c r="J1" s="641"/>
      <c r="K1" s="641" t="s">
        <v>1739</v>
      </c>
      <c r="M1" s="103" t="s">
        <v>1631</v>
      </c>
    </row>
    <row r="2" spans="1:13" s="31" customFormat="1" ht="20.25" customHeight="1" x14ac:dyDescent="0.15">
      <c r="A2" s="820" t="s">
        <v>1</v>
      </c>
      <c r="B2" s="822" t="s">
        <v>70</v>
      </c>
      <c r="C2" s="823"/>
      <c r="D2" s="823"/>
      <c r="E2" s="823"/>
      <c r="F2" s="823"/>
      <c r="G2" s="824"/>
      <c r="H2" s="825" t="s">
        <v>71</v>
      </c>
      <c r="I2" s="827" t="s">
        <v>1745</v>
      </c>
      <c r="J2" s="827" t="s">
        <v>1746</v>
      </c>
      <c r="K2" s="816" t="s">
        <v>72</v>
      </c>
    </row>
    <row r="3" spans="1:13" s="31" customFormat="1" ht="20.25" customHeight="1" x14ac:dyDescent="0.15">
      <c r="A3" s="821"/>
      <c r="B3" s="818" t="s">
        <v>73</v>
      </c>
      <c r="C3" s="819"/>
      <c r="D3" s="818" t="s">
        <v>74</v>
      </c>
      <c r="E3" s="819"/>
      <c r="F3" s="818" t="s">
        <v>935</v>
      </c>
      <c r="G3" s="819"/>
      <c r="H3" s="826"/>
      <c r="I3" s="828"/>
      <c r="J3" s="828"/>
      <c r="K3" s="817"/>
      <c r="M3" s="32"/>
    </row>
    <row r="4" spans="1:13" ht="13.5" customHeight="1" x14ac:dyDescent="0.15">
      <c r="A4" s="768" t="s">
        <v>936</v>
      </c>
      <c r="B4" s="642">
        <v>3</v>
      </c>
      <c r="C4" s="731" t="s">
        <v>1479</v>
      </c>
      <c r="D4" s="732">
        <v>10</v>
      </c>
      <c r="E4" s="733" t="s">
        <v>1002</v>
      </c>
      <c r="F4" s="732">
        <v>14</v>
      </c>
      <c r="G4" s="731"/>
      <c r="H4" s="734">
        <v>638062</v>
      </c>
      <c r="I4" s="735">
        <v>97480</v>
      </c>
      <c r="J4" s="757"/>
      <c r="K4" s="758"/>
    </row>
    <row r="5" spans="1:13" ht="13.5" customHeight="1" x14ac:dyDescent="0.15">
      <c r="A5" s="769" t="s">
        <v>937</v>
      </c>
      <c r="B5" s="643">
        <v>16</v>
      </c>
      <c r="C5" s="736"/>
      <c r="D5" s="737">
        <v>16</v>
      </c>
      <c r="E5" s="736" t="s">
        <v>1003</v>
      </c>
      <c r="F5" s="738"/>
      <c r="G5" s="739"/>
      <c r="H5" s="740">
        <v>208351</v>
      </c>
      <c r="I5" s="741"/>
      <c r="J5" s="759"/>
      <c r="K5" s="760"/>
    </row>
    <row r="6" spans="1:13" ht="15" customHeight="1" x14ac:dyDescent="0.15">
      <c r="A6" s="645" t="s">
        <v>75</v>
      </c>
      <c r="B6" s="646">
        <v>1</v>
      </c>
      <c r="C6" s="742" t="s">
        <v>1002</v>
      </c>
      <c r="D6" s="743">
        <v>7</v>
      </c>
      <c r="E6" s="742" t="s">
        <v>1002</v>
      </c>
      <c r="F6" s="743">
        <v>9</v>
      </c>
      <c r="G6" s="744"/>
      <c r="H6" s="745">
        <v>399642</v>
      </c>
      <c r="I6" s="746">
        <v>97480</v>
      </c>
      <c r="J6" s="761">
        <v>2507.63</v>
      </c>
      <c r="K6" s="762"/>
      <c r="M6" s="12"/>
    </row>
    <row r="7" spans="1:13" ht="15" customHeight="1" x14ac:dyDescent="0.15">
      <c r="A7" s="650" t="s">
        <v>1740</v>
      </c>
      <c r="B7" s="649"/>
      <c r="C7" s="747"/>
      <c r="D7" s="748"/>
      <c r="E7" s="747"/>
      <c r="F7" s="748"/>
      <c r="G7" s="749"/>
      <c r="H7" s="750">
        <v>11044</v>
      </c>
      <c r="I7" s="751"/>
      <c r="J7" s="763" t="s">
        <v>1741</v>
      </c>
      <c r="K7" s="764" t="s">
        <v>1742</v>
      </c>
      <c r="M7" s="133"/>
    </row>
    <row r="8" spans="1:13" ht="15" customHeight="1" x14ac:dyDescent="0.15">
      <c r="A8" s="647" t="s">
        <v>76</v>
      </c>
      <c r="B8" s="642">
        <v>1</v>
      </c>
      <c r="C8" s="733" t="s">
        <v>1743</v>
      </c>
      <c r="D8" s="732">
        <v>1</v>
      </c>
      <c r="E8" s="733" t="s">
        <v>1002</v>
      </c>
      <c r="F8" s="732">
        <v>2</v>
      </c>
      <c r="G8" s="731"/>
      <c r="H8" s="734">
        <v>27486</v>
      </c>
      <c r="I8" s="752"/>
      <c r="J8" s="757">
        <v>251.46</v>
      </c>
      <c r="K8" s="758" t="s">
        <v>1744</v>
      </c>
    </row>
    <row r="9" spans="1:13" ht="15" customHeight="1" x14ac:dyDescent="0.15">
      <c r="A9" s="648" t="s">
        <v>77</v>
      </c>
      <c r="B9" s="649">
        <v>1</v>
      </c>
      <c r="C9" s="747" t="s">
        <v>1004</v>
      </c>
      <c r="D9" s="748">
        <v>1</v>
      </c>
      <c r="E9" s="747" t="s">
        <v>1002</v>
      </c>
      <c r="F9" s="748">
        <v>3</v>
      </c>
      <c r="G9" s="749"/>
      <c r="H9" s="750">
        <v>199890</v>
      </c>
      <c r="I9" s="751"/>
      <c r="J9" s="763">
        <v>1117.31</v>
      </c>
      <c r="K9" s="764"/>
    </row>
    <row r="10" spans="1:13" ht="15" customHeight="1" x14ac:dyDescent="0.15">
      <c r="A10" s="651" t="s">
        <v>78</v>
      </c>
      <c r="B10" s="642">
        <v>1</v>
      </c>
      <c r="C10" s="753"/>
      <c r="D10" s="652">
        <v>1</v>
      </c>
      <c r="E10" s="753" t="s">
        <v>1003</v>
      </c>
      <c r="F10" s="652"/>
      <c r="G10" s="739"/>
      <c r="H10" s="754">
        <v>11110</v>
      </c>
      <c r="I10" s="741">
        <v>4660</v>
      </c>
      <c r="J10" s="765">
        <v>58.59</v>
      </c>
      <c r="K10" s="766" t="s">
        <v>79</v>
      </c>
      <c r="M10" s="133"/>
    </row>
    <row r="11" spans="1:13" ht="15" customHeight="1" x14ac:dyDescent="0.15">
      <c r="A11" s="651" t="s">
        <v>80</v>
      </c>
      <c r="B11" s="642">
        <v>1</v>
      </c>
      <c r="C11" s="753"/>
      <c r="D11" s="652">
        <v>1</v>
      </c>
      <c r="E11" s="753" t="s">
        <v>1003</v>
      </c>
      <c r="F11" s="652"/>
      <c r="G11" s="739"/>
      <c r="H11" s="755">
        <v>11032</v>
      </c>
      <c r="I11" s="741">
        <v>3274</v>
      </c>
      <c r="J11" s="765">
        <v>61.2</v>
      </c>
      <c r="K11" s="766" t="s">
        <v>79</v>
      </c>
    </row>
    <row r="12" spans="1:13" ht="15" customHeight="1" x14ac:dyDescent="0.15">
      <c r="A12" s="651" t="s">
        <v>81</v>
      </c>
      <c r="B12" s="642">
        <v>1</v>
      </c>
      <c r="C12" s="753"/>
      <c r="D12" s="652">
        <v>1</v>
      </c>
      <c r="E12" s="753" t="s">
        <v>1003</v>
      </c>
      <c r="F12" s="652"/>
      <c r="G12" s="739"/>
      <c r="H12" s="755">
        <v>11555</v>
      </c>
      <c r="I12" s="741">
        <v>2730</v>
      </c>
      <c r="J12" s="765">
        <v>78</v>
      </c>
      <c r="K12" s="766" t="s">
        <v>79</v>
      </c>
      <c r="L12" s="8"/>
    </row>
    <row r="13" spans="1:13" ht="15" customHeight="1" x14ac:dyDescent="0.15">
      <c r="A13" s="651" t="s">
        <v>82</v>
      </c>
      <c r="B13" s="642">
        <v>1</v>
      </c>
      <c r="C13" s="753"/>
      <c r="D13" s="652">
        <v>1</v>
      </c>
      <c r="E13" s="753" t="s">
        <v>1003</v>
      </c>
      <c r="F13" s="652"/>
      <c r="G13" s="739"/>
      <c r="H13" s="755">
        <v>8989</v>
      </c>
      <c r="I13" s="741">
        <v>4184</v>
      </c>
      <c r="J13" s="765">
        <v>53</v>
      </c>
      <c r="K13" s="766" t="s">
        <v>79</v>
      </c>
      <c r="M13" s="134"/>
    </row>
    <row r="14" spans="1:13" ht="15" customHeight="1" x14ac:dyDescent="0.15">
      <c r="A14" s="651" t="s">
        <v>83</v>
      </c>
      <c r="B14" s="642">
        <v>1</v>
      </c>
      <c r="C14" s="753"/>
      <c r="D14" s="652">
        <v>1</v>
      </c>
      <c r="E14" s="753" t="s">
        <v>1003</v>
      </c>
      <c r="F14" s="652"/>
      <c r="G14" s="739"/>
      <c r="H14" s="755">
        <v>19850</v>
      </c>
      <c r="I14" s="741">
        <v>12795</v>
      </c>
      <c r="J14" s="765">
        <v>101.68</v>
      </c>
      <c r="K14" s="766" t="s">
        <v>79</v>
      </c>
    </row>
    <row r="15" spans="1:13" ht="15" customHeight="1" x14ac:dyDescent="0.15">
      <c r="A15" s="651" t="s">
        <v>84</v>
      </c>
      <c r="B15" s="642">
        <v>1</v>
      </c>
      <c r="C15" s="753"/>
      <c r="D15" s="652">
        <v>1</v>
      </c>
      <c r="E15" s="753" t="s">
        <v>1003</v>
      </c>
      <c r="F15" s="652"/>
      <c r="G15" s="739"/>
      <c r="H15" s="755">
        <v>13123</v>
      </c>
      <c r="I15" s="741">
        <v>2659</v>
      </c>
      <c r="J15" s="765">
        <v>71.22</v>
      </c>
      <c r="K15" s="766" t="s">
        <v>79</v>
      </c>
    </row>
    <row r="16" spans="1:13" ht="15" customHeight="1" x14ac:dyDescent="0.15">
      <c r="A16" s="651" t="s">
        <v>85</v>
      </c>
      <c r="B16" s="642">
        <v>1</v>
      </c>
      <c r="C16" s="753"/>
      <c r="D16" s="652">
        <v>1</v>
      </c>
      <c r="E16" s="753" t="s">
        <v>1003</v>
      </c>
      <c r="F16" s="652"/>
      <c r="G16" s="739"/>
      <c r="H16" s="755">
        <v>10292</v>
      </c>
      <c r="I16" s="741">
        <v>1206</v>
      </c>
      <c r="J16" s="765">
        <v>42.8</v>
      </c>
      <c r="K16" s="766" t="s">
        <v>938</v>
      </c>
    </row>
    <row r="17" spans="1:11" ht="15" customHeight="1" x14ac:dyDescent="0.15">
      <c r="A17" s="651" t="s">
        <v>86</v>
      </c>
      <c r="B17" s="642">
        <v>1</v>
      </c>
      <c r="C17" s="753"/>
      <c r="D17" s="652">
        <v>1</v>
      </c>
      <c r="E17" s="753" t="s">
        <v>1003</v>
      </c>
      <c r="F17" s="652"/>
      <c r="G17" s="739"/>
      <c r="H17" s="755">
        <v>14465</v>
      </c>
      <c r="I17" s="741">
        <v>1515</v>
      </c>
      <c r="J17" s="765">
        <v>66.239999999999995</v>
      </c>
      <c r="K17" s="766" t="s">
        <v>938</v>
      </c>
    </row>
    <row r="18" spans="1:11" ht="15" customHeight="1" x14ac:dyDescent="0.15">
      <c r="A18" s="651" t="s">
        <v>87</v>
      </c>
      <c r="B18" s="642">
        <v>1</v>
      </c>
      <c r="C18" s="753"/>
      <c r="D18" s="652">
        <v>1</v>
      </c>
      <c r="E18" s="753" t="s">
        <v>1003</v>
      </c>
      <c r="F18" s="652"/>
      <c r="G18" s="739"/>
      <c r="H18" s="755">
        <v>10973</v>
      </c>
      <c r="I18" s="741">
        <v>2593</v>
      </c>
      <c r="J18" s="765">
        <v>77.489999999999995</v>
      </c>
      <c r="K18" s="766" t="s">
        <v>79</v>
      </c>
    </row>
    <row r="19" spans="1:11" ht="15" customHeight="1" x14ac:dyDescent="0.15">
      <c r="A19" s="651" t="s">
        <v>88</v>
      </c>
      <c r="B19" s="642">
        <v>1</v>
      </c>
      <c r="C19" s="753"/>
      <c r="D19" s="652">
        <v>1</v>
      </c>
      <c r="E19" s="753" t="s">
        <v>1003</v>
      </c>
      <c r="F19" s="652"/>
      <c r="G19" s="739"/>
      <c r="H19" s="755">
        <v>18826</v>
      </c>
      <c r="I19" s="741">
        <v>6630</v>
      </c>
      <c r="J19" s="765">
        <v>136.80000000000001</v>
      </c>
      <c r="K19" s="766" t="s">
        <v>79</v>
      </c>
    </row>
    <row r="20" spans="1:11" ht="15" customHeight="1" x14ac:dyDescent="0.15">
      <c r="A20" s="651" t="s">
        <v>89</v>
      </c>
      <c r="B20" s="642">
        <v>1</v>
      </c>
      <c r="C20" s="753"/>
      <c r="D20" s="652">
        <v>1</v>
      </c>
      <c r="E20" s="753" t="s">
        <v>1003</v>
      </c>
      <c r="F20" s="652"/>
      <c r="G20" s="739"/>
      <c r="H20" s="755">
        <v>11798</v>
      </c>
      <c r="I20" s="741">
        <v>1965</v>
      </c>
      <c r="J20" s="765">
        <v>49.56</v>
      </c>
      <c r="K20" s="766" t="s">
        <v>79</v>
      </c>
    </row>
    <row r="21" spans="1:11" ht="15" customHeight="1" x14ac:dyDescent="0.15">
      <c r="A21" s="651" t="s">
        <v>90</v>
      </c>
      <c r="B21" s="642">
        <v>1</v>
      </c>
      <c r="C21" s="753"/>
      <c r="D21" s="652">
        <v>1</v>
      </c>
      <c r="E21" s="753" t="s">
        <v>1003</v>
      </c>
      <c r="F21" s="652"/>
      <c r="G21" s="739"/>
      <c r="H21" s="755">
        <v>11445</v>
      </c>
      <c r="I21" s="741">
        <v>1332</v>
      </c>
      <c r="J21" s="765">
        <v>63.18</v>
      </c>
      <c r="K21" s="766" t="s">
        <v>91</v>
      </c>
    </row>
    <row r="22" spans="1:11" ht="15" customHeight="1" x14ac:dyDescent="0.15">
      <c r="A22" s="651" t="s">
        <v>92</v>
      </c>
      <c r="B22" s="642">
        <v>1</v>
      </c>
      <c r="C22" s="753"/>
      <c r="D22" s="652">
        <v>1</v>
      </c>
      <c r="E22" s="753" t="s">
        <v>1003</v>
      </c>
      <c r="F22" s="652"/>
      <c r="G22" s="739"/>
      <c r="H22" s="755">
        <v>12870</v>
      </c>
      <c r="I22" s="741">
        <v>4542</v>
      </c>
      <c r="J22" s="765">
        <v>90.72</v>
      </c>
      <c r="K22" s="766" t="s">
        <v>93</v>
      </c>
    </row>
    <row r="23" spans="1:11" ht="15" customHeight="1" x14ac:dyDescent="0.15">
      <c r="A23" s="651" t="s">
        <v>94</v>
      </c>
      <c r="B23" s="642">
        <v>1</v>
      </c>
      <c r="C23" s="753"/>
      <c r="D23" s="652">
        <v>1</v>
      </c>
      <c r="E23" s="753" t="s">
        <v>1003</v>
      </c>
      <c r="F23" s="652"/>
      <c r="G23" s="739"/>
      <c r="H23" s="755">
        <v>25956</v>
      </c>
      <c r="I23" s="741">
        <v>14190</v>
      </c>
      <c r="J23" s="765">
        <v>299.95</v>
      </c>
      <c r="K23" s="766" t="s">
        <v>95</v>
      </c>
    </row>
    <row r="24" spans="1:11" ht="15" customHeight="1" x14ac:dyDescent="0.15">
      <c r="A24" s="651" t="s">
        <v>96</v>
      </c>
      <c r="B24" s="642">
        <v>1</v>
      </c>
      <c r="C24" s="753"/>
      <c r="D24" s="652">
        <v>1</v>
      </c>
      <c r="E24" s="753" t="s">
        <v>1003</v>
      </c>
      <c r="F24" s="652"/>
      <c r="G24" s="739"/>
      <c r="H24" s="755">
        <v>6892</v>
      </c>
      <c r="I24" s="741">
        <v>368</v>
      </c>
      <c r="J24" s="765">
        <v>162.75</v>
      </c>
      <c r="K24" s="766" t="s">
        <v>97</v>
      </c>
    </row>
    <row r="25" spans="1:11" ht="13.5" customHeight="1" x14ac:dyDescent="0.15">
      <c r="A25" s="653" t="s">
        <v>98</v>
      </c>
      <c r="B25" s="649">
        <v>1</v>
      </c>
      <c r="C25" s="747"/>
      <c r="D25" s="654">
        <v>1</v>
      </c>
      <c r="E25" s="747" t="s">
        <v>1003</v>
      </c>
      <c r="F25" s="654"/>
      <c r="G25" s="749"/>
      <c r="H25" s="756">
        <v>9175</v>
      </c>
      <c r="I25" s="750">
        <v>1202</v>
      </c>
      <c r="J25" s="763">
        <v>40</v>
      </c>
      <c r="K25" s="767" t="s">
        <v>95</v>
      </c>
    </row>
    <row r="26" spans="1:11" ht="13.5" customHeight="1" x14ac:dyDescent="0.15">
      <c r="A26" s="637" t="s">
        <v>99</v>
      </c>
      <c r="B26" s="637"/>
      <c r="C26" s="637"/>
      <c r="D26" s="637"/>
      <c r="E26" s="637"/>
      <c r="F26" s="637"/>
      <c r="G26" s="640"/>
      <c r="H26" s="640"/>
      <c r="I26" s="644"/>
      <c r="J26" s="655"/>
      <c r="K26" s="638" t="s">
        <v>100</v>
      </c>
    </row>
    <row r="27" spans="1:11" ht="15.95" customHeight="1" x14ac:dyDescent="0.15">
      <c r="A27" s="709" t="s">
        <v>1783</v>
      </c>
      <c r="B27" s="637"/>
      <c r="C27" s="637"/>
      <c r="D27" s="637"/>
      <c r="E27" s="637"/>
      <c r="F27" s="637"/>
    </row>
    <row r="28" spans="1:11" ht="15.95" customHeight="1" x14ac:dyDescent="0.15"/>
    <row r="29" spans="1:11" ht="15.95" customHeight="1" x14ac:dyDescent="0.15"/>
    <row r="30" spans="1:11" ht="15.95" customHeight="1" x14ac:dyDescent="0.15"/>
  </sheetData>
  <mergeCells count="9">
    <mergeCell ref="K2:K3"/>
    <mergeCell ref="B3:C3"/>
    <mergeCell ref="D3:E3"/>
    <mergeCell ref="F3:G3"/>
    <mergeCell ref="A2:A3"/>
    <mergeCell ref="B2:G2"/>
    <mergeCell ref="H2:H3"/>
    <mergeCell ref="I2:I3"/>
    <mergeCell ref="J2:J3"/>
  </mergeCells>
  <phoneticPr fontId="54"/>
  <hyperlinks>
    <hyperlink ref="M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Normal="100" zoomScaleSheetLayoutView="190" workbookViewId="0">
      <selection activeCell="E4" sqref="E4"/>
    </sheetView>
  </sheetViews>
  <sheetFormatPr defaultRowHeight="12.75" x14ac:dyDescent="0.15"/>
  <cols>
    <col min="1" max="1" width="11" style="8" customWidth="1"/>
    <col min="2" max="6" width="11.125" style="8" customWidth="1"/>
    <col min="7" max="16384" width="9" style="8"/>
  </cols>
  <sheetData>
    <row r="1" spans="1:8" ht="15.75" customHeight="1" x14ac:dyDescent="0.15">
      <c r="A1" s="7" t="s">
        <v>101</v>
      </c>
      <c r="H1" s="103" t="s">
        <v>1631</v>
      </c>
    </row>
    <row r="3" spans="1:8" ht="15.95" customHeight="1" thickBot="1" x14ac:dyDescent="0.2">
      <c r="A3" s="419" t="s">
        <v>102</v>
      </c>
      <c r="B3" s="326"/>
      <c r="C3" s="326"/>
      <c r="D3" s="326"/>
      <c r="E3" s="326"/>
      <c r="F3" s="423"/>
    </row>
    <row r="4" spans="1:8" s="11" customFormat="1" ht="15.95" customHeight="1" x14ac:dyDescent="0.15">
      <c r="A4" s="585" t="s">
        <v>103</v>
      </c>
      <c r="B4" s="424">
        <v>29</v>
      </c>
      <c r="C4" s="590">
        <v>30</v>
      </c>
      <c r="D4" s="590" t="s">
        <v>1571</v>
      </c>
      <c r="E4" s="776">
        <v>2</v>
      </c>
      <c r="F4" s="606">
        <v>3</v>
      </c>
    </row>
    <row r="5" spans="1:8" ht="15.95" customHeight="1" thickBot="1" x14ac:dyDescent="0.2">
      <c r="A5" s="588" t="s">
        <v>104</v>
      </c>
      <c r="B5" s="425">
        <v>762792</v>
      </c>
      <c r="C5" s="345">
        <v>790452</v>
      </c>
      <c r="D5" s="345">
        <v>756879</v>
      </c>
      <c r="E5" s="777">
        <f>353170+90563+136057+116883</f>
        <v>696673</v>
      </c>
      <c r="F5" s="607">
        <v>700493</v>
      </c>
    </row>
    <row r="6" spans="1:8" ht="15.95" customHeight="1" x14ac:dyDescent="0.15">
      <c r="F6" s="223" t="s">
        <v>100</v>
      </c>
    </row>
    <row r="7" spans="1:8" ht="15.95" customHeight="1" x14ac:dyDescent="0.15"/>
    <row r="8" spans="1:8" ht="15.95" customHeight="1" x14ac:dyDescent="0.15">
      <c r="F8" s="34"/>
    </row>
    <row r="9" spans="1:8" ht="15.95" customHeight="1" x14ac:dyDescent="0.15"/>
    <row r="10" spans="1:8" ht="15.95" customHeight="1" x14ac:dyDescent="0.15"/>
    <row r="11" spans="1:8" ht="15.95" customHeight="1" x14ac:dyDescent="0.15"/>
    <row r="12" spans="1:8" ht="15.95" customHeight="1" x14ac:dyDescent="0.15"/>
    <row r="13" spans="1:8" ht="15.95" customHeight="1" x14ac:dyDescent="0.15"/>
    <row r="14" spans="1:8" ht="15.95" customHeight="1" x14ac:dyDescent="0.15"/>
    <row r="15" spans="1:8" ht="15.95" customHeight="1" x14ac:dyDescent="0.15"/>
    <row r="16" spans="1: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sheetData>
  <phoneticPr fontId="54"/>
  <hyperlinks>
    <hyperlink ref="H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zoomScaleSheetLayoutView="145" workbookViewId="0">
      <selection activeCell="D8" sqref="D8"/>
    </sheetView>
  </sheetViews>
  <sheetFormatPr defaultRowHeight="12.75" x14ac:dyDescent="0.15"/>
  <cols>
    <col min="1" max="1" width="5.125" style="8" customWidth="1"/>
    <col min="2" max="9" width="7.625" style="8" customWidth="1"/>
    <col min="10" max="10" width="9.75" style="8" customWidth="1"/>
    <col min="11" max="16384" width="9" style="8"/>
  </cols>
  <sheetData>
    <row r="1" spans="1:12" ht="15.95" customHeight="1" thickBot="1" x14ac:dyDescent="0.2">
      <c r="A1" s="421" t="s">
        <v>108</v>
      </c>
      <c r="B1" s="422"/>
      <c r="C1" s="422"/>
      <c r="D1" s="422"/>
      <c r="E1" s="422"/>
      <c r="F1" s="422"/>
      <c r="G1" s="422"/>
      <c r="H1" s="422"/>
      <c r="I1" s="423"/>
      <c r="J1" s="423"/>
      <c r="L1" s="103" t="s">
        <v>1631</v>
      </c>
    </row>
    <row r="2" spans="1:12" s="11" customFormat="1" ht="15.95" customHeight="1" x14ac:dyDescent="0.15">
      <c r="A2" s="797" t="s">
        <v>106</v>
      </c>
      <c r="B2" s="830" t="s">
        <v>109</v>
      </c>
      <c r="C2" s="831"/>
      <c r="D2" s="831"/>
      <c r="E2" s="428"/>
      <c r="F2" s="830" t="s">
        <v>110</v>
      </c>
      <c r="G2" s="831"/>
      <c r="H2" s="831"/>
      <c r="I2" s="429"/>
      <c r="J2" s="426" t="s">
        <v>111</v>
      </c>
    </row>
    <row r="3" spans="1:12" s="11" customFormat="1" ht="15.95" customHeight="1" x14ac:dyDescent="0.15">
      <c r="A3" s="829"/>
      <c r="B3" s="430" t="s">
        <v>112</v>
      </c>
      <c r="C3" s="430" t="s">
        <v>113</v>
      </c>
      <c r="D3" s="430" t="s">
        <v>114</v>
      </c>
      <c r="E3" s="430" t="s">
        <v>115</v>
      </c>
      <c r="F3" s="430" t="s">
        <v>112</v>
      </c>
      <c r="G3" s="430" t="s">
        <v>113</v>
      </c>
      <c r="H3" s="430" t="s">
        <v>114</v>
      </c>
      <c r="I3" s="430" t="s">
        <v>115</v>
      </c>
      <c r="J3" s="431" t="s">
        <v>116</v>
      </c>
    </row>
    <row r="4" spans="1:12" s="11" customFormat="1" ht="15.95" customHeight="1" x14ac:dyDescent="0.15">
      <c r="A4" s="798"/>
      <c r="B4" s="432" t="s">
        <v>117</v>
      </c>
      <c r="C4" s="432" t="s">
        <v>117</v>
      </c>
      <c r="D4" s="432" t="s">
        <v>117</v>
      </c>
      <c r="E4" s="432" t="s">
        <v>118</v>
      </c>
      <c r="F4" s="432" t="s">
        <v>119</v>
      </c>
      <c r="G4" s="432" t="s">
        <v>119</v>
      </c>
      <c r="H4" s="432" t="s">
        <v>119</v>
      </c>
      <c r="I4" s="433" t="s">
        <v>119</v>
      </c>
      <c r="J4" s="433" t="s">
        <v>117</v>
      </c>
    </row>
    <row r="5" spans="1:12" ht="15.95" customHeight="1" x14ac:dyDescent="0.15">
      <c r="A5" s="770">
        <v>29</v>
      </c>
      <c r="B5" s="771">
        <v>90001</v>
      </c>
      <c r="C5" s="772">
        <v>73003</v>
      </c>
      <c r="D5" s="772">
        <v>15553</v>
      </c>
      <c r="E5" s="773">
        <v>1445</v>
      </c>
      <c r="F5" s="774">
        <v>361222</v>
      </c>
      <c r="G5" s="774">
        <v>270854</v>
      </c>
      <c r="H5" s="774">
        <v>79742</v>
      </c>
      <c r="I5" s="775">
        <v>10626</v>
      </c>
      <c r="J5" s="772">
        <v>31595</v>
      </c>
    </row>
    <row r="6" spans="1:12" ht="15.95" customHeight="1" x14ac:dyDescent="0.15">
      <c r="A6" s="770">
        <v>30</v>
      </c>
      <c r="B6" s="771">
        <v>96158</v>
      </c>
      <c r="C6" s="772">
        <v>78567</v>
      </c>
      <c r="D6" s="772">
        <v>16099</v>
      </c>
      <c r="E6" s="773">
        <v>1492</v>
      </c>
      <c r="F6" s="774">
        <v>375041</v>
      </c>
      <c r="G6" s="774">
        <v>282289</v>
      </c>
      <c r="H6" s="774">
        <v>80322</v>
      </c>
      <c r="I6" s="775">
        <v>12430</v>
      </c>
      <c r="J6" s="772">
        <v>31928</v>
      </c>
    </row>
    <row r="7" spans="1:12" s="30" customFormat="1" ht="15.95" customHeight="1" x14ac:dyDescent="0.15">
      <c r="A7" s="770" t="s">
        <v>1571</v>
      </c>
      <c r="B7" s="771">
        <v>96327</v>
      </c>
      <c r="C7" s="772">
        <v>79762</v>
      </c>
      <c r="D7" s="772">
        <v>15264</v>
      </c>
      <c r="E7" s="773">
        <v>1301</v>
      </c>
      <c r="F7" s="774">
        <v>364825</v>
      </c>
      <c r="G7" s="774">
        <v>278958</v>
      </c>
      <c r="H7" s="774">
        <v>76824</v>
      </c>
      <c r="I7" s="775">
        <v>9043</v>
      </c>
      <c r="J7" s="772">
        <v>30021</v>
      </c>
    </row>
    <row r="8" spans="1:12" s="30" customFormat="1" ht="15.95" customHeight="1" x14ac:dyDescent="0.15">
      <c r="A8" s="770">
        <v>2</v>
      </c>
      <c r="B8" s="771">
        <v>91888</v>
      </c>
      <c r="C8" s="772">
        <v>76782</v>
      </c>
      <c r="D8" s="772">
        <v>14071</v>
      </c>
      <c r="E8" s="773">
        <v>1035</v>
      </c>
      <c r="F8" s="774">
        <v>353170</v>
      </c>
      <c r="G8" s="774">
        <v>270200</v>
      </c>
      <c r="H8" s="774">
        <v>72830</v>
      </c>
      <c r="I8" s="775">
        <v>10140</v>
      </c>
      <c r="J8" s="772">
        <v>30864</v>
      </c>
    </row>
    <row r="9" spans="1:12" s="30" customFormat="1" ht="15.95" customHeight="1" thickBot="1" x14ac:dyDescent="0.2">
      <c r="A9" s="608">
        <v>3</v>
      </c>
      <c r="B9" s="612">
        <v>97821</v>
      </c>
      <c r="C9" s="613">
        <v>80279</v>
      </c>
      <c r="D9" s="613">
        <v>16443</v>
      </c>
      <c r="E9" s="614">
        <v>1099</v>
      </c>
      <c r="F9" s="615">
        <v>369821</v>
      </c>
      <c r="G9" s="615">
        <v>277781</v>
      </c>
      <c r="H9" s="615">
        <v>83622</v>
      </c>
      <c r="I9" s="616">
        <v>8418</v>
      </c>
      <c r="J9" s="613">
        <v>28666</v>
      </c>
    </row>
    <row r="10" spans="1:12" s="30" customFormat="1" ht="15.95" customHeight="1" x14ac:dyDescent="0.15">
      <c r="A10" s="422" t="s">
        <v>120</v>
      </c>
      <c r="B10" s="422"/>
      <c r="C10" s="422"/>
      <c r="D10" s="422"/>
      <c r="E10" s="422"/>
      <c r="F10" s="422"/>
      <c r="G10" s="422"/>
      <c r="H10" s="422"/>
      <c r="I10" s="422"/>
      <c r="J10" s="427"/>
    </row>
    <row r="11" spans="1:12" ht="15.95" customHeight="1" x14ac:dyDescent="0.15"/>
    <row r="12" spans="1:12" ht="15" customHeight="1" x14ac:dyDescent="0.15"/>
    <row r="13" spans="1:12" ht="15.95" customHeight="1" x14ac:dyDescent="0.15">
      <c r="B13" s="29"/>
      <c r="F13" s="29"/>
    </row>
    <row r="14" spans="1:12" ht="15.95" customHeight="1" x14ac:dyDescent="0.15"/>
    <row r="15" spans="1:12" ht="15.95" customHeight="1" x14ac:dyDescent="0.15"/>
    <row r="16" spans="1:12" ht="15.95" customHeight="1" x14ac:dyDescent="0.15">
      <c r="D16" s="29"/>
      <c r="E16" s="2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sheetData>
  <mergeCells count="3">
    <mergeCell ref="A2:A4"/>
    <mergeCell ref="B2:D2"/>
    <mergeCell ref="F2:H2"/>
  </mergeCells>
  <phoneticPr fontId="54"/>
  <hyperlinks>
    <hyperlink ref="L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zoomScaleNormal="100" workbookViewId="0">
      <selection activeCell="D6" sqref="D6"/>
    </sheetView>
  </sheetViews>
  <sheetFormatPr defaultRowHeight="12.75" x14ac:dyDescent="0.15"/>
  <cols>
    <col min="1" max="1" width="7.5" style="8" customWidth="1"/>
    <col min="2" max="10" width="7.75" style="8" customWidth="1"/>
    <col min="11" max="16384" width="9" style="8"/>
  </cols>
  <sheetData>
    <row r="1" spans="1:12" ht="15.95" customHeight="1" thickBot="1" x14ac:dyDescent="0.2">
      <c r="A1" s="421" t="s">
        <v>940</v>
      </c>
      <c r="B1" s="422"/>
      <c r="C1" s="422"/>
      <c r="D1" s="422"/>
      <c r="E1" s="422"/>
      <c r="F1" s="422"/>
      <c r="G1" s="422"/>
      <c r="H1" s="422"/>
      <c r="I1" s="422"/>
      <c r="J1" s="422" t="s">
        <v>105</v>
      </c>
      <c r="L1" s="103" t="s">
        <v>1631</v>
      </c>
    </row>
    <row r="2" spans="1:12" s="11" customFormat="1" ht="15.95" customHeight="1" x14ac:dyDescent="0.15">
      <c r="A2" s="428" t="s">
        <v>106</v>
      </c>
      <c r="B2" s="440" t="s">
        <v>22</v>
      </c>
      <c r="C2" s="440" t="s">
        <v>25</v>
      </c>
      <c r="D2" s="441" t="s">
        <v>26</v>
      </c>
      <c r="E2" s="440" t="s">
        <v>29</v>
      </c>
      <c r="F2" s="440" t="s">
        <v>31</v>
      </c>
      <c r="G2" s="440" t="s">
        <v>33</v>
      </c>
      <c r="H2" s="441" t="s">
        <v>35</v>
      </c>
      <c r="I2" s="440" t="s">
        <v>37</v>
      </c>
      <c r="J2" s="440" t="s">
        <v>39</v>
      </c>
    </row>
    <row r="3" spans="1:12" ht="15.95" customHeight="1" x14ac:dyDescent="0.15">
      <c r="A3" s="617">
        <v>29</v>
      </c>
      <c r="B3" s="618">
        <v>8023</v>
      </c>
      <c r="C3" s="619">
        <v>3487</v>
      </c>
      <c r="D3" s="619">
        <v>5745</v>
      </c>
      <c r="E3" s="619">
        <v>5278</v>
      </c>
      <c r="F3" s="619">
        <v>16163</v>
      </c>
      <c r="G3" s="619">
        <v>13195</v>
      </c>
      <c r="H3" s="619">
        <v>4741</v>
      </c>
      <c r="I3" s="619">
        <v>6469</v>
      </c>
      <c r="J3" s="619">
        <v>8047</v>
      </c>
    </row>
    <row r="4" spans="1:12" ht="15.95" customHeight="1" x14ac:dyDescent="0.15">
      <c r="A4" s="617">
        <v>30</v>
      </c>
      <c r="B4" s="618">
        <v>7956</v>
      </c>
      <c r="C4" s="619">
        <v>4237</v>
      </c>
      <c r="D4" s="619">
        <v>5742</v>
      </c>
      <c r="E4" s="619">
        <v>5661</v>
      </c>
      <c r="F4" s="619">
        <v>15849</v>
      </c>
      <c r="G4" s="619">
        <v>12110</v>
      </c>
      <c r="H4" s="619">
        <v>5235</v>
      </c>
      <c r="I4" s="619">
        <v>8434</v>
      </c>
      <c r="J4" s="619">
        <v>7570</v>
      </c>
    </row>
    <row r="5" spans="1:12" s="33" customFormat="1" ht="15.95" customHeight="1" x14ac:dyDescent="0.15">
      <c r="A5" s="617" t="s">
        <v>1571</v>
      </c>
      <c r="B5" s="618">
        <v>6710</v>
      </c>
      <c r="C5" s="619">
        <v>4172</v>
      </c>
      <c r="D5" s="619">
        <v>5938</v>
      </c>
      <c r="E5" s="619">
        <v>5223</v>
      </c>
      <c r="F5" s="619">
        <v>14684</v>
      </c>
      <c r="G5" s="619">
        <v>8738</v>
      </c>
      <c r="H5" s="619">
        <v>5570</v>
      </c>
      <c r="I5" s="619">
        <v>7435</v>
      </c>
      <c r="J5" s="619">
        <v>7656</v>
      </c>
    </row>
    <row r="6" spans="1:12" s="33" customFormat="1" ht="15.95" customHeight="1" x14ac:dyDescent="0.15">
      <c r="A6" s="617">
        <v>2</v>
      </c>
      <c r="B6" s="618">
        <v>6320</v>
      </c>
      <c r="C6" s="619">
        <v>2814</v>
      </c>
      <c r="D6" s="619">
        <v>5206</v>
      </c>
      <c r="E6" s="619">
        <v>4769</v>
      </c>
      <c r="F6" s="619">
        <v>14250</v>
      </c>
      <c r="G6" s="619">
        <v>7685</v>
      </c>
      <c r="H6" s="619">
        <v>4041</v>
      </c>
      <c r="I6" s="619">
        <v>6886</v>
      </c>
      <c r="J6" s="619">
        <v>6205</v>
      </c>
    </row>
    <row r="7" spans="1:12" s="33" customFormat="1" ht="15.95" customHeight="1" thickBot="1" x14ac:dyDescent="0.2">
      <c r="A7" s="608">
        <v>3</v>
      </c>
      <c r="B7" s="609">
        <v>5163</v>
      </c>
      <c r="C7" s="610">
        <v>2984</v>
      </c>
      <c r="D7" s="610">
        <v>4307</v>
      </c>
      <c r="E7" s="610">
        <v>4031</v>
      </c>
      <c r="F7" s="610">
        <v>13322</v>
      </c>
      <c r="G7" s="610">
        <v>6200</v>
      </c>
      <c r="H7" s="610">
        <v>3962</v>
      </c>
      <c r="I7" s="610">
        <v>5255</v>
      </c>
      <c r="J7" s="610">
        <v>5926</v>
      </c>
    </row>
    <row r="8" spans="1:12" ht="11.25" customHeight="1" thickBot="1" x14ac:dyDescent="0.2">
      <c r="A8" s="422"/>
      <c r="B8" s="422"/>
      <c r="C8" s="422"/>
      <c r="D8" s="422"/>
      <c r="E8" s="422"/>
      <c r="F8" s="422"/>
      <c r="G8" s="422"/>
      <c r="H8" s="422"/>
      <c r="I8" s="422"/>
      <c r="J8" s="422"/>
    </row>
    <row r="9" spans="1:12" s="11" customFormat="1" ht="15.95" customHeight="1" x14ac:dyDescent="0.15">
      <c r="A9" s="428" t="s">
        <v>106</v>
      </c>
      <c r="B9" s="440" t="s">
        <v>40</v>
      </c>
      <c r="C9" s="441" t="s">
        <v>42</v>
      </c>
      <c r="D9" s="440" t="s">
        <v>44</v>
      </c>
      <c r="E9" s="440" t="s">
        <v>45</v>
      </c>
      <c r="F9" s="440" t="s">
        <v>46</v>
      </c>
      <c r="G9" s="441" t="s">
        <v>51</v>
      </c>
      <c r="H9" s="440" t="s">
        <v>107</v>
      </c>
      <c r="I9" s="441" t="s">
        <v>48</v>
      </c>
      <c r="J9" s="440" t="s">
        <v>50</v>
      </c>
    </row>
    <row r="10" spans="1:12" ht="15.95" customHeight="1" x14ac:dyDescent="0.15">
      <c r="A10" s="617">
        <v>29</v>
      </c>
      <c r="B10" s="618">
        <v>17180</v>
      </c>
      <c r="C10" s="619">
        <v>7466</v>
      </c>
      <c r="D10" s="619">
        <v>8118</v>
      </c>
      <c r="E10" s="619">
        <v>12081</v>
      </c>
      <c r="F10" s="619">
        <v>29656</v>
      </c>
      <c r="G10" s="620">
        <v>1634</v>
      </c>
      <c r="H10" s="619">
        <v>1879</v>
      </c>
      <c r="I10" s="619">
        <v>105018</v>
      </c>
      <c r="J10" s="619">
        <v>147390</v>
      </c>
    </row>
    <row r="11" spans="1:12" ht="15.95" customHeight="1" x14ac:dyDescent="0.15">
      <c r="A11" s="617">
        <v>30</v>
      </c>
      <c r="B11" s="618">
        <v>18943</v>
      </c>
      <c r="C11" s="619">
        <v>6560</v>
      </c>
      <c r="D11" s="619">
        <v>7889</v>
      </c>
      <c r="E11" s="619">
        <v>11013</v>
      </c>
      <c r="F11" s="619">
        <v>29429</v>
      </c>
      <c r="G11" s="620">
        <v>1389</v>
      </c>
      <c r="H11" s="619">
        <v>1978</v>
      </c>
      <c r="I11" s="619">
        <v>113535</v>
      </c>
      <c r="J11" s="619">
        <v>151881</v>
      </c>
    </row>
    <row r="12" spans="1:12" s="33" customFormat="1" ht="15.95" customHeight="1" x14ac:dyDescent="0.15">
      <c r="A12" s="617" t="s">
        <v>1571</v>
      </c>
      <c r="B12" s="618">
        <v>17120</v>
      </c>
      <c r="C12" s="619">
        <v>6947</v>
      </c>
      <c r="D12" s="619">
        <v>6825</v>
      </c>
      <c r="E12" s="619">
        <v>9768</v>
      </c>
      <c r="F12" s="619">
        <v>31124</v>
      </c>
      <c r="G12" s="620">
        <v>1467</v>
      </c>
      <c r="H12" s="619">
        <v>1948</v>
      </c>
      <c r="I12" s="619">
        <v>105539</v>
      </c>
      <c r="J12" s="619">
        <v>145190</v>
      </c>
      <c r="K12" s="30"/>
    </row>
    <row r="13" spans="1:12" s="33" customFormat="1" ht="15.95" customHeight="1" x14ac:dyDescent="0.15">
      <c r="A13" s="617">
        <v>2</v>
      </c>
      <c r="B13" s="618">
        <v>17006</v>
      </c>
      <c r="C13" s="619">
        <v>5948</v>
      </c>
      <c r="D13" s="619">
        <v>4711</v>
      </c>
      <c r="E13" s="619">
        <v>8237</v>
      </c>
      <c r="F13" s="619">
        <v>19546</v>
      </c>
      <c r="G13" s="620">
        <v>1546</v>
      </c>
      <c r="H13" s="619">
        <v>1713</v>
      </c>
      <c r="I13" s="619">
        <v>90563</v>
      </c>
      <c r="J13" s="619">
        <v>136057</v>
      </c>
      <c r="K13" s="30"/>
    </row>
    <row r="14" spans="1:12" s="33" customFormat="1" ht="15.95" customHeight="1" thickBot="1" x14ac:dyDescent="0.2">
      <c r="A14" s="621">
        <v>3</v>
      </c>
      <c r="B14" s="609">
        <v>16914</v>
      </c>
      <c r="C14" s="610">
        <v>5009</v>
      </c>
      <c r="D14" s="610">
        <v>4497</v>
      </c>
      <c r="E14" s="610">
        <v>7429</v>
      </c>
      <c r="F14" s="610">
        <v>18577</v>
      </c>
      <c r="G14" s="611">
        <v>1195</v>
      </c>
      <c r="H14" s="610">
        <v>1490</v>
      </c>
      <c r="I14" s="610">
        <v>87307</v>
      </c>
      <c r="J14" s="610">
        <v>137104</v>
      </c>
      <c r="K14" s="30"/>
    </row>
    <row r="15" spans="1:12" s="33" customFormat="1" ht="15.95" customHeight="1" x14ac:dyDescent="0.15">
      <c r="A15" s="422"/>
      <c r="B15" s="422"/>
      <c r="C15" s="422"/>
      <c r="D15" s="422"/>
      <c r="E15" s="422"/>
      <c r="F15" s="422"/>
      <c r="G15" s="422"/>
      <c r="H15" s="422"/>
      <c r="I15" s="422"/>
      <c r="J15" s="422"/>
      <c r="K15" s="30"/>
    </row>
    <row r="16" spans="1:12" ht="29.25" customHeight="1" thickBot="1" x14ac:dyDescent="0.2">
      <c r="A16" s="434" t="s">
        <v>941</v>
      </c>
      <c r="B16" s="435"/>
      <c r="C16" s="435"/>
      <c r="D16" s="435"/>
      <c r="E16" s="436"/>
      <c r="F16" s="437"/>
      <c r="G16" s="422" t="s">
        <v>942</v>
      </c>
      <c r="H16" s="422"/>
      <c r="I16" s="422"/>
      <c r="J16" s="422"/>
    </row>
    <row r="17" spans="1:10" ht="15.95" customHeight="1" x14ac:dyDescent="0.15">
      <c r="A17" s="840" t="s">
        <v>106</v>
      </c>
      <c r="B17" s="841"/>
      <c r="C17" s="844" t="s">
        <v>943</v>
      </c>
      <c r="D17" s="845"/>
      <c r="E17" s="845"/>
      <c r="F17" s="845"/>
      <c r="G17" s="846" t="s">
        <v>944</v>
      </c>
      <c r="H17" s="844"/>
      <c r="I17" s="438"/>
      <c r="J17" s="439"/>
    </row>
    <row r="18" spans="1:10" s="35" customFormat="1" ht="15.95" customHeight="1" x14ac:dyDescent="0.15">
      <c r="A18" s="842"/>
      <c r="B18" s="843"/>
      <c r="C18" s="847" t="s">
        <v>945</v>
      </c>
      <c r="D18" s="848"/>
      <c r="E18" s="847" t="s">
        <v>946</v>
      </c>
      <c r="F18" s="849"/>
      <c r="G18" s="838" t="s">
        <v>946</v>
      </c>
      <c r="H18" s="839"/>
      <c r="I18" s="438"/>
      <c r="J18" s="439"/>
    </row>
    <row r="19" spans="1:10" s="11" customFormat="1" ht="15.95" customHeight="1" x14ac:dyDescent="0.15">
      <c r="A19" s="850">
        <v>29</v>
      </c>
      <c r="B19" s="851"/>
      <c r="C19" s="622"/>
      <c r="D19" s="350">
        <v>3863</v>
      </c>
      <c r="E19" s="222"/>
      <c r="F19" s="350">
        <v>1551</v>
      </c>
      <c r="G19" s="351"/>
      <c r="H19" s="352">
        <v>514</v>
      </c>
      <c r="I19" s="352"/>
      <c r="J19" s="224"/>
    </row>
    <row r="20" spans="1:10" s="34" customFormat="1" ht="15.95" customHeight="1" x14ac:dyDescent="0.15">
      <c r="A20" s="832">
        <v>30</v>
      </c>
      <c r="B20" s="833"/>
      <c r="C20" s="622"/>
      <c r="D20" s="350">
        <v>3952</v>
      </c>
      <c r="E20" s="222"/>
      <c r="F20" s="350">
        <v>1905</v>
      </c>
      <c r="G20" s="351"/>
      <c r="H20" s="352">
        <v>540</v>
      </c>
      <c r="I20" s="352"/>
      <c r="J20" s="224"/>
    </row>
    <row r="21" spans="1:10" s="34" customFormat="1" ht="15.95" customHeight="1" x14ac:dyDescent="0.15">
      <c r="A21" s="834" t="s">
        <v>1571</v>
      </c>
      <c r="B21" s="835"/>
      <c r="C21" s="622"/>
      <c r="D21" s="350">
        <v>4193</v>
      </c>
      <c r="E21" s="222"/>
      <c r="F21" s="350">
        <v>2116</v>
      </c>
      <c r="G21" s="351"/>
      <c r="H21" s="352">
        <v>553</v>
      </c>
      <c r="I21" s="352"/>
      <c r="J21" s="224"/>
    </row>
    <row r="22" spans="1:10" s="33" customFormat="1" ht="15.95" customHeight="1" x14ac:dyDescent="0.15">
      <c r="A22" s="834">
        <v>2</v>
      </c>
      <c r="B22" s="835"/>
      <c r="C22" s="622"/>
      <c r="D22" s="350">
        <v>4317</v>
      </c>
      <c r="E22" s="222"/>
      <c r="F22" s="350">
        <v>2115</v>
      </c>
      <c r="G22" s="351"/>
      <c r="H22" s="352">
        <v>380</v>
      </c>
      <c r="I22" s="352"/>
      <c r="J22" s="224"/>
    </row>
    <row r="23" spans="1:10" s="33" customFormat="1" ht="15.95" customHeight="1" thickBot="1" x14ac:dyDescent="0.2">
      <c r="A23" s="836">
        <v>3</v>
      </c>
      <c r="B23" s="837"/>
      <c r="C23" s="623"/>
      <c r="D23" s="624">
        <v>4411</v>
      </c>
      <c r="E23" s="611"/>
      <c r="F23" s="624">
        <v>1449</v>
      </c>
      <c r="G23" s="625"/>
      <c r="H23" s="626">
        <v>355</v>
      </c>
      <c r="I23" s="352"/>
      <c r="J23" s="224"/>
    </row>
    <row r="24" spans="1:10" ht="15.95" customHeight="1" x14ac:dyDescent="0.15">
      <c r="E24" s="34"/>
      <c r="H24" s="223" t="s">
        <v>100</v>
      </c>
      <c r="J24" s="34"/>
    </row>
    <row r="25" spans="1:10" ht="15.95" customHeight="1" x14ac:dyDescent="0.15">
      <c r="E25" s="34"/>
    </row>
    <row r="26" spans="1:10" ht="15.95" customHeight="1" x14ac:dyDescent="0.15"/>
    <row r="27" spans="1:10" ht="15.95" customHeight="1" x14ac:dyDescent="0.15">
      <c r="C27" s="105"/>
      <c r="D27" s="105"/>
      <c r="E27" s="105"/>
      <c r="F27" s="105"/>
      <c r="G27" s="107"/>
      <c r="H27" s="106"/>
      <c r="I27" s="105"/>
      <c r="J27" s="105"/>
    </row>
    <row r="28" spans="1:10" ht="15.95" customHeight="1" x14ac:dyDescent="0.15"/>
    <row r="29" spans="1:10" ht="15.95" customHeight="1" x14ac:dyDescent="0.15"/>
    <row r="30" spans="1:10" ht="15.95" customHeight="1" x14ac:dyDescent="0.15"/>
    <row r="31" spans="1:10" ht="15.95" customHeight="1" x14ac:dyDescent="0.15"/>
    <row r="32" spans="1:10"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sheetData>
  <mergeCells count="11">
    <mergeCell ref="A20:B20"/>
    <mergeCell ref="A21:B21"/>
    <mergeCell ref="A22:B22"/>
    <mergeCell ref="A23:B23"/>
    <mergeCell ref="G18:H18"/>
    <mergeCell ref="A17:B18"/>
    <mergeCell ref="C17:F17"/>
    <mergeCell ref="G17:H17"/>
    <mergeCell ref="C18:D18"/>
    <mergeCell ref="E18:F18"/>
    <mergeCell ref="A19:B19"/>
  </mergeCells>
  <phoneticPr fontId="54"/>
  <hyperlinks>
    <hyperlink ref="L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showGridLines="0" topLeftCell="A389" zoomScaleNormal="100" zoomScaleSheetLayoutView="85" workbookViewId="0">
      <selection activeCell="C406" sqref="C406"/>
    </sheetView>
  </sheetViews>
  <sheetFormatPr defaultRowHeight="13.5" x14ac:dyDescent="0.15"/>
  <cols>
    <col min="1" max="1" width="40.5" style="217" bestFit="1" customWidth="1"/>
    <col min="2" max="2" width="14.125" style="217" bestFit="1" customWidth="1"/>
    <col min="3" max="3" width="39.75" style="217" customWidth="1"/>
    <col min="4" max="4" width="6.75" style="217" customWidth="1"/>
    <col min="5" max="5" width="36" style="217" bestFit="1" customWidth="1"/>
    <col min="6" max="6" width="13.75" style="217" customWidth="1"/>
    <col min="7" max="16384" width="9" style="217"/>
  </cols>
  <sheetData>
    <row r="1" spans="1:7" ht="15.75" customHeight="1" x14ac:dyDescent="0.15">
      <c r="A1" s="878" t="s">
        <v>1728</v>
      </c>
      <c r="B1" s="879"/>
      <c r="C1" s="879"/>
      <c r="D1" s="879"/>
      <c r="E1" s="879"/>
      <c r="G1" s="215" t="s">
        <v>1631</v>
      </c>
    </row>
    <row r="2" spans="1:7" x14ac:dyDescent="0.15">
      <c r="A2" s="135" t="s">
        <v>1005</v>
      </c>
      <c r="B2" s="85"/>
      <c r="C2" s="85"/>
      <c r="D2" s="85"/>
      <c r="E2" s="85"/>
    </row>
    <row r="3" spans="1:7" x14ac:dyDescent="0.15">
      <c r="A3" s="592" t="s">
        <v>187</v>
      </c>
      <c r="B3" s="592" t="s">
        <v>188</v>
      </c>
      <c r="C3" s="592" t="s">
        <v>1006</v>
      </c>
      <c r="D3" s="592" t="s">
        <v>189</v>
      </c>
      <c r="E3" s="592" t="s">
        <v>190</v>
      </c>
    </row>
    <row r="4" spans="1:7" ht="24.95" customHeight="1" x14ac:dyDescent="0.15">
      <c r="A4" s="594" t="s">
        <v>191</v>
      </c>
      <c r="B4" s="854" t="s">
        <v>947</v>
      </c>
      <c r="C4" s="596" t="s" ph="1">
        <v>1007</v>
      </c>
      <c r="D4" s="853" t="s">
        <v>192</v>
      </c>
      <c r="E4" s="872" t="s">
        <v>193</v>
      </c>
    </row>
    <row r="5" spans="1:7" ht="24.95" customHeight="1" x14ac:dyDescent="0.15">
      <c r="A5" s="595" t="s">
        <v>194</v>
      </c>
      <c r="B5" s="854"/>
      <c r="C5" s="597" t="s">
        <v>1008</v>
      </c>
      <c r="D5" s="853"/>
      <c r="E5" s="872"/>
    </row>
    <row r="6" spans="1:7" ht="24.95" customHeight="1" x14ac:dyDescent="0.15">
      <c r="A6" s="853" t="s">
        <v>1577</v>
      </c>
      <c r="B6" s="854" t="s">
        <v>196</v>
      </c>
      <c r="C6" s="596" t="s" ph="1">
        <v>1009</v>
      </c>
      <c r="D6" s="853" t="s">
        <v>192</v>
      </c>
      <c r="E6" s="872" t="s">
        <v>197</v>
      </c>
    </row>
    <row r="7" spans="1:7" ht="24.95" customHeight="1" x14ac:dyDescent="0.15">
      <c r="A7" s="853"/>
      <c r="B7" s="854"/>
      <c r="C7" s="597" t="s">
        <v>1010</v>
      </c>
      <c r="D7" s="853"/>
      <c r="E7" s="872"/>
    </row>
    <row r="8" spans="1:7" ht="24.95" customHeight="1" x14ac:dyDescent="0.15">
      <c r="A8" s="594" t="s">
        <v>1572</v>
      </c>
      <c r="B8" s="854" t="s">
        <v>199</v>
      </c>
      <c r="C8" s="596" t="s" ph="1">
        <v>1011</v>
      </c>
      <c r="D8" s="853" t="s">
        <v>200</v>
      </c>
      <c r="E8" s="872" t="s">
        <v>201</v>
      </c>
    </row>
    <row r="9" spans="1:7" ht="24.95" customHeight="1" x14ac:dyDescent="0.15">
      <c r="A9" s="595" t="s">
        <v>1573</v>
      </c>
      <c r="B9" s="854"/>
      <c r="C9" s="597" t="s">
        <v>1012</v>
      </c>
      <c r="D9" s="853"/>
      <c r="E9" s="872"/>
    </row>
    <row r="10" spans="1:7" ht="24.95" customHeight="1" x14ac:dyDescent="0.15">
      <c r="A10" s="594" t="s">
        <v>1572</v>
      </c>
      <c r="B10" s="854" t="s">
        <v>203</v>
      </c>
      <c r="C10" s="596" t="s" ph="1">
        <v>1013</v>
      </c>
      <c r="D10" s="853" t="s">
        <v>204</v>
      </c>
      <c r="E10" s="872" t="s">
        <v>205</v>
      </c>
    </row>
    <row r="11" spans="1:7" ht="24.95" customHeight="1" x14ac:dyDescent="0.15">
      <c r="A11" s="595" t="s">
        <v>202</v>
      </c>
      <c r="B11" s="854"/>
      <c r="C11" s="597" t="s">
        <v>1012</v>
      </c>
      <c r="D11" s="853"/>
      <c r="E11" s="872"/>
    </row>
    <row r="12" spans="1:7" ht="24.95" customHeight="1" x14ac:dyDescent="0.15">
      <c r="A12" s="594" t="s">
        <v>1572</v>
      </c>
      <c r="B12" s="854" t="s">
        <v>207</v>
      </c>
      <c r="C12" s="596" t="s" ph="1">
        <v>1480</v>
      </c>
      <c r="D12" s="853" t="s">
        <v>208</v>
      </c>
      <c r="E12" s="872" t="s">
        <v>209</v>
      </c>
    </row>
    <row r="13" spans="1:7" ht="24.95" customHeight="1" x14ac:dyDescent="0.15">
      <c r="A13" s="595" t="s">
        <v>206</v>
      </c>
      <c r="B13" s="854"/>
      <c r="C13" s="597" t="s">
        <v>1014</v>
      </c>
      <c r="D13" s="853"/>
      <c r="E13" s="872"/>
    </row>
    <row r="14" spans="1:7" ht="23.25" customHeight="1" x14ac:dyDescent="0.15">
      <c r="A14" s="853" t="s">
        <v>195</v>
      </c>
      <c r="B14" s="854" t="s">
        <v>210</v>
      </c>
      <c r="C14" s="596" t="s" ph="1">
        <v>1015</v>
      </c>
      <c r="D14" s="853" t="s">
        <v>211</v>
      </c>
      <c r="E14" s="872" t="s">
        <v>212</v>
      </c>
    </row>
    <row r="15" spans="1:7" ht="23.25" customHeight="1" x14ac:dyDescent="0.15">
      <c r="A15" s="853"/>
      <c r="B15" s="854"/>
      <c r="C15" s="597" t="s">
        <v>1016</v>
      </c>
      <c r="D15" s="853"/>
      <c r="E15" s="872"/>
    </row>
    <row r="16" spans="1:7" ht="24.95" customHeight="1" x14ac:dyDescent="0.15">
      <c r="A16" s="853" t="s">
        <v>195</v>
      </c>
      <c r="B16" s="854" t="s">
        <v>213</v>
      </c>
      <c r="C16" s="596" t="s" ph="1">
        <v>1017</v>
      </c>
      <c r="D16" s="853" t="s">
        <v>211</v>
      </c>
      <c r="E16" s="872" t="s">
        <v>214</v>
      </c>
    </row>
    <row r="17" spans="1:5" ht="24.95" customHeight="1" x14ac:dyDescent="0.15">
      <c r="A17" s="853"/>
      <c r="B17" s="854"/>
      <c r="C17" s="597" t="s">
        <v>1018</v>
      </c>
      <c r="D17" s="853"/>
      <c r="E17" s="872"/>
    </row>
    <row r="18" spans="1:5" ht="24.95" customHeight="1" x14ac:dyDescent="0.15">
      <c r="A18" s="853" t="s">
        <v>195</v>
      </c>
      <c r="B18" s="854" t="s">
        <v>213</v>
      </c>
      <c r="C18" s="596" t="s" ph="1">
        <v>1019</v>
      </c>
      <c r="D18" s="853" t="s">
        <v>211</v>
      </c>
      <c r="E18" s="872" t="s">
        <v>215</v>
      </c>
    </row>
    <row r="19" spans="1:5" ht="24.95" customHeight="1" x14ac:dyDescent="0.15">
      <c r="A19" s="853"/>
      <c r="B19" s="854"/>
      <c r="C19" s="597" t="s">
        <v>1020</v>
      </c>
      <c r="D19" s="853"/>
      <c r="E19" s="872"/>
    </row>
    <row r="20" spans="1:5" ht="21" customHeight="1" x14ac:dyDescent="0.15">
      <c r="A20" s="859" t="s">
        <v>1021</v>
      </c>
      <c r="B20" s="854" t="s">
        <v>235</v>
      </c>
      <c r="C20" s="596" t="s" ph="1">
        <v>1022</v>
      </c>
      <c r="D20" s="853" t="s">
        <v>211</v>
      </c>
      <c r="E20" s="855" t="s">
        <v>236</v>
      </c>
    </row>
    <row r="21" spans="1:5" ht="21" customHeight="1" x14ac:dyDescent="0.15">
      <c r="A21" s="860"/>
      <c r="B21" s="854"/>
      <c r="C21" s="597" t="s">
        <v>1023</v>
      </c>
      <c r="D21" s="853"/>
      <c r="E21" s="856"/>
    </row>
    <row r="22" spans="1:5" ht="24.95" customHeight="1" x14ac:dyDescent="0.15">
      <c r="A22" s="853" t="s">
        <v>237</v>
      </c>
      <c r="B22" s="854" t="s">
        <v>235</v>
      </c>
      <c r="C22" s="596" t="s" ph="1">
        <v>1024</v>
      </c>
      <c r="D22" s="853" t="s">
        <v>211</v>
      </c>
      <c r="E22" s="854" t="s">
        <v>238</v>
      </c>
    </row>
    <row r="23" spans="1:5" ht="24.95" customHeight="1" x14ac:dyDescent="0.15">
      <c r="A23" s="853"/>
      <c r="B23" s="854"/>
      <c r="C23" s="597" t="s">
        <v>1023</v>
      </c>
      <c r="D23" s="853"/>
      <c r="E23" s="854"/>
    </row>
    <row r="24" spans="1:5" ht="24.95" customHeight="1" x14ac:dyDescent="0.15">
      <c r="A24" s="853" t="s">
        <v>237</v>
      </c>
      <c r="B24" s="854" t="s">
        <v>235</v>
      </c>
      <c r="C24" s="596" t="s" ph="1">
        <v>1025</v>
      </c>
      <c r="D24" s="853" t="s">
        <v>211</v>
      </c>
      <c r="E24" s="854" t="s">
        <v>239</v>
      </c>
    </row>
    <row r="25" spans="1:5" ht="24.95" customHeight="1" x14ac:dyDescent="0.15">
      <c r="A25" s="853"/>
      <c r="B25" s="854"/>
      <c r="C25" s="597" t="s">
        <v>1026</v>
      </c>
      <c r="D25" s="853"/>
      <c r="E25" s="854"/>
    </row>
    <row r="26" spans="1:5" ht="20.100000000000001" customHeight="1" x14ac:dyDescent="0.15">
      <c r="A26" s="853" t="s">
        <v>237</v>
      </c>
      <c r="B26" s="854" t="s">
        <v>235</v>
      </c>
      <c r="C26" s="596" t="s" ph="1">
        <v>1027</v>
      </c>
      <c r="D26" s="853" t="s">
        <v>211</v>
      </c>
      <c r="E26" s="854" t="s">
        <v>240</v>
      </c>
    </row>
    <row r="27" spans="1:5" ht="20.100000000000001" customHeight="1" x14ac:dyDescent="0.15">
      <c r="A27" s="853"/>
      <c r="B27" s="854"/>
      <c r="C27" s="597" t="s">
        <v>1026</v>
      </c>
      <c r="D27" s="853"/>
      <c r="E27" s="854"/>
    </row>
    <row r="28" spans="1:5" ht="24.95" customHeight="1" x14ac:dyDescent="0.15">
      <c r="A28" s="876" t="s">
        <v>237</v>
      </c>
      <c r="B28" s="854" t="s">
        <v>241</v>
      </c>
      <c r="C28" s="596" t="s" ph="1">
        <v>1028</v>
      </c>
      <c r="D28" s="853" t="s">
        <v>211</v>
      </c>
      <c r="E28" s="854" t="s">
        <v>242</v>
      </c>
    </row>
    <row r="29" spans="1:5" ht="24.95" customHeight="1" x14ac:dyDescent="0.15">
      <c r="A29" s="877"/>
      <c r="B29" s="854"/>
      <c r="C29" s="597" t="s">
        <v>1029</v>
      </c>
      <c r="D29" s="853"/>
      <c r="E29" s="854"/>
    </row>
    <row r="30" spans="1:5" ht="24.95" customHeight="1" x14ac:dyDescent="0.15">
      <c r="A30" s="876" t="s">
        <v>237</v>
      </c>
      <c r="B30" s="854" t="s">
        <v>243</v>
      </c>
      <c r="C30" s="596" t="s" ph="1">
        <v>1030</v>
      </c>
      <c r="D30" s="853" t="s">
        <v>211</v>
      </c>
      <c r="E30" s="854" t="s">
        <v>244</v>
      </c>
    </row>
    <row r="31" spans="1:5" ht="24.95" customHeight="1" x14ac:dyDescent="0.15">
      <c r="A31" s="877"/>
      <c r="B31" s="854"/>
      <c r="C31" s="597" t="s">
        <v>1031</v>
      </c>
      <c r="D31" s="853"/>
      <c r="E31" s="854"/>
    </row>
    <row r="32" spans="1:5" ht="24.95" customHeight="1" x14ac:dyDescent="0.15">
      <c r="A32" s="876" t="s">
        <v>237</v>
      </c>
      <c r="B32" s="854" t="s">
        <v>243</v>
      </c>
      <c r="C32" s="596" t="s" ph="1">
        <v>1032</v>
      </c>
      <c r="D32" s="853" t="s">
        <v>211</v>
      </c>
      <c r="E32" s="854" t="s">
        <v>245</v>
      </c>
    </row>
    <row r="33" spans="1:5" ht="24.95" customHeight="1" x14ac:dyDescent="0.15">
      <c r="A33" s="877"/>
      <c r="B33" s="854"/>
      <c r="C33" s="597" t="s">
        <v>1031</v>
      </c>
      <c r="D33" s="853"/>
      <c r="E33" s="854"/>
    </row>
    <row r="34" spans="1:5" ht="20.100000000000001" customHeight="1" x14ac:dyDescent="0.15">
      <c r="A34" s="876" t="s">
        <v>237</v>
      </c>
      <c r="B34" s="854" t="s">
        <v>243</v>
      </c>
      <c r="C34" s="596" t="s" ph="1">
        <v>1033</v>
      </c>
      <c r="D34" s="853" t="s">
        <v>211</v>
      </c>
      <c r="E34" s="854" t="s">
        <v>246</v>
      </c>
    </row>
    <row r="35" spans="1:5" ht="20.100000000000001" customHeight="1" x14ac:dyDescent="0.15">
      <c r="A35" s="877"/>
      <c r="B35" s="854"/>
      <c r="C35" s="597" t="s">
        <v>1034</v>
      </c>
      <c r="D35" s="853"/>
      <c r="E35" s="854"/>
    </row>
    <row r="36" spans="1:5" ht="24.95" customHeight="1" x14ac:dyDescent="0.15">
      <c r="A36" s="876" t="s">
        <v>237</v>
      </c>
      <c r="B36" s="854" t="s">
        <v>243</v>
      </c>
      <c r="C36" s="596" t="s" ph="1">
        <v>1035</v>
      </c>
      <c r="D36" s="853" t="s">
        <v>211</v>
      </c>
      <c r="E36" s="854" t="s">
        <v>247</v>
      </c>
    </row>
    <row r="37" spans="1:5" ht="24.95" customHeight="1" x14ac:dyDescent="0.15">
      <c r="A37" s="877"/>
      <c r="B37" s="854"/>
      <c r="C37" s="597" t="s">
        <v>1034</v>
      </c>
      <c r="D37" s="853"/>
      <c r="E37" s="854"/>
    </row>
    <row r="38" spans="1:5" ht="30" customHeight="1" x14ac:dyDescent="0.15">
      <c r="A38" s="876" t="s">
        <v>237</v>
      </c>
      <c r="B38" s="854" t="s">
        <v>1481</v>
      </c>
      <c r="C38" s="596" t="s" ph="1">
        <v>1482</v>
      </c>
      <c r="D38" s="853" t="s">
        <v>211</v>
      </c>
      <c r="E38" s="854" t="s">
        <v>1483</v>
      </c>
    </row>
    <row r="39" spans="1:5" ht="30" customHeight="1" x14ac:dyDescent="0.15">
      <c r="A39" s="877"/>
      <c r="B39" s="854"/>
      <c r="C39" s="597" t="s">
        <v>1154</v>
      </c>
      <c r="D39" s="853"/>
      <c r="E39" s="854"/>
    </row>
    <row r="40" spans="1:5" ht="26.25" customHeight="1" x14ac:dyDescent="0.15">
      <c r="A40" s="594" t="s">
        <v>1036</v>
      </c>
      <c r="B40" s="854" t="s">
        <v>216</v>
      </c>
      <c r="C40" s="596" t="s" ph="1">
        <v>1037</v>
      </c>
      <c r="D40" s="853" t="s">
        <v>211</v>
      </c>
      <c r="E40" s="872" t="s">
        <v>217</v>
      </c>
    </row>
    <row r="41" spans="1:5" ht="26.25" customHeight="1" x14ac:dyDescent="0.15">
      <c r="A41" s="599" t="s">
        <v>1038</v>
      </c>
      <c r="B41" s="854"/>
      <c r="C41" s="136" t="s">
        <v>1039</v>
      </c>
      <c r="D41" s="853"/>
      <c r="E41" s="872"/>
    </row>
    <row r="42" spans="1:5" ht="35.1" customHeight="1" x14ac:dyDescent="0.15">
      <c r="A42" s="859" t="s">
        <v>948</v>
      </c>
      <c r="B42" s="857" t="s">
        <v>218</v>
      </c>
      <c r="C42" s="596" t="s" ph="1">
        <v>1040</v>
      </c>
      <c r="D42" s="859" t="s">
        <v>219</v>
      </c>
      <c r="E42" s="855" t="s">
        <v>220</v>
      </c>
    </row>
    <row r="43" spans="1:5" ht="35.1" customHeight="1" x14ac:dyDescent="0.15">
      <c r="A43" s="860"/>
      <c r="B43" s="858"/>
      <c r="C43" s="597" t="s">
        <v>1041</v>
      </c>
      <c r="D43" s="860"/>
      <c r="E43" s="856"/>
    </row>
    <row r="44" spans="1:5" ht="30" customHeight="1" x14ac:dyDescent="0.15">
      <c r="A44" s="853" t="s">
        <v>483</v>
      </c>
      <c r="B44" s="596" t="s">
        <v>484</v>
      </c>
      <c r="C44" s="854" t="s" ph="1">
        <v>1042</v>
      </c>
      <c r="D44" s="853">
        <v>1</v>
      </c>
      <c r="E44" s="854" t="s">
        <v>485</v>
      </c>
    </row>
    <row r="45" spans="1:5" ht="30" customHeight="1" x14ac:dyDescent="0.15">
      <c r="A45" s="853"/>
      <c r="B45" s="597" t="s">
        <v>486</v>
      </c>
      <c r="C45" s="854"/>
      <c r="D45" s="853"/>
      <c r="E45" s="854"/>
    </row>
    <row r="46" spans="1:5" ht="33.75" customHeight="1" x14ac:dyDescent="0.15">
      <c r="A46" s="853" t="s">
        <v>237</v>
      </c>
      <c r="B46" s="596" t="s">
        <v>484</v>
      </c>
      <c r="C46" s="854" t="s" ph="1">
        <v>1484</v>
      </c>
      <c r="D46" s="853">
        <v>1</v>
      </c>
      <c r="E46" s="854" t="s">
        <v>1485</v>
      </c>
    </row>
    <row r="47" spans="1:5" ht="33.75" customHeight="1" x14ac:dyDescent="0.15">
      <c r="A47" s="853"/>
      <c r="B47" s="597" t="s">
        <v>486</v>
      </c>
      <c r="C47" s="854"/>
      <c r="D47" s="853"/>
      <c r="E47" s="854"/>
    </row>
    <row r="48" spans="1:5" s="235" customFormat="1" ht="30" customHeight="1" x14ac:dyDescent="0.15">
      <c r="A48" s="853" t="s">
        <v>951</v>
      </c>
      <c r="B48" s="596" t="s">
        <v>488</v>
      </c>
      <c r="C48" s="854" t="s" ph="1">
        <v>1044</v>
      </c>
      <c r="D48" s="853">
        <v>1</v>
      </c>
      <c r="E48" s="854" t="s">
        <v>489</v>
      </c>
    </row>
    <row r="49" spans="1:5" s="235" customFormat="1" ht="30" customHeight="1" x14ac:dyDescent="0.15">
      <c r="A49" s="853"/>
      <c r="B49" s="597" t="s">
        <v>486</v>
      </c>
      <c r="C49" s="854"/>
      <c r="D49" s="853"/>
      <c r="E49" s="854"/>
    </row>
    <row r="50" spans="1:5" s="235" customFormat="1" ht="24.95" customHeight="1" x14ac:dyDescent="0.15">
      <c r="A50" s="853" t="s">
        <v>951</v>
      </c>
      <c r="B50" s="596" t="s">
        <v>1574</v>
      </c>
      <c r="C50" s="596" t="s" ph="1">
        <v>1575</v>
      </c>
      <c r="D50" s="859">
        <v>1</v>
      </c>
      <c r="E50" s="855" t="s">
        <v>1576</v>
      </c>
    </row>
    <row r="51" spans="1:5" s="235" customFormat="1" ht="24.95" customHeight="1" x14ac:dyDescent="0.15">
      <c r="A51" s="853"/>
      <c r="B51" s="597" t="s">
        <v>486</v>
      </c>
      <c r="C51" s="597" t="s">
        <v>1041</v>
      </c>
      <c r="D51" s="860"/>
      <c r="E51" s="856"/>
    </row>
    <row r="52" spans="1:5" ht="24.95" customHeight="1" x14ac:dyDescent="0.15">
      <c r="A52" s="853" t="s">
        <v>483</v>
      </c>
      <c r="B52" s="596" t="s">
        <v>1486</v>
      </c>
      <c r="C52" s="854" t="s" ph="1">
        <v>1043</v>
      </c>
      <c r="D52" s="853">
        <v>1</v>
      </c>
      <c r="E52" s="854" t="s">
        <v>487</v>
      </c>
    </row>
    <row r="53" spans="1:5" ht="24.95" customHeight="1" x14ac:dyDescent="0.15">
      <c r="A53" s="853"/>
      <c r="B53" s="597" t="s">
        <v>486</v>
      </c>
      <c r="C53" s="854"/>
      <c r="D53" s="853"/>
      <c r="E53" s="854"/>
    </row>
    <row r="54" spans="1:5" ht="20.100000000000001" customHeight="1" x14ac:dyDescent="0.15">
      <c r="A54" s="853" t="s">
        <v>951</v>
      </c>
      <c r="B54" s="596" t="s">
        <v>490</v>
      </c>
      <c r="C54" s="596" t="s" ph="1">
        <v>1045</v>
      </c>
      <c r="D54" s="853">
        <v>1</v>
      </c>
      <c r="E54" s="854" t="s">
        <v>491</v>
      </c>
    </row>
    <row r="55" spans="1:5" ht="20.100000000000001" customHeight="1" x14ac:dyDescent="0.15">
      <c r="A55" s="853"/>
      <c r="B55" s="597" t="s">
        <v>486</v>
      </c>
      <c r="C55" s="597" t="s">
        <v>1046</v>
      </c>
      <c r="D55" s="853"/>
      <c r="E55" s="854"/>
    </row>
    <row r="56" spans="1:5" ht="24.95" customHeight="1" x14ac:dyDescent="0.15">
      <c r="A56" s="853" t="s">
        <v>237</v>
      </c>
      <c r="B56" s="596" t="s">
        <v>492</v>
      </c>
      <c r="C56" s="596" t="s" ph="1">
        <v>1047</v>
      </c>
      <c r="D56" s="853">
        <v>1</v>
      </c>
      <c r="E56" s="865" t="s">
        <v>1048</v>
      </c>
    </row>
    <row r="57" spans="1:5" ht="24.95" customHeight="1" x14ac:dyDescent="0.15">
      <c r="A57" s="853"/>
      <c r="B57" s="597" t="s">
        <v>486</v>
      </c>
      <c r="C57" s="597" t="s">
        <v>1049</v>
      </c>
      <c r="D57" s="853"/>
      <c r="E57" s="866"/>
    </row>
    <row r="58" spans="1:5" ht="30" customHeight="1" x14ac:dyDescent="0.15">
      <c r="A58" s="853" t="s">
        <v>237</v>
      </c>
      <c r="B58" s="596" t="s">
        <v>493</v>
      </c>
      <c r="C58" s="596" t="s" ph="1">
        <v>1050</v>
      </c>
      <c r="D58" s="853">
        <v>1</v>
      </c>
      <c r="E58" s="854" t="s">
        <v>494</v>
      </c>
    </row>
    <row r="59" spans="1:5" ht="30" customHeight="1" x14ac:dyDescent="0.15">
      <c r="A59" s="853"/>
      <c r="B59" s="597" t="s">
        <v>486</v>
      </c>
      <c r="C59" s="597" t="s">
        <v>1051</v>
      </c>
      <c r="D59" s="853"/>
      <c r="E59" s="854"/>
    </row>
    <row r="60" spans="1:5" ht="24.95" customHeight="1" x14ac:dyDescent="0.15">
      <c r="A60" s="853" t="s">
        <v>1052</v>
      </c>
      <c r="B60" s="596" t="s">
        <v>495</v>
      </c>
      <c r="C60" s="596" t="s" ph="1">
        <v>1053</v>
      </c>
      <c r="D60" s="853">
        <v>1</v>
      </c>
      <c r="E60" s="854" t="s">
        <v>496</v>
      </c>
    </row>
    <row r="61" spans="1:5" ht="24.95" customHeight="1" x14ac:dyDescent="0.15">
      <c r="A61" s="853"/>
      <c r="B61" s="597" t="s">
        <v>486</v>
      </c>
      <c r="C61" s="597" t="s">
        <v>1054</v>
      </c>
      <c r="D61" s="853"/>
      <c r="E61" s="854"/>
    </row>
    <row r="62" spans="1:5" ht="39.950000000000003" customHeight="1" x14ac:dyDescent="0.15">
      <c r="A62" s="853" t="s">
        <v>1055</v>
      </c>
      <c r="B62" s="854" t="s">
        <v>1487</v>
      </c>
      <c r="C62" s="596" t="s" ph="1">
        <v>1056</v>
      </c>
      <c r="D62" s="853">
        <v>1</v>
      </c>
      <c r="E62" s="872" t="s">
        <v>221</v>
      </c>
    </row>
    <row r="63" spans="1:5" ht="39.950000000000003" customHeight="1" x14ac:dyDescent="0.15">
      <c r="A63" s="859"/>
      <c r="B63" s="857"/>
      <c r="C63" s="597" t="s">
        <v>1057</v>
      </c>
      <c r="D63" s="853"/>
      <c r="E63" s="872"/>
    </row>
    <row r="64" spans="1:5" ht="35.25" customHeight="1" x14ac:dyDescent="0.15">
      <c r="A64" s="859" t="s">
        <v>951</v>
      </c>
      <c r="B64" s="857" t="s">
        <v>949</v>
      </c>
      <c r="C64" s="442" t="s" ph="1">
        <v>1058</v>
      </c>
      <c r="D64" s="853">
        <v>1</v>
      </c>
      <c r="E64" s="875" t="s">
        <v>1059</v>
      </c>
    </row>
    <row r="65" spans="1:5" ht="35.25" customHeight="1" x14ac:dyDescent="0.15">
      <c r="A65" s="873"/>
      <c r="B65" s="874"/>
      <c r="C65" s="443" t="s">
        <v>1488</v>
      </c>
      <c r="D65" s="853"/>
      <c r="E65" s="875"/>
    </row>
    <row r="66" spans="1:5" ht="24.95" customHeight="1" x14ac:dyDescent="0.15">
      <c r="A66" s="873"/>
      <c r="B66" s="873"/>
      <c r="C66" s="444" t="s" ph="1">
        <v>1060</v>
      </c>
      <c r="D66" s="859"/>
      <c r="E66" s="861" t="s">
        <v>1061</v>
      </c>
    </row>
    <row r="67" spans="1:5" ht="24.95" customHeight="1" x14ac:dyDescent="0.15">
      <c r="A67" s="873"/>
      <c r="B67" s="873"/>
      <c r="C67" s="443" t="s">
        <v>1062</v>
      </c>
      <c r="D67" s="860"/>
      <c r="E67" s="862"/>
    </row>
    <row r="68" spans="1:5" ht="24.95" customHeight="1" x14ac:dyDescent="0.15">
      <c r="A68" s="873"/>
      <c r="B68" s="873"/>
      <c r="C68" s="444" t="s" ph="1">
        <v>1063</v>
      </c>
      <c r="D68" s="859"/>
      <c r="E68" s="861" t="s">
        <v>1064</v>
      </c>
    </row>
    <row r="69" spans="1:5" ht="24.95" customHeight="1" x14ac:dyDescent="0.15">
      <c r="A69" s="873"/>
      <c r="B69" s="873"/>
      <c r="C69" s="443" t="s">
        <v>1065</v>
      </c>
      <c r="D69" s="860"/>
      <c r="E69" s="862"/>
    </row>
    <row r="70" spans="1:5" ht="24.95" customHeight="1" x14ac:dyDescent="0.15">
      <c r="A70" s="873"/>
      <c r="B70" s="873"/>
      <c r="C70" s="444" t="s" ph="1">
        <v>1066</v>
      </c>
      <c r="D70" s="859"/>
      <c r="E70" s="861" t="s">
        <v>1067</v>
      </c>
    </row>
    <row r="71" spans="1:5" ht="24.95" customHeight="1" x14ac:dyDescent="0.15">
      <c r="A71" s="873"/>
      <c r="B71" s="873"/>
      <c r="C71" s="443" t="s">
        <v>1068</v>
      </c>
      <c r="D71" s="860"/>
      <c r="E71" s="862"/>
    </row>
    <row r="72" spans="1:5" ht="24.95" customHeight="1" x14ac:dyDescent="0.15">
      <c r="A72" s="873"/>
      <c r="B72" s="873"/>
      <c r="C72" s="444" t="s" ph="1">
        <v>1069</v>
      </c>
      <c r="D72" s="859"/>
      <c r="E72" s="861" t="s">
        <v>1070</v>
      </c>
    </row>
    <row r="73" spans="1:5" ht="24.95" customHeight="1" x14ac:dyDescent="0.15">
      <c r="A73" s="873"/>
      <c r="B73" s="873"/>
      <c r="C73" s="443" t="s">
        <v>1489</v>
      </c>
      <c r="D73" s="860"/>
      <c r="E73" s="862"/>
    </row>
    <row r="74" spans="1:5" ht="24.95" customHeight="1" x14ac:dyDescent="0.15">
      <c r="A74" s="873"/>
      <c r="B74" s="873"/>
      <c r="C74" s="444" t="s" ph="1">
        <v>1072</v>
      </c>
      <c r="D74" s="859"/>
      <c r="E74" s="861" t="s">
        <v>1073</v>
      </c>
    </row>
    <row r="75" spans="1:5" ht="24.95" customHeight="1" x14ac:dyDescent="0.15">
      <c r="A75" s="873"/>
      <c r="B75" s="873"/>
      <c r="C75" s="443" t="s">
        <v>1071</v>
      </c>
      <c r="D75" s="860"/>
      <c r="E75" s="862"/>
    </row>
    <row r="76" spans="1:5" ht="35.1" customHeight="1" x14ac:dyDescent="0.15">
      <c r="A76" s="873"/>
      <c r="B76" s="873"/>
      <c r="C76" s="444" t="s" ph="1">
        <v>1074</v>
      </c>
      <c r="D76" s="859"/>
      <c r="E76" s="861" t="s">
        <v>1075</v>
      </c>
    </row>
    <row r="77" spans="1:5" ht="35.1" customHeight="1" x14ac:dyDescent="0.15">
      <c r="A77" s="873"/>
      <c r="B77" s="873"/>
      <c r="C77" s="443" t="s">
        <v>1076</v>
      </c>
      <c r="D77" s="860"/>
      <c r="E77" s="862"/>
    </row>
    <row r="78" spans="1:5" ht="30" customHeight="1" x14ac:dyDescent="0.15">
      <c r="A78" s="873"/>
      <c r="B78" s="873"/>
      <c r="C78" s="444" t="s" ph="1">
        <v>1604</v>
      </c>
      <c r="D78" s="859"/>
      <c r="E78" s="861" t="s">
        <v>1077</v>
      </c>
    </row>
    <row r="79" spans="1:5" ht="30" customHeight="1" x14ac:dyDescent="0.15">
      <c r="A79" s="873"/>
      <c r="B79" s="873"/>
      <c r="C79" s="443" t="s">
        <v>1078</v>
      </c>
      <c r="D79" s="860"/>
      <c r="E79" s="862"/>
    </row>
    <row r="80" spans="1:5" ht="24.95" customHeight="1" x14ac:dyDescent="0.15">
      <c r="A80" s="873"/>
      <c r="B80" s="873"/>
      <c r="C80" s="444" t="s" ph="1">
        <v>1079</v>
      </c>
      <c r="D80" s="859"/>
      <c r="E80" s="861" t="s">
        <v>1080</v>
      </c>
    </row>
    <row r="81" spans="1:5" ht="24.95" customHeight="1" x14ac:dyDescent="0.15">
      <c r="A81" s="873"/>
      <c r="B81" s="873"/>
      <c r="C81" s="443" t="s">
        <v>1081</v>
      </c>
      <c r="D81" s="860"/>
      <c r="E81" s="862"/>
    </row>
    <row r="82" spans="1:5" ht="24.95" customHeight="1" x14ac:dyDescent="0.15">
      <c r="A82" s="873"/>
      <c r="B82" s="873"/>
      <c r="C82" s="444" t="s" ph="1">
        <v>1634</v>
      </c>
      <c r="D82" s="859"/>
      <c r="E82" s="861" t="s">
        <v>1082</v>
      </c>
    </row>
    <row r="83" spans="1:5" ht="24.95" customHeight="1" x14ac:dyDescent="0.15">
      <c r="A83" s="873"/>
      <c r="B83" s="873"/>
      <c r="C83" s="443" t="s">
        <v>1083</v>
      </c>
      <c r="D83" s="860"/>
      <c r="E83" s="862"/>
    </row>
    <row r="84" spans="1:5" ht="20.100000000000001" customHeight="1" x14ac:dyDescent="0.15">
      <c r="A84" s="873"/>
      <c r="B84" s="873"/>
      <c r="C84" s="444" t="s" ph="1">
        <v>1084</v>
      </c>
      <c r="D84" s="859"/>
      <c r="E84" s="861" t="s">
        <v>1085</v>
      </c>
    </row>
    <row r="85" spans="1:5" ht="20.100000000000001" customHeight="1" x14ac:dyDescent="0.15">
      <c r="A85" s="873"/>
      <c r="B85" s="873"/>
      <c r="C85" s="443" t="s">
        <v>1086</v>
      </c>
      <c r="D85" s="860"/>
      <c r="E85" s="862"/>
    </row>
    <row r="86" spans="1:5" ht="20.100000000000001" customHeight="1" x14ac:dyDescent="0.15">
      <c r="A86" s="873"/>
      <c r="B86" s="873"/>
      <c r="C86" s="442" t="s" ph="1">
        <v>1087</v>
      </c>
      <c r="D86" s="859"/>
      <c r="E86" s="861" t="s">
        <v>1085</v>
      </c>
    </row>
    <row r="87" spans="1:5" ht="20.100000000000001" customHeight="1" x14ac:dyDescent="0.15">
      <c r="A87" s="873"/>
      <c r="B87" s="873"/>
      <c r="C87" s="443" t="s">
        <v>1088</v>
      </c>
      <c r="D87" s="860"/>
      <c r="E87" s="862"/>
    </row>
    <row r="88" spans="1:5" ht="35.1" customHeight="1" x14ac:dyDescent="0.15">
      <c r="A88" s="873"/>
      <c r="B88" s="873"/>
      <c r="C88" s="444" t="s" ph="1">
        <v>1089</v>
      </c>
      <c r="D88" s="859"/>
      <c r="E88" s="861" t="s">
        <v>1090</v>
      </c>
    </row>
    <row r="89" spans="1:5" ht="35.1" customHeight="1" x14ac:dyDescent="0.15">
      <c r="A89" s="873"/>
      <c r="B89" s="873"/>
      <c r="C89" s="443" t="s">
        <v>1490</v>
      </c>
      <c r="D89" s="860"/>
      <c r="E89" s="862"/>
    </row>
    <row r="90" spans="1:5" ht="24.95" customHeight="1" x14ac:dyDescent="0.15">
      <c r="A90" s="873"/>
      <c r="B90" s="873"/>
      <c r="C90" s="444" t="s" ph="1">
        <v>1091</v>
      </c>
      <c r="D90" s="859"/>
      <c r="E90" s="861" t="s">
        <v>1092</v>
      </c>
    </row>
    <row r="91" spans="1:5" ht="24.95" customHeight="1" x14ac:dyDescent="0.15">
      <c r="A91" s="860"/>
      <c r="B91" s="860"/>
      <c r="C91" s="443" t="s">
        <v>1093</v>
      </c>
      <c r="D91" s="860"/>
      <c r="E91" s="862"/>
    </row>
    <row r="92" spans="1:5" ht="35.1" customHeight="1" x14ac:dyDescent="0.15">
      <c r="A92" s="860" t="s">
        <v>222</v>
      </c>
      <c r="B92" s="858" t="s">
        <v>223</v>
      </c>
      <c r="C92" s="596" t="s" ph="1">
        <v>1094</v>
      </c>
      <c r="D92" s="853">
        <v>1</v>
      </c>
      <c r="E92" s="872" t="s">
        <v>224</v>
      </c>
    </row>
    <row r="93" spans="1:5" ht="35.1" customHeight="1" x14ac:dyDescent="0.15">
      <c r="A93" s="853"/>
      <c r="B93" s="854"/>
      <c r="C93" s="597" t="s">
        <v>1095</v>
      </c>
      <c r="D93" s="853"/>
      <c r="E93" s="872"/>
    </row>
    <row r="94" spans="1:5" ht="24.95" customHeight="1" x14ac:dyDescent="0.15">
      <c r="A94" s="594" t="s">
        <v>1096</v>
      </c>
      <c r="B94" s="854" t="s">
        <v>225</v>
      </c>
      <c r="C94" s="596" t="s">
        <v>1097</v>
      </c>
      <c r="D94" s="853" t="s">
        <v>226</v>
      </c>
      <c r="E94" s="872" t="s">
        <v>227</v>
      </c>
    </row>
    <row r="95" spans="1:5" ht="24.95" customHeight="1" x14ac:dyDescent="0.15">
      <c r="A95" s="595" t="s">
        <v>1098</v>
      </c>
      <c r="B95" s="854"/>
      <c r="C95" s="597" t="s">
        <v>1099</v>
      </c>
      <c r="D95" s="853"/>
      <c r="E95" s="872"/>
    </row>
    <row r="96" spans="1:5" ht="24.95" customHeight="1" x14ac:dyDescent="0.15">
      <c r="A96" s="853" t="s">
        <v>1577</v>
      </c>
      <c r="B96" s="854" t="s">
        <v>225</v>
      </c>
      <c r="C96" s="596" t="s">
        <v>1491</v>
      </c>
      <c r="D96" s="853" t="s">
        <v>226</v>
      </c>
      <c r="E96" s="872" t="s">
        <v>228</v>
      </c>
    </row>
    <row r="97" spans="1:5" ht="24.95" customHeight="1" x14ac:dyDescent="0.15">
      <c r="A97" s="853"/>
      <c r="B97" s="854"/>
      <c r="C97" s="597" t="s">
        <v>1100</v>
      </c>
      <c r="D97" s="853"/>
      <c r="E97" s="872"/>
    </row>
    <row r="98" spans="1:5" ht="24.95" customHeight="1" x14ac:dyDescent="0.15">
      <c r="A98" s="594" t="s">
        <v>1101</v>
      </c>
      <c r="B98" s="865" t="s">
        <v>229</v>
      </c>
      <c r="C98" s="865" t="s" ph="1">
        <v>1102</v>
      </c>
      <c r="D98" s="859" t="s">
        <v>226</v>
      </c>
      <c r="E98" s="861" t="s">
        <v>230</v>
      </c>
    </row>
    <row r="99" spans="1:5" ht="24.95" customHeight="1" x14ac:dyDescent="0.15">
      <c r="A99" s="595" t="s">
        <v>1103</v>
      </c>
      <c r="B99" s="866"/>
      <c r="C99" s="866"/>
      <c r="D99" s="860"/>
      <c r="E99" s="862"/>
    </row>
    <row r="100" spans="1:5" ht="50.1" customHeight="1" x14ac:dyDescent="0.15">
      <c r="A100" s="592" t="s">
        <v>1577</v>
      </c>
      <c r="B100" s="591" t="s">
        <v>231</v>
      </c>
      <c r="C100" s="591" t="s">
        <v>1104</v>
      </c>
      <c r="D100" s="592" t="s">
        <v>226</v>
      </c>
      <c r="E100" s="593" t="s">
        <v>232</v>
      </c>
    </row>
    <row r="101" spans="1:5" ht="24.95" customHeight="1" x14ac:dyDescent="0.15">
      <c r="A101" s="853" t="s">
        <v>195</v>
      </c>
      <c r="B101" s="854" t="s">
        <v>233</v>
      </c>
      <c r="C101" s="596" t="s">
        <v>1105</v>
      </c>
      <c r="D101" s="853" t="s">
        <v>226</v>
      </c>
      <c r="E101" s="871" t="s">
        <v>234</v>
      </c>
    </row>
    <row r="102" spans="1:5" ht="24.95" customHeight="1" x14ac:dyDescent="0.15">
      <c r="A102" s="853"/>
      <c r="B102" s="854"/>
      <c r="C102" s="597" t="s">
        <v>1106</v>
      </c>
      <c r="D102" s="853"/>
      <c r="E102" s="871"/>
    </row>
    <row r="103" spans="1:5" ht="21.4" customHeight="1" x14ac:dyDescent="0.15">
      <c r="A103" s="137" t="s">
        <v>1107</v>
      </c>
      <c r="B103" s="138"/>
      <c r="C103" s="138"/>
      <c r="D103" s="138"/>
      <c r="E103" s="138"/>
    </row>
    <row r="104" spans="1:5" ht="16.5" customHeight="1" x14ac:dyDescent="0.15">
      <c r="A104" s="592" t="s">
        <v>187</v>
      </c>
      <c r="B104" s="592" t="s">
        <v>188</v>
      </c>
      <c r="C104" s="592" t="s">
        <v>1006</v>
      </c>
      <c r="D104" s="592" t="s">
        <v>468</v>
      </c>
      <c r="E104" s="592" t="s">
        <v>469</v>
      </c>
    </row>
    <row r="105" spans="1:5" ht="24.95" customHeight="1" x14ac:dyDescent="0.15">
      <c r="A105" s="594" t="s">
        <v>1108</v>
      </c>
      <c r="B105" s="596" t="s">
        <v>470</v>
      </c>
      <c r="C105" s="596" t="s" ph="1">
        <v>1109</v>
      </c>
      <c r="D105" s="853" t="s">
        <v>471</v>
      </c>
      <c r="E105" s="854" t="s">
        <v>472</v>
      </c>
    </row>
    <row r="106" spans="1:5" ht="24.95" customHeight="1" x14ac:dyDescent="0.15">
      <c r="A106" s="595" t="s">
        <v>1110</v>
      </c>
      <c r="B106" s="597" t="s">
        <v>473</v>
      </c>
      <c r="C106" s="597" t="s">
        <v>1111</v>
      </c>
      <c r="D106" s="853"/>
      <c r="E106" s="854"/>
    </row>
    <row r="107" spans="1:5" ht="24.95" customHeight="1" x14ac:dyDescent="0.15">
      <c r="A107" s="853" t="s">
        <v>287</v>
      </c>
      <c r="B107" s="596" t="s">
        <v>474</v>
      </c>
      <c r="C107" s="596" t="s" ph="1">
        <v>1112</v>
      </c>
      <c r="D107" s="853" t="s">
        <v>475</v>
      </c>
      <c r="E107" s="854" t="s">
        <v>476</v>
      </c>
    </row>
    <row r="108" spans="1:5" ht="24.95" customHeight="1" x14ac:dyDescent="0.15">
      <c r="A108" s="853"/>
      <c r="B108" s="597" t="s">
        <v>473</v>
      </c>
      <c r="C108" s="597" t="s">
        <v>1578</v>
      </c>
      <c r="D108" s="853"/>
      <c r="E108" s="854"/>
    </row>
    <row r="109" spans="1:5" ht="30" customHeight="1" x14ac:dyDescent="0.15">
      <c r="A109" s="853" t="s">
        <v>287</v>
      </c>
      <c r="B109" s="596" t="s">
        <v>474</v>
      </c>
      <c r="C109" s="596" t="s" ph="1">
        <v>1113</v>
      </c>
      <c r="D109" s="853" t="s">
        <v>200</v>
      </c>
      <c r="E109" s="854" t="s">
        <v>477</v>
      </c>
    </row>
    <row r="110" spans="1:5" ht="30" customHeight="1" x14ac:dyDescent="0.15">
      <c r="A110" s="853"/>
      <c r="B110" s="597" t="s">
        <v>473</v>
      </c>
      <c r="C110" s="597" t="s">
        <v>1119</v>
      </c>
      <c r="D110" s="853"/>
      <c r="E110" s="854"/>
    </row>
    <row r="111" spans="1:5" ht="24.95" customHeight="1" x14ac:dyDescent="0.15">
      <c r="A111" s="853" t="s">
        <v>287</v>
      </c>
      <c r="B111" s="596" t="s">
        <v>474</v>
      </c>
      <c r="C111" s="596" t="s" ph="1">
        <v>1114</v>
      </c>
      <c r="D111" s="853" t="s">
        <v>475</v>
      </c>
      <c r="E111" s="854" t="s">
        <v>478</v>
      </c>
    </row>
    <row r="112" spans="1:5" ht="24.95" customHeight="1" x14ac:dyDescent="0.15">
      <c r="A112" s="853"/>
      <c r="B112" s="597" t="s">
        <v>473</v>
      </c>
      <c r="C112" s="597" t="s">
        <v>1119</v>
      </c>
      <c r="D112" s="853"/>
      <c r="E112" s="854"/>
    </row>
    <row r="113" spans="1:5" ht="20.100000000000001" customHeight="1" x14ac:dyDescent="0.15">
      <c r="A113" s="859" t="s">
        <v>1492</v>
      </c>
      <c r="B113" s="596" t="s">
        <v>479</v>
      </c>
      <c r="C113" s="596" t="s" ph="1">
        <v>1115</v>
      </c>
      <c r="D113" s="853" t="s">
        <v>192</v>
      </c>
      <c r="E113" s="854" t="s">
        <v>480</v>
      </c>
    </row>
    <row r="114" spans="1:5" ht="20.100000000000001" customHeight="1" x14ac:dyDescent="0.15">
      <c r="A114" s="860"/>
      <c r="B114" s="597" t="s">
        <v>473</v>
      </c>
      <c r="C114" s="597" t="s">
        <v>1008</v>
      </c>
      <c r="D114" s="853"/>
      <c r="E114" s="854"/>
    </row>
    <row r="115" spans="1:5" ht="20.100000000000001" customHeight="1" x14ac:dyDescent="0.15">
      <c r="A115" s="853" t="s">
        <v>364</v>
      </c>
      <c r="B115" s="596" t="s">
        <v>481</v>
      </c>
      <c r="C115" s="596" t="s" ph="1">
        <v>1116</v>
      </c>
      <c r="D115" s="853" t="s">
        <v>211</v>
      </c>
      <c r="E115" s="854" t="s">
        <v>482</v>
      </c>
    </row>
    <row r="116" spans="1:5" ht="20.100000000000001" customHeight="1" x14ac:dyDescent="0.15">
      <c r="A116" s="853"/>
      <c r="B116" s="597" t="s">
        <v>473</v>
      </c>
      <c r="C116" s="597" t="s">
        <v>1020</v>
      </c>
      <c r="D116" s="853"/>
      <c r="E116" s="854"/>
    </row>
    <row r="117" spans="1:5" x14ac:dyDescent="0.15">
      <c r="A117" s="139"/>
      <c r="B117" s="140"/>
      <c r="C117" s="140"/>
      <c r="D117" s="140"/>
      <c r="E117" s="140"/>
    </row>
    <row r="118" spans="1:5" x14ac:dyDescent="0.15">
      <c r="A118" s="868" t="s">
        <v>1117</v>
      </c>
      <c r="B118" s="868"/>
      <c r="C118" s="868"/>
      <c r="D118" s="868"/>
      <c r="E118" s="868"/>
    </row>
    <row r="119" spans="1:5" ht="15.6" customHeight="1" x14ac:dyDescent="0.15">
      <c r="A119" s="592" t="s">
        <v>187</v>
      </c>
      <c r="B119" s="592" t="s">
        <v>188</v>
      </c>
      <c r="C119" s="592" t="s">
        <v>1006</v>
      </c>
      <c r="D119" s="592" t="s">
        <v>189</v>
      </c>
      <c r="E119" s="592" t="s">
        <v>190</v>
      </c>
    </row>
    <row r="120" spans="1:5" ht="24.95" customHeight="1" x14ac:dyDescent="0.15">
      <c r="A120" s="853" t="s">
        <v>248</v>
      </c>
      <c r="B120" s="854" t="s">
        <v>249</v>
      </c>
      <c r="C120" s="596" t="s" ph="1">
        <v>1118</v>
      </c>
      <c r="D120" s="853" t="s">
        <v>250</v>
      </c>
      <c r="E120" s="854" t="s">
        <v>251</v>
      </c>
    </row>
    <row r="121" spans="1:5" ht="24.95" customHeight="1" x14ac:dyDescent="0.15">
      <c r="A121" s="853"/>
      <c r="B121" s="854"/>
      <c r="C121" s="597" t="s">
        <v>1578</v>
      </c>
      <c r="D121" s="853"/>
      <c r="E121" s="854"/>
    </row>
    <row r="122" spans="1:5" ht="30" customHeight="1" x14ac:dyDescent="0.15">
      <c r="A122" s="853" t="s">
        <v>237</v>
      </c>
      <c r="B122" s="854" t="s">
        <v>252</v>
      </c>
      <c r="C122" s="596" t="s" ph="1">
        <v>1120</v>
      </c>
      <c r="D122" s="853" t="s">
        <v>211</v>
      </c>
      <c r="E122" s="854" t="s">
        <v>253</v>
      </c>
    </row>
    <row r="123" spans="1:5" ht="30" customHeight="1" x14ac:dyDescent="0.15">
      <c r="A123" s="853"/>
      <c r="B123" s="854"/>
      <c r="C123" s="597" t="s">
        <v>1121</v>
      </c>
      <c r="D123" s="853"/>
      <c r="E123" s="854"/>
    </row>
    <row r="124" spans="1:5" ht="24.95" customHeight="1" x14ac:dyDescent="0.15">
      <c r="A124" s="853" t="s">
        <v>237</v>
      </c>
      <c r="B124" s="854" t="s">
        <v>252</v>
      </c>
      <c r="C124" s="596" t="s" ph="1">
        <v>1122</v>
      </c>
      <c r="D124" s="853" t="s">
        <v>254</v>
      </c>
      <c r="E124" s="854" t="s">
        <v>255</v>
      </c>
    </row>
    <row r="125" spans="1:5" ht="24.95" customHeight="1" x14ac:dyDescent="0.15">
      <c r="A125" s="853"/>
      <c r="B125" s="854"/>
      <c r="C125" s="597" t="s">
        <v>1123</v>
      </c>
      <c r="D125" s="853"/>
      <c r="E125" s="854"/>
    </row>
    <row r="126" spans="1:5" ht="24.95" customHeight="1" x14ac:dyDescent="0.15">
      <c r="A126" s="870" t="s">
        <v>237</v>
      </c>
      <c r="B126" s="854" t="s">
        <v>256</v>
      </c>
      <c r="C126" s="596" t="s" ph="1">
        <v>1124</v>
      </c>
      <c r="D126" s="853" t="s">
        <v>192</v>
      </c>
      <c r="E126" s="854" t="s">
        <v>257</v>
      </c>
    </row>
    <row r="127" spans="1:5" ht="24.95" customHeight="1" x14ac:dyDescent="0.15">
      <c r="A127" s="870"/>
      <c r="B127" s="854"/>
      <c r="C127" s="597" t="s">
        <v>1579</v>
      </c>
      <c r="D127" s="853"/>
      <c r="E127" s="854"/>
    </row>
    <row r="128" spans="1:5" ht="30" customHeight="1" x14ac:dyDescent="0.15">
      <c r="A128" s="859" t="s">
        <v>237</v>
      </c>
      <c r="B128" s="854" t="s">
        <v>258</v>
      </c>
      <c r="C128" s="141" t="s" ph="1">
        <v>1125</v>
      </c>
      <c r="D128" s="853" t="s">
        <v>259</v>
      </c>
      <c r="E128" s="854" t="s">
        <v>260</v>
      </c>
    </row>
    <row r="129" spans="1:5" ht="30" customHeight="1" x14ac:dyDescent="0.15">
      <c r="A129" s="860"/>
      <c r="B129" s="854"/>
      <c r="C129" s="142" t="s">
        <v>1126</v>
      </c>
      <c r="D129" s="853"/>
      <c r="E129" s="854"/>
    </row>
    <row r="130" spans="1:5" ht="30" customHeight="1" x14ac:dyDescent="0.15">
      <c r="A130" s="853" t="s">
        <v>237</v>
      </c>
      <c r="B130" s="854" t="s">
        <v>261</v>
      </c>
      <c r="C130" s="596" t="s" ph="1">
        <v>1127</v>
      </c>
      <c r="D130" s="853" t="s">
        <v>262</v>
      </c>
      <c r="E130" s="854" t="s">
        <v>263</v>
      </c>
    </row>
    <row r="131" spans="1:5" ht="30" customHeight="1" x14ac:dyDescent="0.15">
      <c r="A131" s="853"/>
      <c r="B131" s="854"/>
      <c r="C131" s="142" t="s">
        <v>1126</v>
      </c>
      <c r="D131" s="853"/>
      <c r="E131" s="854"/>
    </row>
    <row r="132" spans="1:5" ht="30" customHeight="1" x14ac:dyDescent="0.15">
      <c r="A132" s="853" t="s">
        <v>237</v>
      </c>
      <c r="B132" s="854" t="s">
        <v>264</v>
      </c>
      <c r="C132" s="596" t="s" ph="1">
        <v>1128</v>
      </c>
      <c r="D132" s="853" t="s">
        <v>265</v>
      </c>
      <c r="E132" s="854" t="s">
        <v>266</v>
      </c>
    </row>
    <row r="133" spans="1:5" ht="30" customHeight="1" x14ac:dyDescent="0.15">
      <c r="A133" s="853"/>
      <c r="B133" s="854"/>
      <c r="C133" s="597" t="s">
        <v>1123</v>
      </c>
      <c r="D133" s="853"/>
      <c r="E133" s="854"/>
    </row>
    <row r="134" spans="1:5" ht="24.95" customHeight="1" x14ac:dyDescent="0.15">
      <c r="A134" s="853" t="s">
        <v>237</v>
      </c>
      <c r="B134" s="854" t="s">
        <v>267</v>
      </c>
      <c r="C134" s="596" t="s" ph="1">
        <v>1129</v>
      </c>
      <c r="D134" s="853" t="s">
        <v>268</v>
      </c>
      <c r="E134" s="854" t="s">
        <v>269</v>
      </c>
    </row>
    <row r="135" spans="1:5" ht="24.95" customHeight="1" x14ac:dyDescent="0.15">
      <c r="A135" s="853"/>
      <c r="B135" s="854"/>
      <c r="C135" s="597" t="s">
        <v>1020</v>
      </c>
      <c r="D135" s="853"/>
      <c r="E135" s="854"/>
    </row>
    <row r="136" spans="1:5" ht="24.95" customHeight="1" x14ac:dyDescent="0.15">
      <c r="A136" s="853" t="s">
        <v>237</v>
      </c>
      <c r="B136" s="854" t="s">
        <v>1493</v>
      </c>
      <c r="C136" s="596" t="s" ph="1">
        <v>1130</v>
      </c>
      <c r="D136" s="853" t="s">
        <v>192</v>
      </c>
      <c r="E136" s="854" t="s">
        <v>271</v>
      </c>
    </row>
    <row r="137" spans="1:5" ht="24.95" customHeight="1" x14ac:dyDescent="0.15">
      <c r="A137" s="853"/>
      <c r="B137" s="854"/>
      <c r="C137" s="597" t="s">
        <v>1131</v>
      </c>
      <c r="D137" s="853"/>
      <c r="E137" s="854"/>
    </row>
    <row r="138" spans="1:5" ht="32.1" customHeight="1" x14ac:dyDescent="0.15">
      <c r="A138" s="852" t="s">
        <v>237</v>
      </c>
      <c r="B138" s="869" t="s">
        <v>1729</v>
      </c>
      <c r="C138" s="627" t="s" ph="1">
        <v>1730</v>
      </c>
      <c r="D138" s="852" t="s">
        <v>1731</v>
      </c>
      <c r="E138" s="869" t="s">
        <v>1732</v>
      </c>
    </row>
    <row r="139" spans="1:5" ht="32.1" customHeight="1" x14ac:dyDescent="0.15">
      <c r="A139" s="852"/>
      <c r="B139" s="869"/>
      <c r="C139" s="628" t="s">
        <v>1178</v>
      </c>
      <c r="D139" s="852"/>
      <c r="E139" s="869"/>
    </row>
    <row r="140" spans="1:5" ht="24.95" customHeight="1" x14ac:dyDescent="0.15">
      <c r="A140" s="853" t="s">
        <v>867</v>
      </c>
      <c r="B140" s="854" t="s">
        <v>273</v>
      </c>
      <c r="C140" s="596" t="s" ph="1">
        <v>1132</v>
      </c>
      <c r="D140" s="853" t="s">
        <v>272</v>
      </c>
      <c r="E140" s="854" t="s">
        <v>868</v>
      </c>
    </row>
    <row r="141" spans="1:5" ht="24.95" customHeight="1" x14ac:dyDescent="0.15">
      <c r="A141" s="853"/>
      <c r="B141" s="854"/>
      <c r="C141" s="597" t="s">
        <v>1494</v>
      </c>
      <c r="D141" s="853"/>
      <c r="E141" s="854"/>
    </row>
    <row r="142" spans="1:5" ht="24.95" customHeight="1" x14ac:dyDescent="0.15">
      <c r="A142" s="853" t="s">
        <v>237</v>
      </c>
      <c r="B142" s="854" t="s">
        <v>274</v>
      </c>
      <c r="C142" s="596" t="s" ph="1">
        <v>1133</v>
      </c>
      <c r="D142" s="853" t="s">
        <v>275</v>
      </c>
      <c r="E142" s="854" t="s">
        <v>276</v>
      </c>
    </row>
    <row r="143" spans="1:5" ht="24.95" customHeight="1" x14ac:dyDescent="0.15">
      <c r="A143" s="853"/>
      <c r="B143" s="854"/>
      <c r="C143" s="597" t="s">
        <v>1495</v>
      </c>
      <c r="D143" s="853"/>
      <c r="E143" s="854"/>
    </row>
    <row r="144" spans="1:5" ht="24.95" customHeight="1" x14ac:dyDescent="0.15">
      <c r="A144" s="853" t="s">
        <v>237</v>
      </c>
      <c r="B144" s="854" t="s">
        <v>277</v>
      </c>
      <c r="C144" s="596" t="s" ph="1">
        <v>1134</v>
      </c>
      <c r="D144" s="853" t="s">
        <v>275</v>
      </c>
      <c r="E144" s="854" t="s">
        <v>278</v>
      </c>
    </row>
    <row r="145" spans="1:5" ht="24.95" customHeight="1" x14ac:dyDescent="0.15">
      <c r="A145" s="853"/>
      <c r="B145" s="854"/>
      <c r="C145" s="597" t="s">
        <v>1496</v>
      </c>
      <c r="D145" s="853"/>
      <c r="E145" s="854"/>
    </row>
    <row r="146" spans="1:5" ht="24.95" customHeight="1" x14ac:dyDescent="0.15">
      <c r="A146" s="853" t="s">
        <v>237</v>
      </c>
      <c r="B146" s="854" t="s">
        <v>279</v>
      </c>
      <c r="C146" s="596" t="s" ph="1">
        <v>1135</v>
      </c>
      <c r="D146" s="853" t="s">
        <v>272</v>
      </c>
      <c r="E146" s="854" t="s">
        <v>280</v>
      </c>
    </row>
    <row r="147" spans="1:5" ht="24.95" customHeight="1" x14ac:dyDescent="0.15">
      <c r="A147" s="853"/>
      <c r="B147" s="854"/>
      <c r="C147" s="597" t="s">
        <v>1136</v>
      </c>
      <c r="D147" s="853"/>
      <c r="E147" s="854"/>
    </row>
    <row r="148" spans="1:5" ht="24.95" customHeight="1" x14ac:dyDescent="0.15">
      <c r="A148" s="852" t="s">
        <v>867</v>
      </c>
      <c r="B148" s="854" t="s">
        <v>281</v>
      </c>
      <c r="C148" s="596" t="s" ph="1">
        <v>1137</v>
      </c>
      <c r="D148" s="853" t="s">
        <v>275</v>
      </c>
      <c r="E148" s="854" t="s">
        <v>282</v>
      </c>
    </row>
    <row r="149" spans="1:5" ht="24.95" customHeight="1" x14ac:dyDescent="0.15">
      <c r="A149" s="852"/>
      <c r="B149" s="854"/>
      <c r="C149" s="597" t="s">
        <v>1497</v>
      </c>
      <c r="D149" s="853"/>
      <c r="E149" s="854"/>
    </row>
    <row r="150" spans="1:5" ht="30" customHeight="1" x14ac:dyDescent="0.15">
      <c r="A150" s="852" t="s">
        <v>237</v>
      </c>
      <c r="B150" s="867" t="s">
        <v>1498</v>
      </c>
      <c r="C150" s="596" t="s" ph="1">
        <v>1138</v>
      </c>
      <c r="D150" s="853" t="s">
        <v>1139</v>
      </c>
      <c r="E150" s="854" t="s">
        <v>439</v>
      </c>
    </row>
    <row r="151" spans="1:5" ht="30" customHeight="1" x14ac:dyDescent="0.15">
      <c r="A151" s="852"/>
      <c r="B151" s="867"/>
      <c r="C151" s="597" t="s">
        <v>1140</v>
      </c>
      <c r="D151" s="853"/>
      <c r="E151" s="854"/>
    </row>
    <row r="152" spans="1:5" ht="39.950000000000003" customHeight="1" x14ac:dyDescent="0.15">
      <c r="A152" s="594" t="s">
        <v>283</v>
      </c>
      <c r="B152" s="854" t="s">
        <v>284</v>
      </c>
      <c r="C152" s="596" t="s" ph="1">
        <v>1141</v>
      </c>
      <c r="D152" s="854" t="s">
        <v>275</v>
      </c>
      <c r="E152" s="854" t="s">
        <v>285</v>
      </c>
    </row>
    <row r="153" spans="1:5" ht="50.1" customHeight="1" x14ac:dyDescent="0.15">
      <c r="A153" s="595" t="s">
        <v>286</v>
      </c>
      <c r="B153" s="854"/>
      <c r="C153" s="597" t="s">
        <v>1142</v>
      </c>
      <c r="D153" s="854"/>
      <c r="E153" s="854"/>
    </row>
    <row r="154" spans="1:5" ht="50.1" customHeight="1" x14ac:dyDescent="0.15">
      <c r="A154" s="592" t="s">
        <v>1052</v>
      </c>
      <c r="B154" s="591" t="s">
        <v>288</v>
      </c>
      <c r="C154" s="591" t="s">
        <v>1143</v>
      </c>
      <c r="D154" s="592" t="s">
        <v>226</v>
      </c>
      <c r="E154" s="591" t="s">
        <v>289</v>
      </c>
    </row>
    <row r="155" spans="1:5" ht="50.1" customHeight="1" x14ac:dyDescent="0.15">
      <c r="A155" s="592" t="s">
        <v>1052</v>
      </c>
      <c r="B155" s="591" t="s">
        <v>288</v>
      </c>
      <c r="C155" s="591" t="s">
        <v>1144</v>
      </c>
      <c r="D155" s="592" t="s">
        <v>226</v>
      </c>
      <c r="E155" s="591" t="s">
        <v>290</v>
      </c>
    </row>
    <row r="156" spans="1:5" ht="60" customHeight="1" x14ac:dyDescent="0.15">
      <c r="A156" s="592" t="s">
        <v>1052</v>
      </c>
      <c r="B156" s="591" t="s">
        <v>288</v>
      </c>
      <c r="C156" s="591" t="s">
        <v>1145</v>
      </c>
      <c r="D156" s="592" t="s">
        <v>226</v>
      </c>
      <c r="E156" s="591" t="s">
        <v>291</v>
      </c>
    </row>
    <row r="157" spans="1:5" ht="50.1" customHeight="1" x14ac:dyDescent="0.15">
      <c r="A157" s="592" t="s">
        <v>1052</v>
      </c>
      <c r="B157" s="591" t="s">
        <v>288</v>
      </c>
      <c r="C157" s="591" t="s">
        <v>1146</v>
      </c>
      <c r="D157" s="592" t="s">
        <v>226</v>
      </c>
      <c r="E157" s="591" t="s">
        <v>292</v>
      </c>
    </row>
    <row r="158" spans="1:5" ht="60" customHeight="1" x14ac:dyDescent="0.15">
      <c r="A158" s="592" t="s">
        <v>1052</v>
      </c>
      <c r="B158" s="591" t="s">
        <v>288</v>
      </c>
      <c r="C158" s="591" t="s">
        <v>1147</v>
      </c>
      <c r="D158" s="592" t="s">
        <v>226</v>
      </c>
      <c r="E158" s="591" t="s">
        <v>293</v>
      </c>
    </row>
    <row r="159" spans="1:5" ht="50.25" customHeight="1" x14ac:dyDescent="0.15">
      <c r="A159" s="592" t="s">
        <v>1052</v>
      </c>
      <c r="B159" s="591" t="s">
        <v>294</v>
      </c>
      <c r="C159" s="591" t="s">
        <v>1148</v>
      </c>
      <c r="D159" s="592" t="s">
        <v>226</v>
      </c>
      <c r="E159" s="591" t="s">
        <v>295</v>
      </c>
    </row>
    <row r="160" spans="1:5" ht="50.1" customHeight="1" x14ac:dyDescent="0.15">
      <c r="A160" s="594" t="s">
        <v>237</v>
      </c>
      <c r="B160" s="591" t="s">
        <v>294</v>
      </c>
      <c r="C160" s="591" t="s">
        <v>1149</v>
      </c>
      <c r="D160" s="592" t="s">
        <v>226</v>
      </c>
      <c r="E160" s="591" t="s">
        <v>296</v>
      </c>
    </row>
    <row r="161" spans="1:5" ht="50.1" customHeight="1" x14ac:dyDescent="0.15">
      <c r="A161" s="594" t="s">
        <v>237</v>
      </c>
      <c r="B161" s="591" t="s">
        <v>297</v>
      </c>
      <c r="C161" s="591" t="s">
        <v>1150</v>
      </c>
      <c r="D161" s="592" t="s">
        <v>226</v>
      </c>
      <c r="E161" s="591" t="s">
        <v>298</v>
      </c>
    </row>
    <row r="162" spans="1:5" ht="24.95" customHeight="1" x14ac:dyDescent="0.15">
      <c r="A162" s="594" t="s">
        <v>1052</v>
      </c>
      <c r="B162" s="854" t="s">
        <v>299</v>
      </c>
      <c r="C162" s="596" t="s" ph="1">
        <v>1151</v>
      </c>
      <c r="D162" s="853" t="s">
        <v>300</v>
      </c>
      <c r="E162" s="854" t="s">
        <v>301</v>
      </c>
    </row>
    <row r="163" spans="1:5" ht="30" customHeight="1" x14ac:dyDescent="0.15">
      <c r="A163" s="595" t="s">
        <v>1635</v>
      </c>
      <c r="B163" s="854"/>
      <c r="C163" s="597" t="s">
        <v>1152</v>
      </c>
      <c r="D163" s="853"/>
      <c r="E163" s="854"/>
    </row>
    <row r="164" spans="1:5" ht="30" customHeight="1" x14ac:dyDescent="0.15">
      <c r="A164" s="853" t="s">
        <v>237</v>
      </c>
      <c r="B164" s="854" t="s">
        <v>302</v>
      </c>
      <c r="C164" s="596" t="s" ph="1">
        <v>1153</v>
      </c>
      <c r="D164" s="853" t="s">
        <v>300</v>
      </c>
      <c r="E164" s="854" t="s">
        <v>303</v>
      </c>
    </row>
    <row r="165" spans="1:5" ht="24.95" customHeight="1" x14ac:dyDescent="0.15">
      <c r="A165" s="853"/>
      <c r="B165" s="854"/>
      <c r="C165" s="597" t="s">
        <v>1154</v>
      </c>
      <c r="D165" s="853"/>
      <c r="E165" s="854"/>
    </row>
    <row r="166" spans="1:5" ht="24.95" customHeight="1" x14ac:dyDescent="0.15">
      <c r="A166" s="853" t="s">
        <v>237</v>
      </c>
      <c r="B166" s="854" t="s">
        <v>304</v>
      </c>
      <c r="C166" s="596" t="s" ph="1">
        <v>1155</v>
      </c>
      <c r="D166" s="853" t="s">
        <v>300</v>
      </c>
      <c r="E166" s="854" t="s">
        <v>305</v>
      </c>
    </row>
    <row r="167" spans="1:5" ht="50.1" customHeight="1" x14ac:dyDescent="0.15">
      <c r="A167" s="853"/>
      <c r="B167" s="854"/>
      <c r="C167" s="597" t="s">
        <v>1156</v>
      </c>
      <c r="D167" s="853"/>
      <c r="E167" s="854"/>
    </row>
    <row r="168" spans="1:5" ht="24.95" customHeight="1" x14ac:dyDescent="0.15">
      <c r="A168" s="853" t="s">
        <v>237</v>
      </c>
      <c r="B168" s="865" t="s">
        <v>284</v>
      </c>
      <c r="C168" s="596" t="s" ph="1">
        <v>1636</v>
      </c>
      <c r="D168" s="859" t="s">
        <v>306</v>
      </c>
      <c r="E168" s="865" t="s">
        <v>307</v>
      </c>
    </row>
    <row r="169" spans="1:5" ht="24.95" customHeight="1" x14ac:dyDescent="0.15">
      <c r="A169" s="853"/>
      <c r="B169" s="866"/>
      <c r="C169" s="600" t="s" ph="1">
        <v>1637</v>
      </c>
      <c r="D169" s="860"/>
      <c r="E169" s="866"/>
    </row>
    <row r="170" spans="1:5" ht="24.95" customHeight="1" x14ac:dyDescent="0.15">
      <c r="A170" s="853" t="s">
        <v>237</v>
      </c>
      <c r="B170" s="854" t="s">
        <v>284</v>
      </c>
      <c r="C170" s="596" t="s" ph="1">
        <v>1157</v>
      </c>
      <c r="D170" s="853" t="s">
        <v>308</v>
      </c>
      <c r="E170" s="854" t="s">
        <v>309</v>
      </c>
    </row>
    <row r="171" spans="1:5" ht="24.95" customHeight="1" x14ac:dyDescent="0.15">
      <c r="A171" s="853"/>
      <c r="B171" s="854"/>
      <c r="C171" s="597" t="s">
        <v>1580</v>
      </c>
      <c r="D171" s="853"/>
      <c r="E171" s="854"/>
    </row>
    <row r="172" spans="1:5" ht="24.95" customHeight="1" x14ac:dyDescent="0.15">
      <c r="A172" s="853" t="s">
        <v>237</v>
      </c>
      <c r="B172" s="854" t="s">
        <v>310</v>
      </c>
      <c r="C172" s="596" t="s" ph="1">
        <v>1159</v>
      </c>
      <c r="D172" s="853" t="s">
        <v>300</v>
      </c>
      <c r="E172" s="854" t="s">
        <v>311</v>
      </c>
    </row>
    <row r="173" spans="1:5" ht="24.95" customHeight="1" x14ac:dyDescent="0.15">
      <c r="A173" s="853"/>
      <c r="B173" s="854"/>
      <c r="C173" s="597" t="s">
        <v>1581</v>
      </c>
      <c r="D173" s="853"/>
      <c r="E173" s="854"/>
    </row>
    <row r="174" spans="1:5" ht="37.5" customHeight="1" x14ac:dyDescent="0.15">
      <c r="A174" s="594" t="s">
        <v>1052</v>
      </c>
      <c r="B174" s="854" t="s">
        <v>312</v>
      </c>
      <c r="C174" s="596" t="s" ph="1">
        <v>1160</v>
      </c>
      <c r="D174" s="853">
        <v>1</v>
      </c>
      <c r="E174" s="854" t="s">
        <v>313</v>
      </c>
    </row>
    <row r="175" spans="1:5" ht="37.5" customHeight="1" x14ac:dyDescent="0.15">
      <c r="A175" s="595" t="s">
        <v>1583</v>
      </c>
      <c r="B175" s="854"/>
      <c r="C175" s="597" t="s">
        <v>1582</v>
      </c>
      <c r="D175" s="853"/>
      <c r="E175" s="854"/>
    </row>
    <row r="176" spans="1:5" ht="37.5" customHeight="1" x14ac:dyDescent="0.15">
      <c r="A176" s="594" t="s">
        <v>1052</v>
      </c>
      <c r="B176" s="854" t="s">
        <v>1499</v>
      </c>
      <c r="C176" s="596" t="s" ph="1">
        <v>1500</v>
      </c>
      <c r="D176" s="853" t="s">
        <v>1638</v>
      </c>
      <c r="E176" s="854" t="s">
        <v>1501</v>
      </c>
    </row>
    <row r="177" spans="1:5" ht="37.5" customHeight="1" x14ac:dyDescent="0.15">
      <c r="A177" s="595" t="s">
        <v>1639</v>
      </c>
      <c r="B177" s="854"/>
      <c r="C177" s="597" t="s">
        <v>1502</v>
      </c>
      <c r="D177" s="853"/>
      <c r="E177" s="854"/>
    </row>
    <row r="178" spans="1:5" ht="15" customHeight="1" x14ac:dyDescent="0.15">
      <c r="A178" s="143"/>
      <c r="B178" s="144"/>
      <c r="C178" s="144"/>
      <c r="D178" s="144"/>
      <c r="E178" s="144"/>
    </row>
    <row r="179" spans="1:5" ht="20.100000000000001" customHeight="1" x14ac:dyDescent="0.15">
      <c r="A179" s="601" t="s">
        <v>1161</v>
      </c>
      <c r="B179" s="601"/>
      <c r="C179" s="601"/>
      <c r="D179" s="601"/>
      <c r="E179" s="601"/>
    </row>
    <row r="180" spans="1:5" ht="20.100000000000001" customHeight="1" x14ac:dyDescent="0.15">
      <c r="A180" s="592" t="s">
        <v>187</v>
      </c>
      <c r="B180" s="592" t="s">
        <v>188</v>
      </c>
      <c r="C180" s="592" t="s">
        <v>1006</v>
      </c>
      <c r="D180" s="592" t="s">
        <v>468</v>
      </c>
      <c r="E180" s="592" t="s">
        <v>469</v>
      </c>
    </row>
    <row r="181" spans="1:5" ht="30" customHeight="1" x14ac:dyDescent="0.15">
      <c r="A181" s="859" t="s">
        <v>1162</v>
      </c>
      <c r="B181" s="596" t="s">
        <v>1503</v>
      </c>
      <c r="C181" s="596" t="s" ph="1">
        <v>1163</v>
      </c>
      <c r="D181" s="853">
        <v>1</v>
      </c>
      <c r="E181" s="854" t="s">
        <v>497</v>
      </c>
    </row>
    <row r="182" spans="1:5" ht="30" customHeight="1" x14ac:dyDescent="0.15">
      <c r="A182" s="860"/>
      <c r="B182" s="597" t="s">
        <v>486</v>
      </c>
      <c r="C182" s="597" t="s">
        <v>1164</v>
      </c>
      <c r="D182" s="853"/>
      <c r="E182" s="854"/>
    </row>
    <row r="183" spans="1:5" ht="24.95" customHeight="1" x14ac:dyDescent="0.15">
      <c r="A183" s="853" t="s">
        <v>270</v>
      </c>
      <c r="B183" s="596" t="s">
        <v>498</v>
      </c>
      <c r="C183" s="596" t="s" ph="1">
        <v>1165</v>
      </c>
      <c r="D183" s="853">
        <v>1</v>
      </c>
      <c r="E183" s="854" t="s">
        <v>499</v>
      </c>
    </row>
    <row r="184" spans="1:5" ht="24.95" customHeight="1" x14ac:dyDescent="0.15">
      <c r="A184" s="853"/>
      <c r="B184" s="597" t="s">
        <v>486</v>
      </c>
      <c r="C184" s="597" t="s">
        <v>1166</v>
      </c>
      <c r="D184" s="853"/>
      <c r="E184" s="854"/>
    </row>
    <row r="185" spans="1:5" ht="24.95" customHeight="1" x14ac:dyDescent="0.15">
      <c r="A185" s="853" t="s">
        <v>270</v>
      </c>
      <c r="B185" s="596" t="s">
        <v>498</v>
      </c>
      <c r="C185" s="596" t="s" ph="1">
        <v>1167</v>
      </c>
      <c r="D185" s="853">
        <v>1</v>
      </c>
      <c r="E185" s="854" t="s">
        <v>500</v>
      </c>
    </row>
    <row r="186" spans="1:5" ht="15" customHeight="1" x14ac:dyDescent="0.15">
      <c r="A186" s="853"/>
      <c r="B186" s="597" t="s">
        <v>486</v>
      </c>
      <c r="C186" s="597" t="s">
        <v>1168</v>
      </c>
      <c r="D186" s="853"/>
      <c r="E186" s="854"/>
    </row>
    <row r="187" spans="1:5" ht="30" customHeight="1" x14ac:dyDescent="0.15">
      <c r="A187" s="853" t="s">
        <v>501</v>
      </c>
      <c r="B187" s="596" t="s">
        <v>502</v>
      </c>
      <c r="C187" s="596" t="s" ph="1">
        <v>1169</v>
      </c>
      <c r="D187" s="853">
        <v>1</v>
      </c>
      <c r="E187" s="854" t="s">
        <v>503</v>
      </c>
    </row>
    <row r="188" spans="1:5" ht="17.25" customHeight="1" x14ac:dyDescent="0.15">
      <c r="A188" s="853"/>
      <c r="B188" s="597" t="s">
        <v>486</v>
      </c>
      <c r="C188" s="597" t="s">
        <v>1170</v>
      </c>
      <c r="D188" s="853"/>
      <c r="E188" s="854"/>
    </row>
    <row r="189" spans="1:5" ht="30" customHeight="1" x14ac:dyDescent="0.15">
      <c r="A189" s="863" t="s">
        <v>1162</v>
      </c>
      <c r="B189" s="596" t="s">
        <v>504</v>
      </c>
      <c r="C189" s="596" t="s" ph="1">
        <v>1171</v>
      </c>
      <c r="D189" s="853">
        <v>1</v>
      </c>
      <c r="E189" s="854" t="s">
        <v>505</v>
      </c>
    </row>
    <row r="190" spans="1:5" ht="30" customHeight="1" x14ac:dyDescent="0.15">
      <c r="A190" s="864"/>
      <c r="B190" s="597" t="s">
        <v>486</v>
      </c>
      <c r="C190" s="597" t="s">
        <v>1041</v>
      </c>
      <c r="D190" s="853"/>
      <c r="E190" s="854"/>
    </row>
    <row r="191" spans="1:5" ht="15.6" customHeight="1" x14ac:dyDescent="0.15">
      <c r="A191" s="145"/>
      <c r="B191" s="146"/>
      <c r="C191" s="146"/>
      <c r="D191" s="145"/>
      <c r="E191" s="146"/>
    </row>
    <row r="192" spans="1:5" ht="24.95" customHeight="1" x14ac:dyDescent="0.15">
      <c r="A192" s="868" t="s">
        <v>1172</v>
      </c>
      <c r="B192" s="868"/>
      <c r="C192" s="868"/>
      <c r="D192" s="868"/>
      <c r="E192" s="868"/>
    </row>
    <row r="193" spans="1:5" ht="24.95" customHeight="1" x14ac:dyDescent="0.15">
      <c r="A193" s="592" t="s">
        <v>187</v>
      </c>
      <c r="B193" s="592" t="s">
        <v>188</v>
      </c>
      <c r="C193" s="592" t="s">
        <v>1006</v>
      </c>
      <c r="D193" s="592" t="s">
        <v>189</v>
      </c>
      <c r="E193" s="592" t="s">
        <v>190</v>
      </c>
    </row>
    <row r="194" spans="1:5" ht="24.95" customHeight="1" x14ac:dyDescent="0.15">
      <c r="A194" s="594" t="s">
        <v>314</v>
      </c>
      <c r="B194" s="854" t="s">
        <v>315</v>
      </c>
      <c r="C194" s="596" t="s" ph="1">
        <v>1173</v>
      </c>
      <c r="D194" s="853" t="s">
        <v>200</v>
      </c>
      <c r="E194" s="854" t="s">
        <v>950</v>
      </c>
    </row>
    <row r="195" spans="1:5" ht="24.95" customHeight="1" x14ac:dyDescent="0.15">
      <c r="A195" s="595" t="s">
        <v>198</v>
      </c>
      <c r="B195" s="854"/>
      <c r="C195" s="597" t="s">
        <v>1174</v>
      </c>
      <c r="D195" s="853"/>
      <c r="E195" s="854"/>
    </row>
    <row r="196" spans="1:5" ht="0.4" customHeight="1" x14ac:dyDescent="0.15">
      <c r="A196" s="853" t="s">
        <v>237</v>
      </c>
      <c r="B196" s="854" t="s">
        <v>316</v>
      </c>
      <c r="C196" s="596" t="s" ph="1">
        <v>1175</v>
      </c>
      <c r="D196" s="853" t="s">
        <v>317</v>
      </c>
      <c r="E196" s="854" t="s">
        <v>318</v>
      </c>
    </row>
    <row r="197" spans="1:5" ht="0.4" customHeight="1" x14ac:dyDescent="0.15">
      <c r="A197" s="853"/>
      <c r="B197" s="854"/>
      <c r="C197" s="597" t="s">
        <v>1176</v>
      </c>
      <c r="D197" s="853"/>
      <c r="E197" s="854"/>
    </row>
    <row r="198" spans="1:5" ht="24.95" customHeight="1" x14ac:dyDescent="0.15">
      <c r="A198" s="853" t="s">
        <v>237</v>
      </c>
      <c r="B198" s="854" t="s">
        <v>319</v>
      </c>
      <c r="C198" s="596" t="s" ph="1">
        <v>1177</v>
      </c>
      <c r="D198" s="853" t="s">
        <v>265</v>
      </c>
      <c r="E198" s="854" t="s">
        <v>320</v>
      </c>
    </row>
    <row r="199" spans="1:5" ht="24.95" customHeight="1" x14ac:dyDescent="0.15">
      <c r="A199" s="853"/>
      <c r="B199" s="854"/>
      <c r="C199" s="597" t="s">
        <v>1123</v>
      </c>
      <c r="D199" s="853"/>
      <c r="E199" s="854"/>
    </row>
    <row r="200" spans="1:5" ht="24.95" customHeight="1" x14ac:dyDescent="0.15">
      <c r="A200" s="853" t="s">
        <v>237</v>
      </c>
      <c r="B200" s="854" t="s">
        <v>1504</v>
      </c>
      <c r="C200" s="596" t="s" ph="1">
        <v>1505</v>
      </c>
      <c r="D200" s="853" t="s">
        <v>265</v>
      </c>
      <c r="E200" s="854" t="s">
        <v>1506</v>
      </c>
    </row>
    <row r="201" spans="1:5" ht="24.95" customHeight="1" x14ac:dyDescent="0.15">
      <c r="A201" s="853"/>
      <c r="B201" s="854"/>
      <c r="C201" s="597" t="s">
        <v>1176</v>
      </c>
      <c r="D201" s="853"/>
      <c r="E201" s="854"/>
    </row>
    <row r="202" spans="1:5" ht="30" customHeight="1" x14ac:dyDescent="0.15">
      <c r="A202" s="602"/>
      <c r="B202" s="602"/>
      <c r="C202" s="602"/>
      <c r="D202" s="602"/>
      <c r="E202" s="602"/>
    </row>
    <row r="203" spans="1:5" ht="30" customHeight="1" x14ac:dyDescent="0.15">
      <c r="A203" s="602"/>
      <c r="B203" s="602"/>
      <c r="C203" s="602"/>
      <c r="D203" s="602"/>
      <c r="E203" s="602"/>
    </row>
    <row r="204" spans="1:5" ht="30" customHeight="1" x14ac:dyDescent="0.15">
      <c r="A204" s="853" t="s">
        <v>237</v>
      </c>
      <c r="B204" s="854" t="s">
        <v>321</v>
      </c>
      <c r="C204" s="596" t="s" ph="1">
        <v>1179</v>
      </c>
      <c r="D204" s="853" t="s">
        <v>322</v>
      </c>
      <c r="E204" s="854" t="s">
        <v>323</v>
      </c>
    </row>
    <row r="205" spans="1:5" ht="30" customHeight="1" x14ac:dyDescent="0.15">
      <c r="A205" s="853"/>
      <c r="B205" s="854"/>
      <c r="C205" s="597" t="s">
        <v>1123</v>
      </c>
      <c r="D205" s="853"/>
      <c r="E205" s="854"/>
    </row>
    <row r="206" spans="1:5" ht="24.95" customHeight="1" x14ac:dyDescent="0.15">
      <c r="A206" s="853" t="s">
        <v>237</v>
      </c>
      <c r="B206" s="854" t="s">
        <v>1507</v>
      </c>
      <c r="C206" s="596" t="s" ph="1">
        <v>1180</v>
      </c>
      <c r="D206" s="853" t="s">
        <v>324</v>
      </c>
      <c r="E206" s="854" t="s">
        <v>325</v>
      </c>
    </row>
    <row r="207" spans="1:5" ht="24.95" customHeight="1" x14ac:dyDescent="0.15">
      <c r="A207" s="853"/>
      <c r="B207" s="854"/>
      <c r="C207" s="597" t="s">
        <v>1123</v>
      </c>
      <c r="D207" s="853"/>
      <c r="E207" s="854"/>
    </row>
    <row r="208" spans="1:5" ht="24.95" customHeight="1" x14ac:dyDescent="0.15">
      <c r="A208" s="853" t="s">
        <v>237</v>
      </c>
      <c r="B208" s="854" t="s">
        <v>1507</v>
      </c>
      <c r="C208" s="596" t="s" ph="1">
        <v>1181</v>
      </c>
      <c r="D208" s="853" t="s">
        <v>200</v>
      </c>
      <c r="E208" s="854" t="s">
        <v>326</v>
      </c>
    </row>
    <row r="209" spans="1:5" ht="24.95" customHeight="1" x14ac:dyDescent="0.15">
      <c r="A209" s="853"/>
      <c r="B209" s="854"/>
      <c r="C209" s="597" t="s">
        <v>1123</v>
      </c>
      <c r="D209" s="853"/>
      <c r="E209" s="854"/>
    </row>
    <row r="210" spans="1:5" ht="24.95" customHeight="1" x14ac:dyDescent="0.15">
      <c r="A210" s="853" t="s">
        <v>237</v>
      </c>
      <c r="B210" s="854" t="s">
        <v>1507</v>
      </c>
      <c r="C210" s="596" t="s" ph="1">
        <v>1182</v>
      </c>
      <c r="D210" s="853" t="s">
        <v>200</v>
      </c>
      <c r="E210" s="854" t="s">
        <v>327</v>
      </c>
    </row>
    <row r="211" spans="1:5" ht="24.95" customHeight="1" x14ac:dyDescent="0.15">
      <c r="A211" s="853"/>
      <c r="B211" s="854"/>
      <c r="C211" s="597" t="s">
        <v>1123</v>
      </c>
      <c r="D211" s="853"/>
      <c r="E211" s="854"/>
    </row>
    <row r="212" spans="1:5" ht="24.95" customHeight="1" x14ac:dyDescent="0.15">
      <c r="A212" s="853" t="s">
        <v>237</v>
      </c>
      <c r="B212" s="854" t="s">
        <v>1507</v>
      </c>
      <c r="C212" s="596" t="s" ph="1">
        <v>1183</v>
      </c>
      <c r="D212" s="853" t="s">
        <v>200</v>
      </c>
      <c r="E212" s="854" t="s">
        <v>328</v>
      </c>
    </row>
    <row r="213" spans="1:5" ht="24.95" customHeight="1" x14ac:dyDescent="0.15">
      <c r="A213" s="853"/>
      <c r="B213" s="854"/>
      <c r="C213" s="597" t="s">
        <v>1123</v>
      </c>
      <c r="D213" s="853"/>
      <c r="E213" s="854"/>
    </row>
    <row r="214" spans="1:5" ht="24.95" customHeight="1" x14ac:dyDescent="0.15">
      <c r="A214" s="853" t="s">
        <v>237</v>
      </c>
      <c r="B214" s="854" t="s">
        <v>1507</v>
      </c>
      <c r="C214" s="596" t="s" ph="1">
        <v>1184</v>
      </c>
      <c r="D214" s="853" t="s">
        <v>200</v>
      </c>
      <c r="E214" s="854" t="s">
        <v>329</v>
      </c>
    </row>
    <row r="215" spans="1:5" ht="24.95" customHeight="1" x14ac:dyDescent="0.15">
      <c r="A215" s="853"/>
      <c r="B215" s="854"/>
      <c r="C215" s="136" t="s">
        <v>1123</v>
      </c>
      <c r="D215" s="853"/>
      <c r="E215" s="854"/>
    </row>
    <row r="216" spans="1:5" ht="24.95" customHeight="1" x14ac:dyDescent="0.15">
      <c r="A216" s="853" t="s">
        <v>237</v>
      </c>
      <c r="B216" s="854" t="s">
        <v>1507</v>
      </c>
      <c r="C216" s="596" t="s" ph="1">
        <v>1185</v>
      </c>
      <c r="D216" s="853" t="s">
        <v>200</v>
      </c>
      <c r="E216" s="854" t="s">
        <v>330</v>
      </c>
    </row>
    <row r="217" spans="1:5" ht="24.95" customHeight="1" x14ac:dyDescent="0.15">
      <c r="A217" s="853"/>
      <c r="B217" s="854"/>
      <c r="C217" s="597" t="s">
        <v>1123</v>
      </c>
      <c r="D217" s="853"/>
      <c r="E217" s="854"/>
    </row>
    <row r="218" spans="1:5" ht="30" customHeight="1" x14ac:dyDescent="0.15">
      <c r="A218" s="853" t="s">
        <v>237</v>
      </c>
      <c r="B218" s="854" t="s">
        <v>1507</v>
      </c>
      <c r="C218" s="596" t="s" ph="1">
        <v>1186</v>
      </c>
      <c r="D218" s="853" t="s">
        <v>331</v>
      </c>
      <c r="E218" s="854" t="s">
        <v>332</v>
      </c>
    </row>
    <row r="219" spans="1:5" ht="30" customHeight="1" x14ac:dyDescent="0.15">
      <c r="A219" s="853"/>
      <c r="B219" s="854"/>
      <c r="C219" s="597" t="s">
        <v>1123</v>
      </c>
      <c r="D219" s="853"/>
      <c r="E219" s="854"/>
    </row>
    <row r="220" spans="1:5" ht="30" customHeight="1" x14ac:dyDescent="0.15">
      <c r="A220" s="853" t="s">
        <v>237</v>
      </c>
      <c r="B220" s="867" t="s">
        <v>1508</v>
      </c>
      <c r="C220" s="596" t="s" ph="1">
        <v>1187</v>
      </c>
      <c r="D220" s="853" t="s">
        <v>1188</v>
      </c>
      <c r="E220" s="867" t="s">
        <v>1189</v>
      </c>
    </row>
    <row r="221" spans="1:5" ht="30" customHeight="1" x14ac:dyDescent="0.15">
      <c r="A221" s="853"/>
      <c r="B221" s="867"/>
      <c r="C221" s="597" t="s">
        <v>1190</v>
      </c>
      <c r="D221" s="853"/>
      <c r="E221" s="867"/>
    </row>
    <row r="222" spans="1:5" ht="24.95" customHeight="1" x14ac:dyDescent="0.15">
      <c r="A222" s="853" t="s">
        <v>237</v>
      </c>
      <c r="B222" s="867" t="s">
        <v>1509</v>
      </c>
      <c r="C222" s="596" t="s" ph="1">
        <v>1510</v>
      </c>
      <c r="D222" s="853" t="s">
        <v>1188</v>
      </c>
      <c r="E222" s="867" t="s">
        <v>1511</v>
      </c>
    </row>
    <row r="223" spans="1:5" ht="54.75" customHeight="1" x14ac:dyDescent="0.15">
      <c r="A223" s="853"/>
      <c r="B223" s="867"/>
      <c r="C223" s="597" t="s">
        <v>1190</v>
      </c>
      <c r="D223" s="853"/>
      <c r="E223" s="867"/>
    </row>
    <row r="224" spans="1:5" ht="39.950000000000003" customHeight="1" x14ac:dyDescent="0.15">
      <c r="A224" s="853" t="s">
        <v>237</v>
      </c>
      <c r="B224" s="867" t="s">
        <v>1640</v>
      </c>
      <c r="C224" s="596" t="s" ph="1">
        <v>1641</v>
      </c>
      <c r="D224" s="853" t="s">
        <v>1188</v>
      </c>
      <c r="E224" s="867" t="s">
        <v>1642</v>
      </c>
    </row>
    <row r="225" spans="1:5" ht="39.950000000000003" customHeight="1" x14ac:dyDescent="0.15">
      <c r="A225" s="853"/>
      <c r="B225" s="867"/>
      <c r="C225" s="597" t="s">
        <v>1190</v>
      </c>
      <c r="D225" s="853"/>
      <c r="E225" s="867"/>
    </row>
    <row r="226" spans="1:5" ht="20.100000000000001" customHeight="1" x14ac:dyDescent="0.15">
      <c r="A226" s="594" t="s">
        <v>1052</v>
      </c>
      <c r="B226" s="854" t="s">
        <v>1507</v>
      </c>
      <c r="C226" s="596" t="s" ph="1">
        <v>1191</v>
      </c>
      <c r="D226" s="853" t="s">
        <v>334</v>
      </c>
      <c r="E226" s="854" t="s">
        <v>335</v>
      </c>
    </row>
    <row r="227" spans="1:5" ht="20.100000000000001" customHeight="1" x14ac:dyDescent="0.15">
      <c r="A227" s="595" t="s">
        <v>333</v>
      </c>
      <c r="B227" s="854"/>
      <c r="C227" s="597" t="s">
        <v>1123</v>
      </c>
      <c r="D227" s="853"/>
      <c r="E227" s="854"/>
    </row>
    <row r="228" spans="1:5" ht="24.95" customHeight="1" x14ac:dyDescent="0.15">
      <c r="A228" s="594" t="s">
        <v>1052</v>
      </c>
      <c r="B228" s="854" t="s">
        <v>336</v>
      </c>
      <c r="C228" s="596" t="s" ph="1">
        <v>1192</v>
      </c>
      <c r="D228" s="853" t="s">
        <v>250</v>
      </c>
      <c r="E228" s="854" t="s">
        <v>337</v>
      </c>
    </row>
    <row r="229" spans="1:5" ht="24.75" customHeight="1" x14ac:dyDescent="0.15">
      <c r="A229" s="595" t="s">
        <v>1584</v>
      </c>
      <c r="B229" s="854"/>
      <c r="C229" s="597" t="s">
        <v>1193</v>
      </c>
      <c r="D229" s="853"/>
      <c r="E229" s="854"/>
    </row>
    <row r="230" spans="1:5" ht="20.100000000000001" customHeight="1" x14ac:dyDescent="0.15">
      <c r="A230" s="853" t="s">
        <v>237</v>
      </c>
      <c r="B230" s="854" t="s">
        <v>336</v>
      </c>
      <c r="C230" s="596" t="s" ph="1">
        <v>1194</v>
      </c>
      <c r="D230" s="853" t="s">
        <v>250</v>
      </c>
      <c r="E230" s="854" t="s">
        <v>338</v>
      </c>
    </row>
    <row r="231" spans="1:5" ht="20.100000000000001" customHeight="1" x14ac:dyDescent="0.15">
      <c r="A231" s="853"/>
      <c r="B231" s="854"/>
      <c r="C231" s="597" t="s">
        <v>1579</v>
      </c>
      <c r="D231" s="853"/>
      <c r="E231" s="854"/>
    </row>
    <row r="232" spans="1:5" ht="24.95" customHeight="1" x14ac:dyDescent="0.15">
      <c r="A232" s="853" t="s">
        <v>237</v>
      </c>
      <c r="B232" s="854" t="s">
        <v>336</v>
      </c>
      <c r="C232" s="596" t="s" ph="1">
        <v>1195</v>
      </c>
      <c r="D232" s="853" t="s">
        <v>250</v>
      </c>
      <c r="E232" s="854" t="s">
        <v>339</v>
      </c>
    </row>
    <row r="233" spans="1:5" ht="24.95" customHeight="1" x14ac:dyDescent="0.15">
      <c r="A233" s="853"/>
      <c r="B233" s="854"/>
      <c r="C233" s="597" t="s">
        <v>1196</v>
      </c>
      <c r="D233" s="853"/>
      <c r="E233" s="854"/>
    </row>
    <row r="234" spans="1:5" ht="24.95" customHeight="1" x14ac:dyDescent="0.15">
      <c r="A234" s="853" t="s">
        <v>237</v>
      </c>
      <c r="B234" s="854" t="s">
        <v>340</v>
      </c>
      <c r="C234" s="596" t="s" ph="1">
        <v>1197</v>
      </c>
      <c r="D234" s="853" t="s">
        <v>341</v>
      </c>
      <c r="E234" s="854" t="s">
        <v>342</v>
      </c>
    </row>
    <row r="235" spans="1:5" ht="24.95" customHeight="1" x14ac:dyDescent="0.15">
      <c r="A235" s="853"/>
      <c r="B235" s="854"/>
      <c r="C235" s="597" t="s">
        <v>1174</v>
      </c>
      <c r="D235" s="853"/>
      <c r="E235" s="854"/>
    </row>
    <row r="236" spans="1:5" ht="24.95" customHeight="1" x14ac:dyDescent="0.15">
      <c r="A236" s="853" t="s">
        <v>237</v>
      </c>
      <c r="B236" s="854" t="s">
        <v>343</v>
      </c>
      <c r="C236" s="596" t="s" ph="1">
        <v>1198</v>
      </c>
      <c r="D236" s="853" t="s">
        <v>344</v>
      </c>
      <c r="E236" s="854" t="s">
        <v>345</v>
      </c>
    </row>
    <row r="237" spans="1:5" ht="24.95" customHeight="1" x14ac:dyDescent="0.15">
      <c r="A237" s="853"/>
      <c r="B237" s="854"/>
      <c r="C237" s="597" t="s">
        <v>1123</v>
      </c>
      <c r="D237" s="853"/>
      <c r="E237" s="854"/>
    </row>
    <row r="238" spans="1:5" ht="24.95" customHeight="1" x14ac:dyDescent="0.15">
      <c r="A238" s="594" t="s">
        <v>1052</v>
      </c>
      <c r="B238" s="854" t="s">
        <v>346</v>
      </c>
      <c r="C238" s="596" t="s" ph="1">
        <v>1199</v>
      </c>
      <c r="D238" s="853" t="s">
        <v>192</v>
      </c>
      <c r="E238" s="854" t="s">
        <v>347</v>
      </c>
    </row>
    <row r="239" spans="1:5" ht="24.95" customHeight="1" x14ac:dyDescent="0.15">
      <c r="A239" s="595" t="s">
        <v>1492</v>
      </c>
      <c r="B239" s="854"/>
      <c r="C239" s="597" t="s">
        <v>1200</v>
      </c>
      <c r="D239" s="853"/>
      <c r="E239" s="854"/>
    </row>
    <row r="240" spans="1:5" ht="24.95" customHeight="1" x14ac:dyDescent="0.15">
      <c r="A240" s="853" t="s">
        <v>237</v>
      </c>
      <c r="B240" s="857" t="s">
        <v>348</v>
      </c>
      <c r="C240" s="596" t="s" ph="1">
        <v>1201</v>
      </c>
      <c r="D240" s="859" t="s">
        <v>204</v>
      </c>
      <c r="E240" s="857" t="s">
        <v>349</v>
      </c>
    </row>
    <row r="241" spans="1:5" ht="24.95" customHeight="1" x14ac:dyDescent="0.15">
      <c r="A241" s="853"/>
      <c r="B241" s="858"/>
      <c r="C241" s="597" t="s">
        <v>1202</v>
      </c>
      <c r="D241" s="860"/>
      <c r="E241" s="858"/>
    </row>
    <row r="242" spans="1:5" ht="24.95" customHeight="1" x14ac:dyDescent="0.15">
      <c r="A242" s="629" t="s">
        <v>1052</v>
      </c>
      <c r="B242" s="854" t="s">
        <v>348</v>
      </c>
      <c r="C242" s="596" t="s" ph="1">
        <v>1201</v>
      </c>
      <c r="D242" s="853" t="s">
        <v>204</v>
      </c>
      <c r="E242" s="854" t="s">
        <v>350</v>
      </c>
    </row>
    <row r="243" spans="1:5" ht="24.95" customHeight="1" x14ac:dyDescent="0.15">
      <c r="A243" s="630" t="s">
        <v>1492</v>
      </c>
      <c r="B243" s="854"/>
      <c r="C243" s="600" t="s">
        <v>1202</v>
      </c>
      <c r="D243" s="853"/>
      <c r="E243" s="854"/>
    </row>
    <row r="244" spans="1:5" ht="24.95" customHeight="1" x14ac:dyDescent="0.15">
      <c r="A244" s="852" t="s">
        <v>237</v>
      </c>
      <c r="B244" s="854" t="s">
        <v>348</v>
      </c>
      <c r="C244" s="596" t="s" ph="1">
        <v>1201</v>
      </c>
      <c r="D244" s="853" t="s">
        <v>204</v>
      </c>
      <c r="E244" s="854" t="s">
        <v>351</v>
      </c>
    </row>
    <row r="245" spans="1:5" ht="24.95" customHeight="1" x14ac:dyDescent="0.15">
      <c r="A245" s="852"/>
      <c r="B245" s="854"/>
      <c r="C245" s="597" t="s">
        <v>1123</v>
      </c>
      <c r="D245" s="853"/>
      <c r="E245" s="854"/>
    </row>
    <row r="246" spans="1:5" s="244" customFormat="1" ht="24.95" customHeight="1" x14ac:dyDescent="0.15">
      <c r="A246" s="853" t="s">
        <v>237</v>
      </c>
      <c r="B246" s="854" t="s">
        <v>348</v>
      </c>
      <c r="C246" s="596" t="s" ph="1">
        <v>1203</v>
      </c>
      <c r="D246" s="853" t="s">
        <v>204</v>
      </c>
      <c r="E246" s="854" t="s">
        <v>352</v>
      </c>
    </row>
    <row r="247" spans="1:5" s="244" customFormat="1" ht="24.95" customHeight="1" x14ac:dyDescent="0.15">
      <c r="A247" s="853"/>
      <c r="B247" s="854"/>
      <c r="C247" s="597" t="s">
        <v>1123</v>
      </c>
      <c r="D247" s="853"/>
      <c r="E247" s="854"/>
    </row>
    <row r="248" spans="1:5" s="244" customFormat="1" ht="24.95" customHeight="1" x14ac:dyDescent="0.15">
      <c r="A248" s="853" t="s">
        <v>237</v>
      </c>
      <c r="B248" s="854" t="s">
        <v>1512</v>
      </c>
      <c r="C248" s="596" t="s" ph="1">
        <v>1513</v>
      </c>
      <c r="D248" s="853" t="s">
        <v>1514</v>
      </c>
      <c r="E248" s="854" t="s">
        <v>1515</v>
      </c>
    </row>
    <row r="249" spans="1:5" s="244" customFormat="1" ht="24.95" customHeight="1" x14ac:dyDescent="0.15">
      <c r="A249" s="853"/>
      <c r="B249" s="854"/>
      <c r="C249" s="597" t="s">
        <v>1516</v>
      </c>
      <c r="D249" s="853"/>
      <c r="E249" s="854"/>
    </row>
    <row r="250" spans="1:5" ht="24.95" customHeight="1" x14ac:dyDescent="0.15">
      <c r="A250" s="853" t="s">
        <v>237</v>
      </c>
      <c r="B250" s="865" t="s">
        <v>1585</v>
      </c>
      <c r="C250" s="596" t="s" ph="1">
        <v>1586</v>
      </c>
      <c r="D250" s="859" t="s">
        <v>1587</v>
      </c>
      <c r="E250" s="865" t="s">
        <v>1588</v>
      </c>
    </row>
    <row r="251" spans="1:5" ht="24.95" customHeight="1" x14ac:dyDescent="0.15">
      <c r="A251" s="853"/>
      <c r="B251" s="866"/>
      <c r="C251" s="597" t="s">
        <v>1589</v>
      </c>
      <c r="D251" s="860"/>
      <c r="E251" s="866"/>
    </row>
    <row r="252" spans="1:5" ht="24.95" customHeight="1" x14ac:dyDescent="0.15">
      <c r="A252" s="853" t="s">
        <v>237</v>
      </c>
      <c r="B252" s="865" t="s">
        <v>1585</v>
      </c>
      <c r="C252" s="596" t="s" ph="1">
        <v>1590</v>
      </c>
      <c r="D252" s="859" t="s">
        <v>1587</v>
      </c>
      <c r="E252" s="865" t="s">
        <v>1591</v>
      </c>
    </row>
    <row r="253" spans="1:5" ht="24.95" customHeight="1" x14ac:dyDescent="0.15">
      <c r="A253" s="853"/>
      <c r="B253" s="866"/>
      <c r="C253" s="597" t="s">
        <v>1592</v>
      </c>
      <c r="D253" s="860"/>
      <c r="E253" s="866"/>
    </row>
    <row r="254" spans="1:5" ht="24.95" customHeight="1" x14ac:dyDescent="0.15">
      <c r="A254" s="594" t="s">
        <v>1052</v>
      </c>
      <c r="B254" s="854" t="s">
        <v>354</v>
      </c>
      <c r="C254" s="596" t="s" ph="1">
        <v>1517</v>
      </c>
      <c r="D254" s="853" t="s">
        <v>272</v>
      </c>
      <c r="E254" s="854" t="s">
        <v>355</v>
      </c>
    </row>
    <row r="255" spans="1:5" ht="24.95" customHeight="1" x14ac:dyDescent="0.15">
      <c r="A255" s="595" t="s">
        <v>353</v>
      </c>
      <c r="B255" s="854"/>
      <c r="C255" s="597" t="s">
        <v>1593</v>
      </c>
      <c r="D255" s="853"/>
      <c r="E255" s="854"/>
    </row>
    <row r="256" spans="1:5" ht="24.95" customHeight="1" x14ac:dyDescent="0.15">
      <c r="A256" s="853" t="s">
        <v>237</v>
      </c>
      <c r="B256" s="854" t="s">
        <v>356</v>
      </c>
      <c r="C256" s="596" t="s" ph="1">
        <v>1204</v>
      </c>
      <c r="D256" s="853" t="s">
        <v>357</v>
      </c>
      <c r="E256" s="854" t="s">
        <v>358</v>
      </c>
    </row>
    <row r="257" spans="1:5" ht="24.95" customHeight="1" x14ac:dyDescent="0.15">
      <c r="A257" s="853"/>
      <c r="B257" s="854"/>
      <c r="C257" s="597" t="s">
        <v>1593</v>
      </c>
      <c r="D257" s="853"/>
      <c r="E257" s="854"/>
    </row>
    <row r="258" spans="1:5" ht="24.95" customHeight="1" x14ac:dyDescent="0.15">
      <c r="A258" s="853" t="s">
        <v>237</v>
      </c>
      <c r="B258" s="854" t="s">
        <v>356</v>
      </c>
      <c r="C258" s="596" t="s" ph="1">
        <v>1205</v>
      </c>
      <c r="D258" s="853" t="s">
        <v>357</v>
      </c>
      <c r="E258" s="854" t="s">
        <v>359</v>
      </c>
    </row>
    <row r="259" spans="1:5" ht="24.95" customHeight="1" x14ac:dyDescent="0.15">
      <c r="A259" s="853"/>
      <c r="B259" s="854"/>
      <c r="C259" s="597" t="s">
        <v>1593</v>
      </c>
      <c r="D259" s="853"/>
      <c r="E259" s="854"/>
    </row>
    <row r="260" spans="1:5" ht="24.95" customHeight="1" x14ac:dyDescent="0.15">
      <c r="A260" s="853" t="s">
        <v>237</v>
      </c>
      <c r="B260" s="854" t="s">
        <v>360</v>
      </c>
      <c r="C260" s="596" t="s" ph="1">
        <v>1206</v>
      </c>
      <c r="D260" s="853" t="s">
        <v>357</v>
      </c>
      <c r="E260" s="854" t="s">
        <v>361</v>
      </c>
    </row>
    <row r="261" spans="1:5" ht="24.95" customHeight="1" x14ac:dyDescent="0.15">
      <c r="A261" s="853"/>
      <c r="B261" s="854"/>
      <c r="C261" s="597" t="s">
        <v>1610</v>
      </c>
      <c r="D261" s="853"/>
      <c r="E261" s="854"/>
    </row>
    <row r="262" spans="1:5" ht="24.95" customHeight="1" x14ac:dyDescent="0.15">
      <c r="A262" s="853" t="s">
        <v>237</v>
      </c>
      <c r="B262" s="854" t="s">
        <v>362</v>
      </c>
      <c r="C262" s="596" t="s" ph="1">
        <v>1207</v>
      </c>
      <c r="D262" s="853" t="s">
        <v>357</v>
      </c>
      <c r="E262" s="854" t="s">
        <v>363</v>
      </c>
    </row>
    <row r="263" spans="1:5" ht="24.95" customHeight="1" x14ac:dyDescent="0.15">
      <c r="A263" s="853"/>
      <c r="B263" s="854"/>
      <c r="C263" s="597" t="s">
        <v>1593</v>
      </c>
      <c r="D263" s="853"/>
      <c r="E263" s="854"/>
    </row>
    <row r="264" spans="1:5" ht="30" customHeight="1" x14ac:dyDescent="0.15">
      <c r="A264" s="594" t="s">
        <v>1052</v>
      </c>
      <c r="B264" s="854" t="s">
        <v>365</v>
      </c>
      <c r="C264" s="596" t="s" ph="1">
        <v>1208</v>
      </c>
      <c r="D264" s="853" t="s">
        <v>211</v>
      </c>
      <c r="E264" s="854" t="s">
        <v>366</v>
      </c>
    </row>
    <row r="265" spans="1:5" ht="30" customHeight="1" x14ac:dyDescent="0.15">
      <c r="A265" s="595" t="s">
        <v>1209</v>
      </c>
      <c r="B265" s="854"/>
      <c r="C265" s="597" t="s">
        <v>1210</v>
      </c>
      <c r="D265" s="853"/>
      <c r="E265" s="854"/>
    </row>
    <row r="266" spans="1:5" ht="24.95" customHeight="1" x14ac:dyDescent="0.15">
      <c r="A266" s="853" t="s">
        <v>237</v>
      </c>
      <c r="B266" s="854" t="s">
        <v>367</v>
      </c>
      <c r="C266" s="596" t="s" ph="1">
        <v>1211</v>
      </c>
      <c r="D266" s="853" t="s">
        <v>211</v>
      </c>
      <c r="E266" s="854" t="s">
        <v>368</v>
      </c>
    </row>
    <row r="267" spans="1:5" ht="24.95" customHeight="1" x14ac:dyDescent="0.15">
      <c r="A267" s="853"/>
      <c r="B267" s="854"/>
      <c r="C267" s="600" t="s">
        <v>1212</v>
      </c>
      <c r="D267" s="853"/>
      <c r="E267" s="854"/>
    </row>
    <row r="268" spans="1:5" ht="30" customHeight="1" x14ac:dyDescent="0.15">
      <c r="A268" s="853" t="s">
        <v>237</v>
      </c>
      <c r="B268" s="858" t="s">
        <v>369</v>
      </c>
      <c r="C268" s="596" t="s" ph="1">
        <v>1213</v>
      </c>
      <c r="D268" s="853" t="s">
        <v>211</v>
      </c>
      <c r="E268" s="854" t="s">
        <v>370</v>
      </c>
    </row>
    <row r="269" spans="1:5" ht="30" customHeight="1" x14ac:dyDescent="0.15">
      <c r="A269" s="853"/>
      <c r="B269" s="854"/>
      <c r="C269" s="600" t="s">
        <v>1611</v>
      </c>
      <c r="D269" s="853"/>
      <c r="E269" s="854"/>
    </row>
    <row r="270" spans="1:5" ht="30" customHeight="1" x14ac:dyDescent="0.15">
      <c r="A270" s="853" t="s">
        <v>237</v>
      </c>
      <c r="B270" s="854" t="s">
        <v>369</v>
      </c>
      <c r="C270" s="596" t="s" ph="1">
        <v>1214</v>
      </c>
      <c r="D270" s="853" t="s">
        <v>211</v>
      </c>
      <c r="E270" s="854" t="s">
        <v>371</v>
      </c>
    </row>
    <row r="271" spans="1:5" ht="30" customHeight="1" x14ac:dyDescent="0.15">
      <c r="A271" s="853"/>
      <c r="B271" s="854"/>
      <c r="C271" s="597" t="s">
        <v>1215</v>
      </c>
      <c r="D271" s="853"/>
      <c r="E271" s="854"/>
    </row>
    <row r="272" spans="1:5" ht="24.95" customHeight="1" x14ac:dyDescent="0.15">
      <c r="A272" s="853" t="s">
        <v>237</v>
      </c>
      <c r="B272" s="854" t="s">
        <v>372</v>
      </c>
      <c r="C272" s="596" t="s" ph="1">
        <v>1216</v>
      </c>
      <c r="D272" s="853" t="s">
        <v>211</v>
      </c>
      <c r="E272" s="854" t="s">
        <v>373</v>
      </c>
    </row>
    <row r="273" spans="1:5" ht="24.95" customHeight="1" x14ac:dyDescent="0.15">
      <c r="A273" s="853"/>
      <c r="B273" s="854"/>
      <c r="C273" s="597" t="s">
        <v>1217</v>
      </c>
      <c r="D273" s="853"/>
      <c r="E273" s="854"/>
    </row>
    <row r="274" spans="1:5" ht="24.95" customHeight="1" x14ac:dyDescent="0.15">
      <c r="A274" s="853" t="s">
        <v>237</v>
      </c>
      <c r="B274" s="854" t="s">
        <v>374</v>
      </c>
      <c r="C274" s="596" t="s" ph="1">
        <v>1218</v>
      </c>
      <c r="D274" s="853" t="s">
        <v>211</v>
      </c>
      <c r="E274" s="854" t="s">
        <v>375</v>
      </c>
    </row>
    <row r="275" spans="1:5" ht="24.95" customHeight="1" x14ac:dyDescent="0.15">
      <c r="A275" s="853"/>
      <c r="B275" s="854"/>
      <c r="C275" s="597" t="s">
        <v>1219</v>
      </c>
      <c r="D275" s="853"/>
      <c r="E275" s="854"/>
    </row>
    <row r="276" spans="1:5" ht="24.95" customHeight="1" x14ac:dyDescent="0.15">
      <c r="A276" s="853" t="s">
        <v>237</v>
      </c>
      <c r="B276" s="854" t="s">
        <v>376</v>
      </c>
      <c r="C276" s="596" t="s" ph="1">
        <v>1220</v>
      </c>
      <c r="D276" s="853" t="s">
        <v>211</v>
      </c>
      <c r="E276" s="854" t="s">
        <v>377</v>
      </c>
    </row>
    <row r="277" spans="1:5" ht="24.95" customHeight="1" x14ac:dyDescent="0.15">
      <c r="A277" s="853"/>
      <c r="B277" s="854"/>
      <c r="C277" s="597" t="s">
        <v>1221</v>
      </c>
      <c r="D277" s="853"/>
      <c r="E277" s="854"/>
    </row>
    <row r="278" spans="1:5" ht="24.95" customHeight="1" x14ac:dyDescent="0.15">
      <c r="A278" s="853" t="s">
        <v>237</v>
      </c>
      <c r="B278" s="854" t="s">
        <v>378</v>
      </c>
      <c r="C278" s="596" t="s" ph="1">
        <v>1222</v>
      </c>
      <c r="D278" s="853" t="s">
        <v>211</v>
      </c>
      <c r="E278" s="854" t="s">
        <v>379</v>
      </c>
    </row>
    <row r="279" spans="1:5" ht="24.95" customHeight="1" x14ac:dyDescent="0.15">
      <c r="A279" s="853"/>
      <c r="B279" s="854"/>
      <c r="C279" s="597" t="s">
        <v>1223</v>
      </c>
      <c r="D279" s="853"/>
      <c r="E279" s="854"/>
    </row>
    <row r="280" spans="1:5" ht="24.95" customHeight="1" x14ac:dyDescent="0.15">
      <c r="A280" s="853" t="s">
        <v>237</v>
      </c>
      <c r="B280" s="854" t="s">
        <v>354</v>
      </c>
      <c r="C280" s="596" t="s" ph="1">
        <v>1224</v>
      </c>
      <c r="D280" s="853" t="s">
        <v>211</v>
      </c>
      <c r="E280" s="854" t="s">
        <v>380</v>
      </c>
    </row>
    <row r="281" spans="1:5" ht="24.95" customHeight="1" x14ac:dyDescent="0.15">
      <c r="A281" s="853"/>
      <c r="B281" s="854"/>
      <c r="C281" s="597" t="s">
        <v>1225</v>
      </c>
      <c r="D281" s="853"/>
      <c r="E281" s="854"/>
    </row>
    <row r="282" spans="1:5" ht="35.1" customHeight="1" x14ac:dyDescent="0.15">
      <c r="A282" s="853" t="s">
        <v>237</v>
      </c>
      <c r="B282" s="854" t="s">
        <v>343</v>
      </c>
      <c r="C282" s="596" t="s" ph="1">
        <v>1518</v>
      </c>
      <c r="D282" s="853" t="s">
        <v>211</v>
      </c>
      <c r="E282" s="854" t="s">
        <v>381</v>
      </c>
    </row>
    <row r="283" spans="1:5" ht="35.1" customHeight="1" x14ac:dyDescent="0.15">
      <c r="A283" s="853"/>
      <c r="B283" s="854"/>
      <c r="C283" s="597" t="s">
        <v>1226</v>
      </c>
      <c r="D283" s="853"/>
      <c r="E283" s="854"/>
    </row>
    <row r="284" spans="1:5" ht="24.95" customHeight="1" x14ac:dyDescent="0.15">
      <c r="A284" s="853" t="s">
        <v>237</v>
      </c>
      <c r="B284" s="854" t="s">
        <v>382</v>
      </c>
      <c r="C284" s="596" t="s" ph="1">
        <v>1227</v>
      </c>
      <c r="D284" s="853" t="s">
        <v>383</v>
      </c>
      <c r="E284" s="854" t="s">
        <v>384</v>
      </c>
    </row>
    <row r="285" spans="1:5" ht="33.75" customHeight="1" x14ac:dyDescent="0.15">
      <c r="A285" s="853"/>
      <c r="B285" s="854"/>
      <c r="C285" s="597" t="s">
        <v>1228</v>
      </c>
      <c r="D285" s="853"/>
      <c r="E285" s="854"/>
    </row>
    <row r="286" spans="1:5" ht="35.1" customHeight="1" x14ac:dyDescent="0.15">
      <c r="A286" s="853" t="s">
        <v>237</v>
      </c>
      <c r="B286" s="854" t="s">
        <v>385</v>
      </c>
      <c r="C286" s="596" t="s" ph="1">
        <v>1229</v>
      </c>
      <c r="D286" s="853" t="s">
        <v>211</v>
      </c>
      <c r="E286" s="854" t="s">
        <v>386</v>
      </c>
    </row>
    <row r="287" spans="1:5" ht="35.1" customHeight="1" x14ac:dyDescent="0.15">
      <c r="A287" s="853"/>
      <c r="B287" s="854"/>
      <c r="C287" s="597" t="s">
        <v>1230</v>
      </c>
      <c r="D287" s="853"/>
      <c r="E287" s="854"/>
    </row>
    <row r="288" spans="1:5" ht="35.1" customHeight="1" x14ac:dyDescent="0.15">
      <c r="A288" s="853" t="s">
        <v>237</v>
      </c>
      <c r="B288" s="854" t="s">
        <v>387</v>
      </c>
      <c r="C288" s="596" t="s" ph="1">
        <v>1231</v>
      </c>
      <c r="D288" s="853" t="s">
        <v>211</v>
      </c>
      <c r="E288" s="854" t="s">
        <v>388</v>
      </c>
    </row>
    <row r="289" spans="1:5" ht="35.1" customHeight="1" x14ac:dyDescent="0.15">
      <c r="A289" s="853"/>
      <c r="B289" s="854"/>
      <c r="C289" s="597" t="s">
        <v>1232</v>
      </c>
      <c r="D289" s="853"/>
      <c r="E289" s="854"/>
    </row>
    <row r="290" spans="1:5" ht="24.95" customHeight="1" x14ac:dyDescent="0.15">
      <c r="A290" s="629" t="s">
        <v>1052</v>
      </c>
      <c r="B290" s="854" t="s">
        <v>389</v>
      </c>
      <c r="C290" s="596" t="s" ph="1">
        <v>1233</v>
      </c>
      <c r="D290" s="853" t="s">
        <v>211</v>
      </c>
      <c r="E290" s="854" t="s">
        <v>390</v>
      </c>
    </row>
    <row r="291" spans="1:5" ht="30" customHeight="1" x14ac:dyDescent="0.15">
      <c r="A291" s="630" t="s">
        <v>1209</v>
      </c>
      <c r="B291" s="854"/>
      <c r="C291" s="598" t="s">
        <v>1234</v>
      </c>
      <c r="D291" s="853"/>
      <c r="E291" s="854"/>
    </row>
    <row r="292" spans="1:5" ht="24.95" customHeight="1" x14ac:dyDescent="0.15">
      <c r="A292" s="852" t="s">
        <v>237</v>
      </c>
      <c r="B292" s="854" t="s">
        <v>391</v>
      </c>
      <c r="C292" s="596" t="s" ph="1">
        <v>1235</v>
      </c>
      <c r="D292" s="853" t="s">
        <v>392</v>
      </c>
      <c r="E292" s="854" t="s">
        <v>393</v>
      </c>
    </row>
    <row r="293" spans="1:5" ht="35.1" customHeight="1" x14ac:dyDescent="0.15">
      <c r="A293" s="852"/>
      <c r="B293" s="854"/>
      <c r="C293" s="597" t="s">
        <v>1236</v>
      </c>
      <c r="D293" s="853"/>
      <c r="E293" s="854"/>
    </row>
    <row r="294" spans="1:5" ht="24.95" customHeight="1" x14ac:dyDescent="0.15">
      <c r="A294" s="853" t="s">
        <v>237</v>
      </c>
      <c r="B294" s="854" t="s">
        <v>394</v>
      </c>
      <c r="C294" s="596" t="s" ph="1">
        <v>1237</v>
      </c>
      <c r="D294" s="853" t="s">
        <v>392</v>
      </c>
      <c r="E294" s="854" t="s">
        <v>395</v>
      </c>
    </row>
    <row r="295" spans="1:5" ht="24.95" customHeight="1" x14ac:dyDescent="0.15">
      <c r="A295" s="853"/>
      <c r="B295" s="854"/>
      <c r="C295" s="597" t="s">
        <v>1238</v>
      </c>
      <c r="D295" s="853"/>
      <c r="E295" s="854"/>
    </row>
    <row r="296" spans="1:5" ht="24.95" customHeight="1" x14ac:dyDescent="0.15">
      <c r="A296" s="853" t="s">
        <v>237</v>
      </c>
      <c r="B296" s="854" t="s">
        <v>321</v>
      </c>
      <c r="C296" s="596" t="s" ph="1">
        <v>1239</v>
      </c>
      <c r="D296" s="853" t="s">
        <v>211</v>
      </c>
      <c r="E296" s="854" t="s">
        <v>396</v>
      </c>
    </row>
    <row r="297" spans="1:5" ht="24.95" customHeight="1" x14ac:dyDescent="0.15">
      <c r="A297" s="853"/>
      <c r="B297" s="854"/>
      <c r="C297" s="600" t="s">
        <v>1240</v>
      </c>
      <c r="D297" s="853"/>
      <c r="E297" s="854"/>
    </row>
    <row r="298" spans="1:5" ht="24.95" customHeight="1" x14ac:dyDescent="0.15">
      <c r="A298" s="853" t="s">
        <v>237</v>
      </c>
      <c r="B298" s="854" t="s">
        <v>397</v>
      </c>
      <c r="C298" s="596" t="s" ph="1">
        <v>1241</v>
      </c>
      <c r="D298" s="853" t="s">
        <v>211</v>
      </c>
      <c r="E298" s="854" t="s">
        <v>398</v>
      </c>
    </row>
    <row r="299" spans="1:5" ht="24.95" customHeight="1" x14ac:dyDescent="0.15">
      <c r="A299" s="853"/>
      <c r="B299" s="854"/>
      <c r="C299" s="597" t="s">
        <v>1612</v>
      </c>
      <c r="D299" s="853"/>
      <c r="E299" s="854"/>
    </row>
    <row r="300" spans="1:5" ht="24.95" customHeight="1" x14ac:dyDescent="0.15">
      <c r="A300" s="853" t="s">
        <v>237</v>
      </c>
      <c r="B300" s="854" t="s">
        <v>397</v>
      </c>
      <c r="C300" s="596" t="s" ph="1">
        <v>1242</v>
      </c>
      <c r="D300" s="853" t="s">
        <v>211</v>
      </c>
      <c r="E300" s="854" t="s">
        <v>399</v>
      </c>
    </row>
    <row r="301" spans="1:5" ht="24.95" customHeight="1" x14ac:dyDescent="0.15">
      <c r="A301" s="853"/>
      <c r="B301" s="854"/>
      <c r="C301" s="598" t="s">
        <v>1215</v>
      </c>
      <c r="D301" s="853"/>
      <c r="E301" s="854"/>
    </row>
    <row r="302" spans="1:5" ht="30" customHeight="1" x14ac:dyDescent="0.15">
      <c r="A302" s="853" t="s">
        <v>237</v>
      </c>
      <c r="B302" s="854" t="s">
        <v>400</v>
      </c>
      <c r="C302" s="596" t="s" ph="1">
        <v>1243</v>
      </c>
      <c r="D302" s="853" t="s">
        <v>401</v>
      </c>
      <c r="E302" s="854" t="s">
        <v>402</v>
      </c>
    </row>
    <row r="303" spans="1:5" ht="30" customHeight="1" x14ac:dyDescent="0.15">
      <c r="A303" s="853"/>
      <c r="B303" s="854"/>
      <c r="C303" s="600" t="s">
        <v>1244</v>
      </c>
      <c r="D303" s="853"/>
      <c r="E303" s="854"/>
    </row>
    <row r="304" spans="1:5" ht="30" customHeight="1" x14ac:dyDescent="0.15">
      <c r="A304" s="853" t="s">
        <v>237</v>
      </c>
      <c r="B304" s="854" t="s">
        <v>403</v>
      </c>
      <c r="C304" s="596" t="s" ph="1">
        <v>1245</v>
      </c>
      <c r="D304" s="853" t="s">
        <v>401</v>
      </c>
      <c r="E304" s="854" t="s">
        <v>404</v>
      </c>
    </row>
    <row r="305" spans="1:5" ht="30" customHeight="1" x14ac:dyDescent="0.15">
      <c r="A305" s="853"/>
      <c r="B305" s="854"/>
      <c r="C305" s="597" t="s">
        <v>1246</v>
      </c>
      <c r="D305" s="853"/>
      <c r="E305" s="854"/>
    </row>
    <row r="306" spans="1:5" s="244" customFormat="1" ht="30" customHeight="1" x14ac:dyDescent="0.15">
      <c r="A306" s="594" t="s">
        <v>1052</v>
      </c>
      <c r="B306" s="854" t="s">
        <v>405</v>
      </c>
      <c r="C306" s="596" t="s" ph="1">
        <v>1247</v>
      </c>
      <c r="D306" s="853" t="s">
        <v>272</v>
      </c>
      <c r="E306" s="854" t="s">
        <v>406</v>
      </c>
    </row>
    <row r="307" spans="1:5" s="244" customFormat="1" ht="30" customHeight="1" x14ac:dyDescent="0.15">
      <c r="A307" s="595" t="s">
        <v>1594</v>
      </c>
      <c r="B307" s="854"/>
      <c r="C307" s="597" t="s">
        <v>1248</v>
      </c>
      <c r="D307" s="853"/>
      <c r="E307" s="854"/>
    </row>
    <row r="308" spans="1:5" ht="30" customHeight="1" x14ac:dyDescent="0.15">
      <c r="A308" s="853" t="s">
        <v>237</v>
      </c>
      <c r="B308" s="854" t="s">
        <v>407</v>
      </c>
      <c r="C308" s="596" t="s" ph="1">
        <v>1249</v>
      </c>
      <c r="D308" s="853" t="s">
        <v>272</v>
      </c>
      <c r="E308" s="854" t="s">
        <v>408</v>
      </c>
    </row>
    <row r="309" spans="1:5" ht="30" customHeight="1" x14ac:dyDescent="0.15">
      <c r="A309" s="853"/>
      <c r="B309" s="854"/>
      <c r="C309" s="597" t="s">
        <v>1123</v>
      </c>
      <c r="D309" s="853"/>
      <c r="E309" s="854"/>
    </row>
    <row r="310" spans="1:5" ht="20.100000000000001" customHeight="1" x14ac:dyDescent="0.15">
      <c r="A310" s="853" t="s">
        <v>237</v>
      </c>
      <c r="B310" s="865" t="s">
        <v>1595</v>
      </c>
      <c r="C310" s="596" t="s" ph="1">
        <v>1596</v>
      </c>
      <c r="D310" s="859" t="s">
        <v>1597</v>
      </c>
      <c r="E310" s="865" t="s">
        <v>1598</v>
      </c>
    </row>
    <row r="311" spans="1:5" ht="20.100000000000001" customHeight="1" x14ac:dyDescent="0.15">
      <c r="A311" s="853"/>
      <c r="B311" s="866"/>
      <c r="C311" s="600" t="s">
        <v>1599</v>
      </c>
      <c r="D311" s="860"/>
      <c r="E311" s="866"/>
    </row>
    <row r="312" spans="1:5" ht="24.95" customHeight="1" x14ac:dyDescent="0.15">
      <c r="A312" s="853" t="s">
        <v>409</v>
      </c>
      <c r="B312" s="854" t="s">
        <v>315</v>
      </c>
      <c r="C312" s="596" t="s" ph="1">
        <v>1250</v>
      </c>
      <c r="D312" s="853" t="s">
        <v>219</v>
      </c>
      <c r="E312" s="854" t="s">
        <v>410</v>
      </c>
    </row>
    <row r="313" spans="1:5" ht="24.95" customHeight="1" x14ac:dyDescent="0.15">
      <c r="A313" s="853"/>
      <c r="B313" s="854"/>
      <c r="C313" s="597" t="s">
        <v>1251</v>
      </c>
      <c r="D313" s="853"/>
      <c r="E313" s="854"/>
    </row>
    <row r="314" spans="1:5" ht="20.100000000000001" customHeight="1" x14ac:dyDescent="0.15">
      <c r="A314" s="853" t="s">
        <v>237</v>
      </c>
      <c r="B314" s="854" t="s">
        <v>411</v>
      </c>
      <c r="C314" s="596" t="s" ph="1">
        <v>1252</v>
      </c>
      <c r="D314" s="853" t="s">
        <v>219</v>
      </c>
      <c r="E314" s="854" t="s">
        <v>412</v>
      </c>
    </row>
    <row r="315" spans="1:5" ht="20.100000000000001" customHeight="1" x14ac:dyDescent="0.15">
      <c r="A315" s="853"/>
      <c r="B315" s="854"/>
      <c r="C315" s="597" t="s">
        <v>1253</v>
      </c>
      <c r="D315" s="853"/>
      <c r="E315" s="854"/>
    </row>
    <row r="316" spans="1:5" s="84" customFormat="1" ht="30" customHeight="1" x14ac:dyDescent="0.15">
      <c r="A316" s="853" t="s">
        <v>1052</v>
      </c>
      <c r="B316" s="854" t="s">
        <v>354</v>
      </c>
      <c r="C316" s="596" t="s" ph="1">
        <v>1254</v>
      </c>
      <c r="D316" s="853" t="s">
        <v>219</v>
      </c>
      <c r="E316" s="854" t="s">
        <v>413</v>
      </c>
    </row>
    <row r="317" spans="1:5" s="84" customFormat="1" ht="30" customHeight="1" x14ac:dyDescent="0.15">
      <c r="A317" s="853"/>
      <c r="B317" s="854"/>
      <c r="C317" s="597" t="s">
        <v>1255</v>
      </c>
      <c r="D317" s="853"/>
      <c r="E317" s="854"/>
    </row>
    <row r="318" spans="1:5" ht="24.95" customHeight="1" x14ac:dyDescent="0.15">
      <c r="A318" s="594" t="s">
        <v>414</v>
      </c>
      <c r="B318" s="854" t="s">
        <v>354</v>
      </c>
      <c r="C318" s="596" t="s" ph="1">
        <v>1256</v>
      </c>
      <c r="D318" s="853" t="s">
        <v>415</v>
      </c>
      <c r="E318" s="854" t="s">
        <v>416</v>
      </c>
    </row>
    <row r="319" spans="1:5" ht="24.95" customHeight="1" x14ac:dyDescent="0.15">
      <c r="A319" s="595" t="s">
        <v>1257</v>
      </c>
      <c r="B319" s="854"/>
      <c r="C319" s="597" t="s">
        <v>1258</v>
      </c>
      <c r="D319" s="853"/>
      <c r="E319" s="854"/>
    </row>
    <row r="320" spans="1:5" ht="24.95" customHeight="1" x14ac:dyDescent="0.15">
      <c r="A320" s="594" t="s">
        <v>951</v>
      </c>
      <c r="B320" s="867" t="s">
        <v>869</v>
      </c>
      <c r="C320" s="596" t="s" ph="1">
        <v>1259</v>
      </c>
      <c r="D320" s="853" t="s">
        <v>1601</v>
      </c>
      <c r="E320" s="867" t="s">
        <v>870</v>
      </c>
    </row>
    <row r="321" spans="1:5" ht="24.95" customHeight="1" x14ac:dyDescent="0.15">
      <c r="A321" s="595" t="s">
        <v>871</v>
      </c>
      <c r="B321" s="867"/>
      <c r="C321" s="597" t="s">
        <v>1600</v>
      </c>
      <c r="D321" s="853"/>
      <c r="E321" s="867"/>
    </row>
    <row r="322" spans="1:5" ht="24.95" customHeight="1" x14ac:dyDescent="0.15">
      <c r="A322" s="594" t="s">
        <v>951</v>
      </c>
      <c r="B322" s="854" t="s">
        <v>385</v>
      </c>
      <c r="C322" s="596" t="s" ph="1">
        <v>1260</v>
      </c>
      <c r="D322" s="853" t="s">
        <v>219</v>
      </c>
      <c r="E322" s="854" t="s">
        <v>417</v>
      </c>
    </row>
    <row r="323" spans="1:5" ht="24.95" customHeight="1" x14ac:dyDescent="0.15">
      <c r="A323" s="595" t="s">
        <v>1261</v>
      </c>
      <c r="B323" s="854"/>
      <c r="C323" s="597" t="s">
        <v>1262</v>
      </c>
      <c r="D323" s="853"/>
      <c r="E323" s="854"/>
    </row>
    <row r="324" spans="1:5" ht="24.95" customHeight="1" x14ac:dyDescent="0.15">
      <c r="A324" s="594" t="s">
        <v>951</v>
      </c>
      <c r="B324" s="854" t="s">
        <v>385</v>
      </c>
      <c r="C324" s="596" t="s" ph="1">
        <v>1263</v>
      </c>
      <c r="D324" s="853" t="s">
        <v>219</v>
      </c>
      <c r="E324" s="854" t="s">
        <v>418</v>
      </c>
    </row>
    <row r="325" spans="1:5" ht="24.95" customHeight="1" x14ac:dyDescent="0.15">
      <c r="A325" s="595" t="s">
        <v>1264</v>
      </c>
      <c r="B325" s="854"/>
      <c r="C325" s="597" t="s">
        <v>1262</v>
      </c>
      <c r="D325" s="853"/>
      <c r="E325" s="854"/>
    </row>
    <row r="326" spans="1:5" ht="24.95" customHeight="1" x14ac:dyDescent="0.15">
      <c r="A326" s="853" t="s">
        <v>237</v>
      </c>
      <c r="B326" s="854" t="s">
        <v>385</v>
      </c>
      <c r="C326" s="596" t="s" ph="1">
        <v>1265</v>
      </c>
      <c r="D326" s="853" t="s">
        <v>219</v>
      </c>
      <c r="E326" s="854" t="s">
        <v>419</v>
      </c>
    </row>
    <row r="327" spans="1:5" ht="24.95" customHeight="1" x14ac:dyDescent="0.15">
      <c r="A327" s="853"/>
      <c r="B327" s="854"/>
      <c r="C327" s="597" t="s">
        <v>1266</v>
      </c>
      <c r="D327" s="853"/>
      <c r="E327" s="854"/>
    </row>
    <row r="328" spans="1:5" ht="24.95" customHeight="1" x14ac:dyDescent="0.15">
      <c r="A328" s="853" t="s">
        <v>237</v>
      </c>
      <c r="B328" s="854" t="s">
        <v>385</v>
      </c>
      <c r="C328" s="596" t="s" ph="1">
        <v>1267</v>
      </c>
      <c r="D328" s="853" t="s">
        <v>219</v>
      </c>
      <c r="E328" s="854" t="s">
        <v>420</v>
      </c>
    </row>
    <row r="329" spans="1:5" ht="24.95" customHeight="1" x14ac:dyDescent="0.15">
      <c r="A329" s="853"/>
      <c r="B329" s="854"/>
      <c r="C329" s="597" t="s">
        <v>1051</v>
      </c>
      <c r="D329" s="853"/>
      <c r="E329" s="854"/>
    </row>
    <row r="330" spans="1:5" ht="30" customHeight="1" x14ac:dyDescent="0.15">
      <c r="A330" s="853" t="s">
        <v>237</v>
      </c>
      <c r="B330" s="854" t="s">
        <v>385</v>
      </c>
      <c r="C330" s="596" t="s" ph="1">
        <v>1268</v>
      </c>
      <c r="D330" s="853" t="s">
        <v>219</v>
      </c>
      <c r="E330" s="854" t="s">
        <v>421</v>
      </c>
    </row>
    <row r="331" spans="1:5" ht="30" customHeight="1" x14ac:dyDescent="0.15">
      <c r="A331" s="853"/>
      <c r="B331" s="854"/>
      <c r="C331" s="597" t="s">
        <v>1269</v>
      </c>
      <c r="D331" s="853"/>
      <c r="E331" s="854"/>
    </row>
    <row r="332" spans="1:5" ht="20.100000000000001" customHeight="1" x14ac:dyDescent="0.15">
      <c r="A332" s="853" t="s">
        <v>237</v>
      </c>
      <c r="B332" s="854" t="s">
        <v>422</v>
      </c>
      <c r="C332" s="596" t="s" ph="1">
        <v>1270</v>
      </c>
      <c r="D332" s="853" t="s">
        <v>219</v>
      </c>
      <c r="E332" s="854" t="s">
        <v>423</v>
      </c>
    </row>
    <row r="333" spans="1:5" ht="20.100000000000001" customHeight="1" x14ac:dyDescent="0.15">
      <c r="A333" s="853"/>
      <c r="B333" s="854"/>
      <c r="C333" s="597" t="s">
        <v>1271</v>
      </c>
      <c r="D333" s="853"/>
      <c r="E333" s="854"/>
    </row>
    <row r="334" spans="1:5" s="632" customFormat="1" ht="32.1" customHeight="1" x14ac:dyDescent="0.15">
      <c r="A334" s="629" t="s">
        <v>1052</v>
      </c>
      <c r="B334" s="880" t="s">
        <v>1733</v>
      </c>
      <c r="C334" s="631" t="s" ph="1">
        <v>1734</v>
      </c>
      <c r="D334" s="863" t="s">
        <v>1735</v>
      </c>
      <c r="E334" s="880" t="s">
        <v>1736</v>
      </c>
    </row>
    <row r="335" spans="1:5" s="632" customFormat="1" ht="32.1" customHeight="1" x14ac:dyDescent="0.15">
      <c r="A335" s="630" t="s">
        <v>1737</v>
      </c>
      <c r="B335" s="881"/>
      <c r="C335" s="631" t="s">
        <v>1738</v>
      </c>
      <c r="D335" s="864"/>
      <c r="E335" s="881"/>
    </row>
    <row r="336" spans="1:5" ht="24.95" customHeight="1" x14ac:dyDescent="0.15">
      <c r="A336" s="859" t="s">
        <v>867</v>
      </c>
      <c r="B336" s="854" t="s">
        <v>315</v>
      </c>
      <c r="C336" s="596" t="s" ph="1">
        <v>1272</v>
      </c>
      <c r="D336" s="853" t="s">
        <v>272</v>
      </c>
      <c r="E336" s="854" t="s">
        <v>424</v>
      </c>
    </row>
    <row r="337" spans="1:5" ht="24.95" customHeight="1" x14ac:dyDescent="0.15">
      <c r="A337" s="860"/>
      <c r="B337" s="854"/>
      <c r="C337" s="598" t="s">
        <v>1273</v>
      </c>
      <c r="D337" s="853"/>
      <c r="E337" s="854"/>
    </row>
    <row r="338" spans="1:5" ht="24.95" customHeight="1" x14ac:dyDescent="0.15">
      <c r="A338" s="863" t="s">
        <v>1520</v>
      </c>
      <c r="B338" s="854" t="s">
        <v>315</v>
      </c>
      <c r="C338" s="596" t="s" ph="1">
        <v>1274</v>
      </c>
      <c r="D338" s="853" t="s">
        <v>272</v>
      </c>
      <c r="E338" s="854" t="s">
        <v>425</v>
      </c>
    </row>
    <row r="339" spans="1:5" ht="24.95" customHeight="1" x14ac:dyDescent="0.15">
      <c r="A339" s="864"/>
      <c r="B339" s="854"/>
      <c r="C339" s="597" t="s">
        <v>1602</v>
      </c>
      <c r="D339" s="853"/>
      <c r="E339" s="854"/>
    </row>
    <row r="340" spans="1:5" ht="24.95" customHeight="1" x14ac:dyDescent="0.15">
      <c r="A340" s="852" t="s">
        <v>237</v>
      </c>
      <c r="B340" s="854" t="s">
        <v>336</v>
      </c>
      <c r="C340" s="596" t="s" ph="1">
        <v>1275</v>
      </c>
      <c r="D340" s="853" t="s">
        <v>426</v>
      </c>
      <c r="E340" s="854" t="s">
        <v>427</v>
      </c>
    </row>
    <row r="341" spans="1:5" ht="24.95" customHeight="1" x14ac:dyDescent="0.15">
      <c r="A341" s="852"/>
      <c r="B341" s="854"/>
      <c r="C341" s="597" t="s">
        <v>1276</v>
      </c>
      <c r="D341" s="853"/>
      <c r="E341" s="854"/>
    </row>
    <row r="342" spans="1:5" ht="24.95" customHeight="1" x14ac:dyDescent="0.15">
      <c r="A342" s="853" t="s">
        <v>237</v>
      </c>
      <c r="B342" s="854" t="s">
        <v>340</v>
      </c>
      <c r="C342" s="596" t="s" ph="1">
        <v>1519</v>
      </c>
      <c r="D342" s="853" t="s">
        <v>275</v>
      </c>
      <c r="E342" s="854" t="s">
        <v>428</v>
      </c>
    </row>
    <row r="343" spans="1:5" ht="24.95" customHeight="1" x14ac:dyDescent="0.15">
      <c r="A343" s="853"/>
      <c r="B343" s="854"/>
      <c r="C343" s="597" t="s">
        <v>1643</v>
      </c>
      <c r="D343" s="853"/>
      <c r="E343" s="854"/>
    </row>
    <row r="344" spans="1:5" ht="20.100000000000001" customHeight="1" x14ac:dyDescent="0.15">
      <c r="A344" s="853" t="s">
        <v>237</v>
      </c>
      <c r="B344" s="854" t="s">
        <v>429</v>
      </c>
      <c r="C344" s="596" t="s" ph="1">
        <v>1277</v>
      </c>
      <c r="D344" s="853" t="s">
        <v>272</v>
      </c>
      <c r="E344" s="854" t="s">
        <v>430</v>
      </c>
    </row>
    <row r="345" spans="1:5" ht="20.100000000000001" customHeight="1" x14ac:dyDescent="0.15">
      <c r="A345" s="853"/>
      <c r="B345" s="854"/>
      <c r="C345" s="597" t="s">
        <v>1644</v>
      </c>
      <c r="D345" s="853"/>
      <c r="E345" s="854"/>
    </row>
    <row r="346" spans="1:5" ht="24.95" customHeight="1" x14ac:dyDescent="0.15">
      <c r="A346" s="853" t="s">
        <v>237</v>
      </c>
      <c r="B346" s="854" t="s">
        <v>431</v>
      </c>
      <c r="C346" s="596" t="s" ph="1">
        <v>1278</v>
      </c>
      <c r="D346" s="853" t="s">
        <v>272</v>
      </c>
      <c r="E346" s="854" t="s">
        <v>432</v>
      </c>
    </row>
    <row r="347" spans="1:5" ht="24.95" customHeight="1" x14ac:dyDescent="0.15">
      <c r="A347" s="853"/>
      <c r="B347" s="854"/>
      <c r="C347" s="597" t="s">
        <v>1645</v>
      </c>
      <c r="D347" s="853"/>
      <c r="E347" s="854"/>
    </row>
    <row r="348" spans="1:5" ht="20.25" customHeight="1" x14ac:dyDescent="0.15">
      <c r="A348" s="853" t="s">
        <v>237</v>
      </c>
      <c r="B348" s="854" t="s">
        <v>431</v>
      </c>
      <c r="C348" s="596" t="s" ph="1">
        <v>1279</v>
      </c>
      <c r="D348" s="853" t="s">
        <v>272</v>
      </c>
      <c r="E348" s="854" t="s">
        <v>433</v>
      </c>
    </row>
    <row r="349" spans="1:5" ht="15" customHeight="1" x14ac:dyDescent="0.15">
      <c r="A349" s="853"/>
      <c r="B349" s="854"/>
      <c r="C349" s="597" t="s">
        <v>1280</v>
      </c>
      <c r="D349" s="853"/>
      <c r="E349" s="854"/>
    </row>
    <row r="350" spans="1:5" s="244" customFormat="1" ht="24.95" customHeight="1" x14ac:dyDescent="0.15">
      <c r="A350" s="853" t="s">
        <v>237</v>
      </c>
      <c r="B350" s="854" t="s">
        <v>372</v>
      </c>
      <c r="C350" s="596" t="s" ph="1">
        <v>1281</v>
      </c>
      <c r="D350" s="853" t="s">
        <v>426</v>
      </c>
      <c r="E350" s="854" t="s">
        <v>434</v>
      </c>
    </row>
    <row r="351" spans="1:5" s="244" customFormat="1" ht="24.95" customHeight="1" x14ac:dyDescent="0.15">
      <c r="A351" s="853"/>
      <c r="B351" s="854"/>
      <c r="C351" s="597" t="s">
        <v>1282</v>
      </c>
      <c r="D351" s="853"/>
      <c r="E351" s="854"/>
    </row>
    <row r="352" spans="1:5" ht="30" customHeight="1" x14ac:dyDescent="0.15">
      <c r="A352" s="853" t="s">
        <v>237</v>
      </c>
      <c r="B352" s="854" t="s">
        <v>435</v>
      </c>
      <c r="C352" s="596" t="s" ph="1">
        <v>1283</v>
      </c>
      <c r="D352" s="853" t="s">
        <v>275</v>
      </c>
      <c r="E352" s="854" t="s">
        <v>1284</v>
      </c>
    </row>
    <row r="353" spans="1:5" ht="30" customHeight="1" x14ac:dyDescent="0.15">
      <c r="A353" s="853"/>
      <c r="B353" s="854"/>
      <c r="C353" s="597" t="s">
        <v>1285</v>
      </c>
      <c r="D353" s="853"/>
      <c r="E353" s="854"/>
    </row>
    <row r="354" spans="1:5" ht="24.95" customHeight="1" x14ac:dyDescent="0.15">
      <c r="A354" s="853" t="s">
        <v>237</v>
      </c>
      <c r="B354" s="854" t="s">
        <v>422</v>
      </c>
      <c r="C354" s="596" t="s" ph="1">
        <v>1286</v>
      </c>
      <c r="D354" s="853">
        <v>1</v>
      </c>
      <c r="E354" s="854" t="s">
        <v>436</v>
      </c>
    </row>
    <row r="355" spans="1:5" ht="24.95" customHeight="1" x14ac:dyDescent="0.15">
      <c r="A355" s="853"/>
      <c r="B355" s="854"/>
      <c r="C355" s="597" t="s">
        <v>1271</v>
      </c>
      <c r="D355" s="853"/>
      <c r="E355" s="854"/>
    </row>
    <row r="356" spans="1:5" ht="24.95" customHeight="1" x14ac:dyDescent="0.15">
      <c r="A356" s="853" t="s">
        <v>237</v>
      </c>
      <c r="B356" s="854" t="s">
        <v>1603</v>
      </c>
      <c r="C356" s="600" t="s" ph="1">
        <v>1604</v>
      </c>
      <c r="D356" s="859" t="s">
        <v>1605</v>
      </c>
      <c r="E356" s="861" t="s">
        <v>1077</v>
      </c>
    </row>
    <row r="357" spans="1:5" ht="24.95" customHeight="1" x14ac:dyDescent="0.15">
      <c r="A357" s="853"/>
      <c r="B357" s="854"/>
      <c r="C357" s="597" t="s">
        <v>1078</v>
      </c>
      <c r="D357" s="860"/>
      <c r="E357" s="862"/>
    </row>
    <row r="358" spans="1:5" ht="24.95" customHeight="1" x14ac:dyDescent="0.15">
      <c r="A358" s="853" t="s">
        <v>237</v>
      </c>
      <c r="B358" s="854" t="s">
        <v>391</v>
      </c>
      <c r="C358" s="596" t="s" ph="1">
        <v>1287</v>
      </c>
      <c r="D358" s="853" t="s">
        <v>426</v>
      </c>
      <c r="E358" s="854" t="s">
        <v>437</v>
      </c>
    </row>
    <row r="359" spans="1:5" ht="24.95" customHeight="1" x14ac:dyDescent="0.15">
      <c r="A359" s="853"/>
      <c r="B359" s="854"/>
      <c r="C359" s="597" t="s">
        <v>1288</v>
      </c>
      <c r="D359" s="853"/>
      <c r="E359" s="854"/>
    </row>
    <row r="360" spans="1:5" ht="24.95" customHeight="1" x14ac:dyDescent="0.15">
      <c r="A360" s="853" t="s">
        <v>237</v>
      </c>
      <c r="B360" s="854" t="s">
        <v>397</v>
      </c>
      <c r="C360" s="596" t="s" ph="1">
        <v>1289</v>
      </c>
      <c r="D360" s="853" t="s">
        <v>272</v>
      </c>
      <c r="E360" s="854" t="s">
        <v>438</v>
      </c>
    </row>
    <row r="361" spans="1:5" ht="24.95" customHeight="1" x14ac:dyDescent="0.15">
      <c r="A361" s="853"/>
      <c r="B361" s="854"/>
      <c r="C361" s="597" t="s">
        <v>1290</v>
      </c>
      <c r="D361" s="853"/>
      <c r="E361" s="854"/>
    </row>
    <row r="362" spans="1:5" ht="24.95" customHeight="1" x14ac:dyDescent="0.15">
      <c r="A362" s="594" t="s">
        <v>1291</v>
      </c>
      <c r="B362" s="854" t="s">
        <v>315</v>
      </c>
      <c r="C362" s="596" t="s" ph="1">
        <v>1292</v>
      </c>
      <c r="D362" s="853" t="s">
        <v>300</v>
      </c>
      <c r="E362" s="854" t="s">
        <v>440</v>
      </c>
    </row>
    <row r="363" spans="1:5" ht="24.95" customHeight="1" x14ac:dyDescent="0.15">
      <c r="A363" s="595" t="s">
        <v>1158</v>
      </c>
      <c r="B363" s="854"/>
      <c r="C363" s="597" t="s">
        <v>1293</v>
      </c>
      <c r="D363" s="853"/>
      <c r="E363" s="854"/>
    </row>
    <row r="364" spans="1:5" ht="24.95" customHeight="1" x14ac:dyDescent="0.15">
      <c r="A364" s="853" t="s">
        <v>237</v>
      </c>
      <c r="B364" s="854" t="s">
        <v>336</v>
      </c>
      <c r="C364" s="596" t="s" ph="1">
        <v>1294</v>
      </c>
      <c r="D364" s="853" t="s">
        <v>300</v>
      </c>
      <c r="E364" s="854" t="s">
        <v>441</v>
      </c>
    </row>
    <row r="365" spans="1:5" ht="24.95" customHeight="1" x14ac:dyDescent="0.15">
      <c r="A365" s="853"/>
      <c r="B365" s="854"/>
      <c r="C365" s="597" t="s">
        <v>1295</v>
      </c>
      <c r="D365" s="853"/>
      <c r="E365" s="854"/>
    </row>
    <row r="366" spans="1:5" ht="24.95" customHeight="1" x14ac:dyDescent="0.15">
      <c r="A366" s="853" t="s">
        <v>237</v>
      </c>
      <c r="B366" s="854" t="s">
        <v>340</v>
      </c>
      <c r="C366" s="596" t="s" ph="1">
        <v>1296</v>
      </c>
      <c r="D366" s="853" t="s">
        <v>300</v>
      </c>
      <c r="E366" s="854" t="s">
        <v>442</v>
      </c>
    </row>
    <row r="367" spans="1:5" ht="24.95" customHeight="1" x14ac:dyDescent="0.15">
      <c r="A367" s="853"/>
      <c r="B367" s="854"/>
      <c r="C367" s="597" t="s">
        <v>1606</v>
      </c>
      <c r="D367" s="853"/>
      <c r="E367" s="854"/>
    </row>
    <row r="368" spans="1:5" ht="24.95" customHeight="1" x14ac:dyDescent="0.15">
      <c r="A368" s="853" t="s">
        <v>237</v>
      </c>
      <c r="B368" s="854" t="s">
        <v>443</v>
      </c>
      <c r="C368" s="596" t="s" ph="1">
        <v>1297</v>
      </c>
      <c r="D368" s="853" t="s">
        <v>300</v>
      </c>
      <c r="E368" s="854" t="s">
        <v>444</v>
      </c>
    </row>
    <row r="369" spans="1:5" ht="24.95" customHeight="1" x14ac:dyDescent="0.15">
      <c r="A369" s="853"/>
      <c r="B369" s="854"/>
      <c r="C369" s="597" t="s">
        <v>1298</v>
      </c>
      <c r="D369" s="853"/>
      <c r="E369" s="854"/>
    </row>
    <row r="370" spans="1:5" ht="30" customHeight="1" x14ac:dyDescent="0.15">
      <c r="A370" s="853" t="s">
        <v>237</v>
      </c>
      <c r="B370" s="854" t="s">
        <v>431</v>
      </c>
      <c r="C370" s="596" t="s" ph="1">
        <v>1299</v>
      </c>
      <c r="D370" s="853" t="s">
        <v>300</v>
      </c>
      <c r="E370" s="854" t="s">
        <v>445</v>
      </c>
    </row>
    <row r="371" spans="1:5" ht="30" customHeight="1" x14ac:dyDescent="0.15">
      <c r="A371" s="853"/>
      <c r="B371" s="854"/>
      <c r="C371" s="136" t="s">
        <v>1300</v>
      </c>
      <c r="D371" s="853"/>
      <c r="E371" s="854"/>
    </row>
    <row r="372" spans="1:5" ht="24.95" customHeight="1" x14ac:dyDescent="0.15">
      <c r="A372" s="853" t="s">
        <v>237</v>
      </c>
      <c r="B372" s="854" t="s">
        <v>431</v>
      </c>
      <c r="C372" s="596" t="s" ph="1">
        <v>1301</v>
      </c>
      <c r="D372" s="853" t="s">
        <v>300</v>
      </c>
      <c r="E372" s="854" t="s">
        <v>446</v>
      </c>
    </row>
    <row r="373" spans="1:5" ht="43.5" customHeight="1" x14ac:dyDescent="0.15">
      <c r="A373" s="853"/>
      <c r="B373" s="854"/>
      <c r="C373" s="597" t="s">
        <v>1302</v>
      </c>
      <c r="D373" s="853"/>
      <c r="E373" s="854"/>
    </row>
    <row r="374" spans="1:5" ht="24.95" customHeight="1" x14ac:dyDescent="0.15">
      <c r="A374" s="853" t="s">
        <v>237</v>
      </c>
      <c r="B374" s="854" t="s">
        <v>372</v>
      </c>
      <c r="C374" s="596" t="s" ph="1">
        <v>1303</v>
      </c>
      <c r="D374" s="853" t="s">
        <v>447</v>
      </c>
      <c r="E374" s="854" t="s">
        <v>448</v>
      </c>
    </row>
    <row r="375" spans="1:5" ht="24.95" customHeight="1" x14ac:dyDescent="0.15">
      <c r="A375" s="853"/>
      <c r="B375" s="854"/>
      <c r="C375" s="597" t="s">
        <v>1304</v>
      </c>
      <c r="D375" s="853"/>
      <c r="E375" s="854"/>
    </row>
    <row r="376" spans="1:5" ht="24.95" customHeight="1" x14ac:dyDescent="0.15">
      <c r="A376" s="853" t="s">
        <v>237</v>
      </c>
      <c r="B376" s="854" t="s">
        <v>449</v>
      </c>
      <c r="C376" s="596" t="s" ph="1">
        <v>1305</v>
      </c>
      <c r="D376" s="853" t="s">
        <v>300</v>
      </c>
      <c r="E376" s="854" t="s">
        <v>450</v>
      </c>
    </row>
    <row r="377" spans="1:5" ht="24.95" customHeight="1" x14ac:dyDescent="0.15">
      <c r="A377" s="853"/>
      <c r="B377" s="854"/>
      <c r="C377" s="703" t="s">
        <v>1306</v>
      </c>
      <c r="D377" s="853"/>
      <c r="E377" s="854"/>
    </row>
    <row r="378" spans="1:5" ht="24.95" customHeight="1" x14ac:dyDescent="0.15">
      <c r="A378" s="853" t="s">
        <v>237</v>
      </c>
      <c r="B378" s="854" t="s">
        <v>451</v>
      </c>
      <c r="C378" s="596" t="s" ph="1">
        <v>1307</v>
      </c>
      <c r="D378" s="853" t="s">
        <v>300</v>
      </c>
      <c r="E378" s="854" t="s">
        <v>452</v>
      </c>
    </row>
    <row r="379" spans="1:5" ht="24.95" customHeight="1" x14ac:dyDescent="0.15">
      <c r="A379" s="853"/>
      <c r="B379" s="854"/>
      <c r="C379" s="597" t="s">
        <v>1308</v>
      </c>
      <c r="D379" s="853"/>
      <c r="E379" s="854"/>
    </row>
    <row r="380" spans="1:5" ht="20.100000000000001" customHeight="1" x14ac:dyDescent="0.15">
      <c r="A380" s="853" t="s">
        <v>237</v>
      </c>
      <c r="B380" s="854" t="s">
        <v>343</v>
      </c>
      <c r="C380" s="596" t="s" ph="1">
        <v>1309</v>
      </c>
      <c r="D380" s="853" t="s">
        <v>306</v>
      </c>
      <c r="E380" s="854" t="s">
        <v>453</v>
      </c>
    </row>
    <row r="381" spans="1:5" ht="20.100000000000001" customHeight="1" x14ac:dyDescent="0.15">
      <c r="A381" s="853"/>
      <c r="B381" s="854"/>
      <c r="C381" s="597" t="s">
        <v>1310</v>
      </c>
      <c r="D381" s="853"/>
      <c r="E381" s="854"/>
    </row>
    <row r="382" spans="1:5" ht="20.100000000000001" customHeight="1" x14ac:dyDescent="0.15">
      <c r="A382" s="853" t="s">
        <v>237</v>
      </c>
      <c r="B382" s="854" t="s">
        <v>435</v>
      </c>
      <c r="C382" s="596" t="s" ph="1">
        <v>1311</v>
      </c>
      <c r="D382" s="853" t="s">
        <v>300</v>
      </c>
      <c r="E382" s="854" t="s">
        <v>454</v>
      </c>
    </row>
    <row r="383" spans="1:5" ht="20.100000000000001" customHeight="1" x14ac:dyDescent="0.15">
      <c r="A383" s="853"/>
      <c r="B383" s="854"/>
      <c r="C383" s="597" t="s">
        <v>1312</v>
      </c>
      <c r="D383" s="853"/>
      <c r="E383" s="854"/>
    </row>
    <row r="384" spans="1:5" ht="20.100000000000001" customHeight="1" x14ac:dyDescent="0.15">
      <c r="A384" s="853" t="s">
        <v>237</v>
      </c>
      <c r="B384" s="854" t="s">
        <v>387</v>
      </c>
      <c r="C384" s="596" t="s" ph="1">
        <v>1313</v>
      </c>
      <c r="D384" s="853" t="s">
        <v>300</v>
      </c>
      <c r="E384" s="854" t="s">
        <v>455</v>
      </c>
    </row>
    <row r="385" spans="1:5" ht="20.100000000000001" customHeight="1" x14ac:dyDescent="0.15">
      <c r="A385" s="853"/>
      <c r="B385" s="854"/>
      <c r="C385" s="597" t="s">
        <v>1314</v>
      </c>
      <c r="D385" s="853"/>
      <c r="E385" s="854"/>
    </row>
    <row r="386" spans="1:5" ht="20.100000000000001" customHeight="1" x14ac:dyDescent="0.15">
      <c r="A386" s="853" t="s">
        <v>237</v>
      </c>
      <c r="B386" s="854" t="s">
        <v>387</v>
      </c>
      <c r="C386" s="596" t="s" ph="1">
        <v>1315</v>
      </c>
      <c r="D386" s="853" t="s">
        <v>300</v>
      </c>
      <c r="E386" s="854" t="s">
        <v>456</v>
      </c>
    </row>
    <row r="387" spans="1:5" ht="20.100000000000001" customHeight="1" x14ac:dyDescent="0.15">
      <c r="A387" s="853"/>
      <c r="B387" s="854"/>
      <c r="C387" s="597" t="s">
        <v>1316</v>
      </c>
      <c r="D387" s="853"/>
      <c r="E387" s="854"/>
    </row>
    <row r="388" spans="1:5" ht="24.95" customHeight="1" x14ac:dyDescent="0.15">
      <c r="A388" s="853" t="s">
        <v>237</v>
      </c>
      <c r="B388" s="857" t="s">
        <v>387</v>
      </c>
      <c r="C388" s="596" t="s" ph="1">
        <v>1317</v>
      </c>
      <c r="D388" s="859" t="s">
        <v>300</v>
      </c>
      <c r="E388" s="857" t="s">
        <v>457</v>
      </c>
    </row>
    <row r="389" spans="1:5" ht="24.95" customHeight="1" x14ac:dyDescent="0.15">
      <c r="A389" s="853"/>
      <c r="B389" s="858"/>
      <c r="C389" s="597" t="s">
        <v>1318</v>
      </c>
      <c r="D389" s="860"/>
      <c r="E389" s="858"/>
    </row>
    <row r="390" spans="1:5" ht="24.95" customHeight="1" x14ac:dyDescent="0.15">
      <c r="A390" s="629" t="s">
        <v>1291</v>
      </c>
      <c r="B390" s="854" t="s">
        <v>952</v>
      </c>
      <c r="C390" s="596" t="s" ph="1">
        <v>1319</v>
      </c>
      <c r="D390" s="853" t="s">
        <v>300</v>
      </c>
      <c r="E390" s="854" t="s">
        <v>458</v>
      </c>
    </row>
    <row r="391" spans="1:5" ht="24.95" customHeight="1" x14ac:dyDescent="0.15">
      <c r="A391" s="630" t="s">
        <v>1158</v>
      </c>
      <c r="B391" s="854"/>
      <c r="C391" s="597" t="s">
        <v>1320</v>
      </c>
      <c r="D391" s="853"/>
      <c r="E391" s="854"/>
    </row>
    <row r="392" spans="1:5" ht="24.95" customHeight="1" x14ac:dyDescent="0.15">
      <c r="A392" s="852" t="s">
        <v>237</v>
      </c>
      <c r="B392" s="854" t="s">
        <v>391</v>
      </c>
      <c r="C392" s="596" t="s" ph="1">
        <v>1321</v>
      </c>
      <c r="D392" s="853" t="s">
        <v>300</v>
      </c>
      <c r="E392" s="854" t="s">
        <v>459</v>
      </c>
    </row>
    <row r="393" spans="1:5" ht="24.95" customHeight="1" x14ac:dyDescent="0.15">
      <c r="A393" s="852"/>
      <c r="B393" s="854"/>
      <c r="C393" s="597" t="s">
        <v>1322</v>
      </c>
      <c r="D393" s="853"/>
      <c r="E393" s="854"/>
    </row>
    <row r="394" spans="1:5" ht="39.950000000000003" customHeight="1" x14ac:dyDescent="0.15">
      <c r="A394" s="853" t="s">
        <v>237</v>
      </c>
      <c r="B394" s="854" t="s">
        <v>321</v>
      </c>
      <c r="C394" s="596" t="s" ph="1">
        <v>1323</v>
      </c>
      <c r="D394" s="853" t="s">
        <v>300</v>
      </c>
      <c r="E394" s="854" t="s">
        <v>460</v>
      </c>
    </row>
    <row r="395" spans="1:5" ht="20.100000000000001" customHeight="1" x14ac:dyDescent="0.15">
      <c r="A395" s="853"/>
      <c r="B395" s="854"/>
      <c r="C395" s="597" t="s">
        <v>1324</v>
      </c>
      <c r="D395" s="853"/>
      <c r="E395" s="854"/>
    </row>
    <row r="396" spans="1:5" ht="35.1" customHeight="1" x14ac:dyDescent="0.15">
      <c r="A396" s="853" t="s">
        <v>237</v>
      </c>
      <c r="B396" s="854" t="s">
        <v>1521</v>
      </c>
      <c r="C396" s="596" t="s" ph="1">
        <v>1325</v>
      </c>
      <c r="D396" s="853" t="s">
        <v>953</v>
      </c>
      <c r="E396" s="854" t="s">
        <v>461</v>
      </c>
    </row>
    <row r="397" spans="1:5" ht="35.1" customHeight="1" x14ac:dyDescent="0.15">
      <c r="A397" s="853"/>
      <c r="B397" s="854"/>
      <c r="C397" s="597" t="s">
        <v>1326</v>
      </c>
      <c r="D397" s="853"/>
      <c r="E397" s="854"/>
    </row>
    <row r="398" spans="1:5" ht="24.95" customHeight="1" x14ac:dyDescent="0.15">
      <c r="A398" s="853" t="s">
        <v>237</v>
      </c>
      <c r="B398" s="854" t="s">
        <v>462</v>
      </c>
      <c r="C398" s="596" t="s" ph="1">
        <v>1327</v>
      </c>
      <c r="D398" s="853" t="s">
        <v>463</v>
      </c>
      <c r="E398" s="855" t="s">
        <v>464</v>
      </c>
    </row>
    <row r="399" spans="1:5" ht="24.95" customHeight="1" x14ac:dyDescent="0.15">
      <c r="A399" s="853"/>
      <c r="B399" s="854"/>
      <c r="C399" s="597" t="s">
        <v>1121</v>
      </c>
      <c r="D399" s="853"/>
      <c r="E399" s="856"/>
    </row>
    <row r="400" spans="1:5" ht="35.1" customHeight="1" x14ac:dyDescent="0.15">
      <c r="A400" s="594" t="s">
        <v>1052</v>
      </c>
      <c r="B400" s="854" t="s">
        <v>391</v>
      </c>
      <c r="C400" s="596" t="s" ph="1">
        <v>1328</v>
      </c>
      <c r="D400" s="853" t="s">
        <v>306</v>
      </c>
      <c r="E400" s="854" t="s">
        <v>465</v>
      </c>
    </row>
    <row r="401" spans="1:5" ht="35.1" customHeight="1" x14ac:dyDescent="0.15">
      <c r="A401" s="595" t="s">
        <v>1607</v>
      </c>
      <c r="B401" s="854"/>
      <c r="C401" s="597" t="s">
        <v>1288</v>
      </c>
      <c r="D401" s="853"/>
      <c r="E401" s="854"/>
    </row>
    <row r="402" spans="1:5" ht="19.5" customHeight="1" x14ac:dyDescent="0.15">
      <c r="A402" s="594" t="s">
        <v>1052</v>
      </c>
      <c r="B402" s="854" t="s">
        <v>466</v>
      </c>
      <c r="C402" s="596" t="s" ph="1">
        <v>1329</v>
      </c>
      <c r="D402" s="853" t="s">
        <v>226</v>
      </c>
      <c r="E402" s="854" t="s">
        <v>467</v>
      </c>
    </row>
    <row r="403" spans="1:5" ht="49.5" customHeight="1" x14ac:dyDescent="0.15">
      <c r="A403" s="595" t="s">
        <v>1608</v>
      </c>
      <c r="B403" s="854"/>
      <c r="C403" s="597" t="s">
        <v>1330</v>
      </c>
      <c r="D403" s="853"/>
      <c r="E403" s="854"/>
    </row>
    <row r="404" spans="1:5" ht="24.95" customHeight="1" x14ac:dyDescent="0.15">
      <c r="A404" s="594" t="s">
        <v>1052</v>
      </c>
      <c r="B404" s="853" t="s">
        <v>1331</v>
      </c>
      <c r="C404" s="596" t="s" ph="1">
        <v>1332</v>
      </c>
      <c r="D404" s="853" t="s">
        <v>1333</v>
      </c>
      <c r="E404" s="861" t="s">
        <v>1334</v>
      </c>
    </row>
    <row r="405" spans="1:5" ht="24.95" customHeight="1" x14ac:dyDescent="0.15">
      <c r="A405" s="553" t="s">
        <v>1609</v>
      </c>
      <c r="B405" s="853"/>
      <c r="C405" s="597" t="s">
        <v>1335</v>
      </c>
      <c r="D405" s="853"/>
      <c r="E405" s="862"/>
    </row>
    <row r="406" spans="1:5" ht="35.1" customHeight="1" x14ac:dyDescent="0.15">
      <c r="A406" s="853" t="s">
        <v>237</v>
      </c>
      <c r="B406" s="853" t="s">
        <v>1331</v>
      </c>
      <c r="C406" s="596" t="s" ph="1">
        <v>1336</v>
      </c>
      <c r="D406" s="853" t="s">
        <v>1337</v>
      </c>
      <c r="E406" s="867" t="s">
        <v>1338</v>
      </c>
    </row>
    <row r="407" spans="1:5" ht="35.1" customHeight="1" x14ac:dyDescent="0.15">
      <c r="A407" s="853"/>
      <c r="B407" s="853"/>
      <c r="C407" s="597" t="s">
        <v>1339</v>
      </c>
      <c r="D407" s="853"/>
      <c r="E407" s="867"/>
    </row>
    <row r="409" spans="1:5" ht="21" x14ac:dyDescent="0.15">
      <c r="C409" s="217" ph="1"/>
    </row>
    <row r="411" spans="1:5" ht="21" x14ac:dyDescent="0.15">
      <c r="C411" s="217" ph="1"/>
    </row>
    <row r="413" spans="1:5" ht="21" x14ac:dyDescent="0.15">
      <c r="C413" s="217" ph="1"/>
    </row>
    <row r="414" spans="1:5" ht="21" x14ac:dyDescent="0.15">
      <c r="C414" s="217" ph="1"/>
    </row>
    <row r="415" spans="1:5" ht="21" x14ac:dyDescent="0.15">
      <c r="C415" s="217" ph="1"/>
    </row>
    <row r="418" spans="3:3" ht="21" x14ac:dyDescent="0.15">
      <c r="C418" s="217" ph="1"/>
    </row>
    <row r="423" spans="3:3" ht="21" x14ac:dyDescent="0.15">
      <c r="C423" s="217" ph="1"/>
    </row>
    <row r="425" spans="3:3" ht="21" x14ac:dyDescent="0.15">
      <c r="C425" s="217" ph="1"/>
    </row>
    <row r="427" spans="3:3" ht="21" x14ac:dyDescent="0.15">
      <c r="C427" s="217" ph="1"/>
    </row>
    <row r="429" spans="3:3" ht="21" x14ac:dyDescent="0.15">
      <c r="C429" s="217" ph="1"/>
    </row>
    <row r="431" spans="3:3" ht="21" x14ac:dyDescent="0.15">
      <c r="C431" s="217" ph="1"/>
    </row>
    <row r="432" spans="3:3" ht="21" x14ac:dyDescent="0.15">
      <c r="C432" s="217" ph="1"/>
    </row>
    <row r="433" spans="3:3" ht="21" x14ac:dyDescent="0.15">
      <c r="C433" s="217" ph="1"/>
    </row>
    <row r="436" spans="3:3" ht="21" x14ac:dyDescent="0.15">
      <c r="C436" s="217" ph="1"/>
    </row>
    <row r="437" spans="3:3" ht="21" x14ac:dyDescent="0.15">
      <c r="C437" s="217" ph="1"/>
    </row>
    <row r="438" spans="3:3" ht="21" x14ac:dyDescent="0.15">
      <c r="C438" s="217" ph="1"/>
    </row>
    <row r="439" spans="3:3" ht="21" x14ac:dyDescent="0.15">
      <c r="C439" s="217" ph="1"/>
    </row>
    <row r="442" spans="3:3" ht="21" x14ac:dyDescent="0.15">
      <c r="C442" s="217" ph="1"/>
    </row>
    <row r="443" spans="3:3" ht="21" x14ac:dyDescent="0.15">
      <c r="C443" s="217" ph="1"/>
    </row>
    <row r="444" spans="3:3" ht="21" x14ac:dyDescent="0.15">
      <c r="C444" s="217" ph="1"/>
    </row>
    <row r="445" spans="3:3" ht="21" x14ac:dyDescent="0.15">
      <c r="C445" s="217" ph="1"/>
    </row>
    <row r="448" spans="3:3" ht="21" x14ac:dyDescent="0.15">
      <c r="C448" s="217" ph="1"/>
    </row>
    <row r="449" spans="3:3" ht="21" x14ac:dyDescent="0.15">
      <c r="C449" s="217" ph="1"/>
    </row>
    <row r="450" spans="3:3" ht="21" x14ac:dyDescent="0.15">
      <c r="C450" s="217" ph="1"/>
    </row>
    <row r="451" spans="3:3" ht="21" x14ac:dyDescent="0.15">
      <c r="C451" s="217" ph="1"/>
    </row>
    <row r="454" spans="3:3" ht="21" x14ac:dyDescent="0.15">
      <c r="C454" s="217" ph="1"/>
    </row>
    <row r="455" spans="3:3" ht="21" x14ac:dyDescent="0.15">
      <c r="C455" s="217" ph="1"/>
    </row>
    <row r="456" spans="3:3" ht="21" x14ac:dyDescent="0.15">
      <c r="C456" s="217" ph="1"/>
    </row>
    <row r="457" spans="3:3" ht="21" x14ac:dyDescent="0.15">
      <c r="C457" s="217" ph="1"/>
    </row>
    <row r="460" spans="3:3" ht="21" x14ac:dyDescent="0.15">
      <c r="C460" s="217" ph="1"/>
    </row>
    <row r="461" spans="3:3" ht="21" x14ac:dyDescent="0.15">
      <c r="C461" s="217" ph="1"/>
    </row>
    <row r="462" spans="3:3" ht="21" x14ac:dyDescent="0.15">
      <c r="C462" s="217" ph="1"/>
    </row>
    <row r="463" spans="3:3" ht="21" x14ac:dyDescent="0.15">
      <c r="C463" s="217" ph="1"/>
    </row>
    <row r="466" spans="3:3" ht="21" x14ac:dyDescent="0.15">
      <c r="C466" s="217" ph="1"/>
    </row>
    <row r="467" spans="3:3" ht="21" x14ac:dyDescent="0.15">
      <c r="C467" s="217" ph="1"/>
    </row>
    <row r="468" spans="3:3" ht="21" x14ac:dyDescent="0.15">
      <c r="C468" s="217" ph="1"/>
    </row>
    <row r="469" spans="3:3" ht="21" x14ac:dyDescent="0.15">
      <c r="C469" s="217" ph="1"/>
    </row>
    <row r="472" spans="3:3" ht="21" x14ac:dyDescent="0.15">
      <c r="C472" s="217" ph="1"/>
    </row>
    <row r="473" spans="3:3" ht="21" x14ac:dyDescent="0.15">
      <c r="C473" s="217" ph="1"/>
    </row>
    <row r="474" spans="3:3" ht="21" x14ac:dyDescent="0.15">
      <c r="C474" s="217" ph="1"/>
    </row>
    <row r="475" spans="3:3" ht="21" x14ac:dyDescent="0.15">
      <c r="C475" s="217" ph="1"/>
    </row>
    <row r="476" spans="3:3" ht="21" x14ac:dyDescent="0.15">
      <c r="C476" s="217" ph="1"/>
    </row>
    <row r="477" spans="3:3" ht="21" x14ac:dyDescent="0.15">
      <c r="C477" s="217" ph="1"/>
    </row>
    <row r="478" spans="3:3" ht="21" x14ac:dyDescent="0.15">
      <c r="C478" s="217" ph="1"/>
    </row>
    <row r="479" spans="3:3" ht="21" x14ac:dyDescent="0.15">
      <c r="C479" s="217" ph="1"/>
    </row>
    <row r="482" spans="3:3" ht="21" x14ac:dyDescent="0.15">
      <c r="C482" s="217" ph="1"/>
    </row>
    <row r="483" spans="3:3" ht="21" x14ac:dyDescent="0.15">
      <c r="C483" s="217" ph="1"/>
    </row>
    <row r="486" spans="3:3" ht="21" x14ac:dyDescent="0.15">
      <c r="C486" s="217" ph="1"/>
    </row>
    <row r="487" spans="3:3" ht="21" x14ac:dyDescent="0.15">
      <c r="C487" s="217" ph="1"/>
    </row>
    <row r="488" spans="3:3" ht="21" x14ac:dyDescent="0.15">
      <c r="C488" s="217" ph="1"/>
    </row>
    <row r="489" spans="3:3" ht="21" x14ac:dyDescent="0.15">
      <c r="C489" s="217" ph="1"/>
    </row>
    <row r="490" spans="3:3" ht="21" x14ac:dyDescent="0.15">
      <c r="C490" s="217" ph="1"/>
    </row>
    <row r="491" spans="3:3" ht="21" x14ac:dyDescent="0.15">
      <c r="C491" s="217" ph="1"/>
    </row>
    <row r="492" spans="3:3" ht="21" x14ac:dyDescent="0.15">
      <c r="C492" s="217" ph="1"/>
    </row>
    <row r="493" spans="3:3" ht="21" x14ac:dyDescent="0.15">
      <c r="C493" s="217" ph="1"/>
    </row>
    <row r="494" spans="3:3" ht="21" x14ac:dyDescent="0.15">
      <c r="C494" s="217" ph="1"/>
    </row>
    <row r="495" spans="3:3" ht="21" x14ac:dyDescent="0.15">
      <c r="C495" s="217" ph="1"/>
    </row>
    <row r="498" spans="3:3" ht="21" x14ac:dyDescent="0.15">
      <c r="C498" s="217" ph="1"/>
    </row>
    <row r="499" spans="3:3" ht="21" x14ac:dyDescent="0.15">
      <c r="C499" s="217" ph="1"/>
    </row>
    <row r="500" spans="3:3" ht="21" x14ac:dyDescent="0.15">
      <c r="C500" s="217" ph="1"/>
    </row>
    <row r="501" spans="3:3" ht="21" x14ac:dyDescent="0.15">
      <c r="C501" s="217" ph="1"/>
    </row>
    <row r="502" spans="3:3" ht="21" x14ac:dyDescent="0.15">
      <c r="C502" s="217" ph="1"/>
    </row>
    <row r="503" spans="3:3" ht="21" x14ac:dyDescent="0.15">
      <c r="C503" s="217" ph="1"/>
    </row>
    <row r="504" spans="3:3" ht="21" x14ac:dyDescent="0.15">
      <c r="C504" s="217" ph="1"/>
    </row>
    <row r="505" spans="3:3" ht="21" x14ac:dyDescent="0.15">
      <c r="C505" s="217" ph="1"/>
    </row>
    <row r="506" spans="3:3" ht="21" x14ac:dyDescent="0.15">
      <c r="C506" s="217" ph="1"/>
    </row>
    <row r="507" spans="3:3" ht="21" x14ac:dyDescent="0.15">
      <c r="C507" s="217" ph="1"/>
    </row>
    <row r="508" spans="3:3" ht="21" x14ac:dyDescent="0.15">
      <c r="C508" s="217" ph="1"/>
    </row>
    <row r="509" spans="3:3" ht="21" x14ac:dyDescent="0.15">
      <c r="C509" s="217" ph="1"/>
    </row>
    <row r="510" spans="3:3" ht="21" x14ac:dyDescent="0.15">
      <c r="C510" s="217" ph="1"/>
    </row>
    <row r="511" spans="3:3" ht="21" x14ac:dyDescent="0.15">
      <c r="C511" s="217" ph="1"/>
    </row>
    <row r="514" spans="3:3" ht="21" x14ac:dyDescent="0.15">
      <c r="C514" s="217" ph="1"/>
    </row>
    <row r="515" spans="3:3" ht="21" x14ac:dyDescent="0.15">
      <c r="C515" s="217" ph="1"/>
    </row>
    <row r="516" spans="3:3" ht="21" x14ac:dyDescent="0.15">
      <c r="C516" s="217" ph="1"/>
    </row>
    <row r="517" spans="3:3" ht="21" x14ac:dyDescent="0.15">
      <c r="C517" s="217" ph="1"/>
    </row>
    <row r="518" spans="3:3" ht="21" x14ac:dyDescent="0.15">
      <c r="C518" s="217" ph="1"/>
    </row>
    <row r="519" spans="3:3" ht="21" x14ac:dyDescent="0.15">
      <c r="C519" s="217" ph="1"/>
    </row>
    <row r="520" spans="3:3" ht="21" x14ac:dyDescent="0.15">
      <c r="C520" s="217" ph="1"/>
    </row>
    <row r="521" spans="3:3" ht="21" x14ac:dyDescent="0.15">
      <c r="C521" s="217" ph="1"/>
    </row>
    <row r="522" spans="3:3" ht="21" x14ac:dyDescent="0.15">
      <c r="C522" s="217" ph="1"/>
    </row>
    <row r="523" spans="3:3" ht="21" x14ac:dyDescent="0.15">
      <c r="C523" s="217" ph="1"/>
    </row>
  </sheetData>
  <mergeCells count="721">
    <mergeCell ref="B404:B405"/>
    <mergeCell ref="D404:D405"/>
    <mergeCell ref="E404:E405"/>
    <mergeCell ref="A406:A407"/>
    <mergeCell ref="B406:B407"/>
    <mergeCell ref="D406:D407"/>
    <mergeCell ref="E406:E407"/>
    <mergeCell ref="B318:B319"/>
    <mergeCell ref="D318:D319"/>
    <mergeCell ref="E318:E319"/>
    <mergeCell ref="B320:B321"/>
    <mergeCell ref="D320:D321"/>
    <mergeCell ref="E320:E321"/>
    <mergeCell ref="A328:A329"/>
    <mergeCell ref="B328:B329"/>
    <mergeCell ref="D328:D329"/>
    <mergeCell ref="E328:E329"/>
    <mergeCell ref="B334:B335"/>
    <mergeCell ref="D334:D335"/>
    <mergeCell ref="E334:E335"/>
    <mergeCell ref="A336:A337"/>
    <mergeCell ref="B336:B337"/>
    <mergeCell ref="D336:D337"/>
    <mergeCell ref="E336:E337"/>
    <mergeCell ref="B8:B9"/>
    <mergeCell ref="D8:D9"/>
    <mergeCell ref="E8:E9"/>
    <mergeCell ref="B10:B11"/>
    <mergeCell ref="D10:D11"/>
    <mergeCell ref="E10:E11"/>
    <mergeCell ref="A1:E1"/>
    <mergeCell ref="B4:B5"/>
    <mergeCell ref="D4:D5"/>
    <mergeCell ref="E4:E5"/>
    <mergeCell ref="A6:A7"/>
    <mergeCell ref="B6:B7"/>
    <mergeCell ref="D6:D7"/>
    <mergeCell ref="E6:E7"/>
    <mergeCell ref="A16:A17"/>
    <mergeCell ref="B16:B17"/>
    <mergeCell ref="D16:D17"/>
    <mergeCell ref="E16:E17"/>
    <mergeCell ref="A18:A19"/>
    <mergeCell ref="B18:B19"/>
    <mergeCell ref="D18:D19"/>
    <mergeCell ref="E18:E19"/>
    <mergeCell ref="B12:B13"/>
    <mergeCell ref="D12:D13"/>
    <mergeCell ref="E12:E13"/>
    <mergeCell ref="A14:A15"/>
    <mergeCell ref="B14:B15"/>
    <mergeCell ref="D14:D15"/>
    <mergeCell ref="E14:E15"/>
    <mergeCell ref="A24:A25"/>
    <mergeCell ref="B24:B25"/>
    <mergeCell ref="D24:D25"/>
    <mergeCell ref="E24:E25"/>
    <mergeCell ref="A26:A27"/>
    <mergeCell ref="B26:B27"/>
    <mergeCell ref="D26:D27"/>
    <mergeCell ref="E26:E27"/>
    <mergeCell ref="A20:A21"/>
    <mergeCell ref="B20:B21"/>
    <mergeCell ref="D20:D21"/>
    <mergeCell ref="E20:E21"/>
    <mergeCell ref="A22:A23"/>
    <mergeCell ref="B22:B23"/>
    <mergeCell ref="D22:D23"/>
    <mergeCell ref="E22:E23"/>
    <mergeCell ref="A32:A33"/>
    <mergeCell ref="B32:B33"/>
    <mergeCell ref="D32:D33"/>
    <mergeCell ref="E32:E33"/>
    <mergeCell ref="A34:A35"/>
    <mergeCell ref="B34:B35"/>
    <mergeCell ref="D34:D35"/>
    <mergeCell ref="E34:E35"/>
    <mergeCell ref="A28:A29"/>
    <mergeCell ref="B28:B29"/>
    <mergeCell ref="D28:D29"/>
    <mergeCell ref="E28:E29"/>
    <mergeCell ref="A30:A31"/>
    <mergeCell ref="B30:B31"/>
    <mergeCell ref="D30:D31"/>
    <mergeCell ref="E30:E31"/>
    <mergeCell ref="B40:B41"/>
    <mergeCell ref="D40:D41"/>
    <mergeCell ref="E40:E41"/>
    <mergeCell ref="A42:A43"/>
    <mergeCell ref="B42:B43"/>
    <mergeCell ref="D42:D43"/>
    <mergeCell ref="E42:E43"/>
    <mergeCell ref="A36:A37"/>
    <mergeCell ref="B36:B37"/>
    <mergeCell ref="D36:D37"/>
    <mergeCell ref="E36:E37"/>
    <mergeCell ref="A38:A39"/>
    <mergeCell ref="B38:B39"/>
    <mergeCell ref="D38:D39"/>
    <mergeCell ref="E38:E39"/>
    <mergeCell ref="A52:A53"/>
    <mergeCell ref="C52:C53"/>
    <mergeCell ref="D52:D53"/>
    <mergeCell ref="E52:E53"/>
    <mergeCell ref="A44:A45"/>
    <mergeCell ref="C44:C45"/>
    <mergeCell ref="D44:D45"/>
    <mergeCell ref="E44:E45"/>
    <mergeCell ref="A46:A47"/>
    <mergeCell ref="C46:C47"/>
    <mergeCell ref="D46:D47"/>
    <mergeCell ref="E46:E47"/>
    <mergeCell ref="A48:A49"/>
    <mergeCell ref="C48:C49"/>
    <mergeCell ref="D48:D49"/>
    <mergeCell ref="E48:E49"/>
    <mergeCell ref="A50:A51"/>
    <mergeCell ref="D50:D51"/>
    <mergeCell ref="E50:E51"/>
    <mergeCell ref="A58:A59"/>
    <mergeCell ref="D58:D59"/>
    <mergeCell ref="E58:E59"/>
    <mergeCell ref="A60:A61"/>
    <mergeCell ref="D60:D61"/>
    <mergeCell ref="E60:E61"/>
    <mergeCell ref="A54:A55"/>
    <mergeCell ref="D54:D55"/>
    <mergeCell ref="E54:E55"/>
    <mergeCell ref="A56:A57"/>
    <mergeCell ref="D56:D57"/>
    <mergeCell ref="E56:E57"/>
    <mergeCell ref="A66:A67"/>
    <mergeCell ref="B66:B67"/>
    <mergeCell ref="D66:D67"/>
    <mergeCell ref="E66:E67"/>
    <mergeCell ref="A68:A69"/>
    <mergeCell ref="B68:B69"/>
    <mergeCell ref="D68:D69"/>
    <mergeCell ref="E68:E69"/>
    <mergeCell ref="A62:A63"/>
    <mergeCell ref="B62:B63"/>
    <mergeCell ref="D62:D63"/>
    <mergeCell ref="E62:E63"/>
    <mergeCell ref="A64:A65"/>
    <mergeCell ref="B64:B65"/>
    <mergeCell ref="D64:D65"/>
    <mergeCell ref="E64:E65"/>
    <mergeCell ref="A74:A75"/>
    <mergeCell ref="B74:B75"/>
    <mergeCell ref="D74:D75"/>
    <mergeCell ref="E74:E75"/>
    <mergeCell ref="A76:A77"/>
    <mergeCell ref="B76:B77"/>
    <mergeCell ref="D76:D77"/>
    <mergeCell ref="E76:E77"/>
    <mergeCell ref="A70:A71"/>
    <mergeCell ref="B70:B71"/>
    <mergeCell ref="D70:D71"/>
    <mergeCell ref="E70:E71"/>
    <mergeCell ref="A72:A73"/>
    <mergeCell ref="B72:B73"/>
    <mergeCell ref="D72:D73"/>
    <mergeCell ref="E72:E73"/>
    <mergeCell ref="A82:A83"/>
    <mergeCell ref="B82:B83"/>
    <mergeCell ref="D82:D83"/>
    <mergeCell ref="E82:E83"/>
    <mergeCell ref="A84:A85"/>
    <mergeCell ref="B84:B85"/>
    <mergeCell ref="D84:D85"/>
    <mergeCell ref="E84:E85"/>
    <mergeCell ref="A78:A79"/>
    <mergeCell ref="B78:B79"/>
    <mergeCell ref="D78:D79"/>
    <mergeCell ref="E78:E79"/>
    <mergeCell ref="A80:A81"/>
    <mergeCell ref="B80:B81"/>
    <mergeCell ref="D80:D81"/>
    <mergeCell ref="E80:E81"/>
    <mergeCell ref="A90:A91"/>
    <mergeCell ref="B90:B91"/>
    <mergeCell ref="D90:D91"/>
    <mergeCell ref="E90:E91"/>
    <mergeCell ref="A92:A93"/>
    <mergeCell ref="B92:B93"/>
    <mergeCell ref="D92:D93"/>
    <mergeCell ref="E92:E93"/>
    <mergeCell ref="A86:A87"/>
    <mergeCell ref="B86:B87"/>
    <mergeCell ref="D86:D87"/>
    <mergeCell ref="E86:E87"/>
    <mergeCell ref="A88:A89"/>
    <mergeCell ref="B88:B89"/>
    <mergeCell ref="D88:D89"/>
    <mergeCell ref="E88:E89"/>
    <mergeCell ref="B98:B99"/>
    <mergeCell ref="C98:C99"/>
    <mergeCell ref="D98:D99"/>
    <mergeCell ref="E98:E99"/>
    <mergeCell ref="A101:A102"/>
    <mergeCell ref="B101:B102"/>
    <mergeCell ref="D101:D102"/>
    <mergeCell ref="E101:E102"/>
    <mergeCell ref="B94:B95"/>
    <mergeCell ref="D94:D95"/>
    <mergeCell ref="E94:E95"/>
    <mergeCell ref="A96:A97"/>
    <mergeCell ref="B96:B97"/>
    <mergeCell ref="D96:D97"/>
    <mergeCell ref="E96:E97"/>
    <mergeCell ref="A111:A112"/>
    <mergeCell ref="D111:D112"/>
    <mergeCell ref="E111:E112"/>
    <mergeCell ref="A113:A114"/>
    <mergeCell ref="D113:D114"/>
    <mergeCell ref="E113:E114"/>
    <mergeCell ref="D105:D106"/>
    <mergeCell ref="E105:E106"/>
    <mergeCell ref="A107:A108"/>
    <mergeCell ref="D107:D108"/>
    <mergeCell ref="E107:E108"/>
    <mergeCell ref="A109:A110"/>
    <mergeCell ref="D109:D110"/>
    <mergeCell ref="E109:E110"/>
    <mergeCell ref="A122:A123"/>
    <mergeCell ref="B122:B123"/>
    <mergeCell ref="D122:D123"/>
    <mergeCell ref="E122:E123"/>
    <mergeCell ref="A124:A125"/>
    <mergeCell ref="B124:B125"/>
    <mergeCell ref="D124:D125"/>
    <mergeCell ref="E124:E125"/>
    <mergeCell ref="A115:A116"/>
    <mergeCell ref="D115:D116"/>
    <mergeCell ref="E115:E116"/>
    <mergeCell ref="A118:E118"/>
    <mergeCell ref="A120:A121"/>
    <mergeCell ref="B120:B121"/>
    <mergeCell ref="D120:D121"/>
    <mergeCell ref="E120:E121"/>
    <mergeCell ref="A130:A131"/>
    <mergeCell ref="B130:B131"/>
    <mergeCell ref="D130:D131"/>
    <mergeCell ref="E130:E131"/>
    <mergeCell ref="A132:A133"/>
    <mergeCell ref="B132:B133"/>
    <mergeCell ref="D132:D133"/>
    <mergeCell ref="E132:E133"/>
    <mergeCell ref="A126:A127"/>
    <mergeCell ref="B126:B127"/>
    <mergeCell ref="D126:D127"/>
    <mergeCell ref="E126:E127"/>
    <mergeCell ref="A128:A129"/>
    <mergeCell ref="B128:B129"/>
    <mergeCell ref="D128:D129"/>
    <mergeCell ref="E128:E129"/>
    <mergeCell ref="A138:A139"/>
    <mergeCell ref="B138:B139"/>
    <mergeCell ref="D138:D139"/>
    <mergeCell ref="E138:E139"/>
    <mergeCell ref="A140:A141"/>
    <mergeCell ref="B140:B141"/>
    <mergeCell ref="D140:D141"/>
    <mergeCell ref="E140:E141"/>
    <mergeCell ref="A134:A135"/>
    <mergeCell ref="B134:B135"/>
    <mergeCell ref="D134:D135"/>
    <mergeCell ref="E134:E135"/>
    <mergeCell ref="A136:A137"/>
    <mergeCell ref="B136:B137"/>
    <mergeCell ref="D136:D137"/>
    <mergeCell ref="E136:E137"/>
    <mergeCell ref="A146:A147"/>
    <mergeCell ref="B146:B147"/>
    <mergeCell ref="D146:D147"/>
    <mergeCell ref="E146:E147"/>
    <mergeCell ref="A148:A149"/>
    <mergeCell ref="B148:B149"/>
    <mergeCell ref="D148:D149"/>
    <mergeCell ref="E148:E149"/>
    <mergeCell ref="A142:A143"/>
    <mergeCell ref="B142:B143"/>
    <mergeCell ref="D142:D143"/>
    <mergeCell ref="E142:E143"/>
    <mergeCell ref="A144:A145"/>
    <mergeCell ref="B144:B145"/>
    <mergeCell ref="D144:D145"/>
    <mergeCell ref="E144:E145"/>
    <mergeCell ref="A164:A165"/>
    <mergeCell ref="B164:B165"/>
    <mergeCell ref="D164:D165"/>
    <mergeCell ref="E164:E165"/>
    <mergeCell ref="A166:A167"/>
    <mergeCell ref="B166:B167"/>
    <mergeCell ref="D166:D167"/>
    <mergeCell ref="E166:E167"/>
    <mergeCell ref="B150:B151"/>
    <mergeCell ref="D150:D151"/>
    <mergeCell ref="E150:E151"/>
    <mergeCell ref="B162:B163"/>
    <mergeCell ref="D162:D163"/>
    <mergeCell ref="E162:E163"/>
    <mergeCell ref="A150:A151"/>
    <mergeCell ref="B152:B153"/>
    <mergeCell ref="D152:D153"/>
    <mergeCell ref="E152:E153"/>
    <mergeCell ref="A170:A171"/>
    <mergeCell ref="B170:B171"/>
    <mergeCell ref="D170:D171"/>
    <mergeCell ref="E170:E171"/>
    <mergeCell ref="B172:B173"/>
    <mergeCell ref="D172:D173"/>
    <mergeCell ref="E172:E173"/>
    <mergeCell ref="A168:A169"/>
    <mergeCell ref="B168:B169"/>
    <mergeCell ref="D168:D169"/>
    <mergeCell ref="E168:E169"/>
    <mergeCell ref="A172:A173"/>
    <mergeCell ref="A181:A182"/>
    <mergeCell ref="D181:D182"/>
    <mergeCell ref="E181:E182"/>
    <mergeCell ref="A183:A184"/>
    <mergeCell ref="D183:D184"/>
    <mergeCell ref="E183:E184"/>
    <mergeCell ref="B174:B175"/>
    <mergeCell ref="D174:D175"/>
    <mergeCell ref="E174:E175"/>
    <mergeCell ref="B176:B177"/>
    <mergeCell ref="D176:D177"/>
    <mergeCell ref="E176:E177"/>
    <mergeCell ref="B194:B195"/>
    <mergeCell ref="D194:D195"/>
    <mergeCell ref="E194:E195"/>
    <mergeCell ref="A185:A186"/>
    <mergeCell ref="D185:D186"/>
    <mergeCell ref="E185:E186"/>
    <mergeCell ref="A187:A188"/>
    <mergeCell ref="D187:D188"/>
    <mergeCell ref="E187:E188"/>
    <mergeCell ref="A189:A190"/>
    <mergeCell ref="D189:D190"/>
    <mergeCell ref="E189:E190"/>
    <mergeCell ref="A192:E192"/>
    <mergeCell ref="A200:A201"/>
    <mergeCell ref="B200:B201"/>
    <mergeCell ref="D200:D201"/>
    <mergeCell ref="E200:E201"/>
    <mergeCell ref="A196:A197"/>
    <mergeCell ref="B196:B197"/>
    <mergeCell ref="D196:D197"/>
    <mergeCell ref="E196:E197"/>
    <mergeCell ref="A198:A199"/>
    <mergeCell ref="B198:B199"/>
    <mergeCell ref="D198:D199"/>
    <mergeCell ref="E198:E199"/>
    <mergeCell ref="A208:A209"/>
    <mergeCell ref="B208:B209"/>
    <mergeCell ref="D208:D209"/>
    <mergeCell ref="E208:E209"/>
    <mergeCell ref="A210:A211"/>
    <mergeCell ref="B210:B211"/>
    <mergeCell ref="D210:D211"/>
    <mergeCell ref="E210:E211"/>
    <mergeCell ref="A204:A205"/>
    <mergeCell ref="B204:B205"/>
    <mergeCell ref="D204:D205"/>
    <mergeCell ref="E204:E205"/>
    <mergeCell ref="A206:A207"/>
    <mergeCell ref="B206:B207"/>
    <mergeCell ref="D206:D207"/>
    <mergeCell ref="E206:E207"/>
    <mergeCell ref="A216:A217"/>
    <mergeCell ref="B216:B217"/>
    <mergeCell ref="D216:D217"/>
    <mergeCell ref="E216:E217"/>
    <mergeCell ref="A218:A219"/>
    <mergeCell ref="B218:B219"/>
    <mergeCell ref="D218:D219"/>
    <mergeCell ref="E218:E219"/>
    <mergeCell ref="A212:A213"/>
    <mergeCell ref="B212:B213"/>
    <mergeCell ref="D212:D213"/>
    <mergeCell ref="E212:E213"/>
    <mergeCell ref="A214:A215"/>
    <mergeCell ref="B214:B215"/>
    <mergeCell ref="D214:D215"/>
    <mergeCell ref="E214:E215"/>
    <mergeCell ref="B224:B225"/>
    <mergeCell ref="D224:D225"/>
    <mergeCell ref="E224:E225"/>
    <mergeCell ref="B226:B227"/>
    <mergeCell ref="D226:D227"/>
    <mergeCell ref="E226:E227"/>
    <mergeCell ref="A220:A221"/>
    <mergeCell ref="B220:B221"/>
    <mergeCell ref="D220:D221"/>
    <mergeCell ref="E220:E221"/>
    <mergeCell ref="B222:B223"/>
    <mergeCell ref="D222:D223"/>
    <mergeCell ref="E222:E223"/>
    <mergeCell ref="A222:A223"/>
    <mergeCell ref="A224:A225"/>
    <mergeCell ref="A232:A233"/>
    <mergeCell ref="B232:B233"/>
    <mergeCell ref="D232:D233"/>
    <mergeCell ref="E232:E233"/>
    <mergeCell ref="B234:B235"/>
    <mergeCell ref="D234:D235"/>
    <mergeCell ref="E234:E235"/>
    <mergeCell ref="B228:B229"/>
    <mergeCell ref="D228:D229"/>
    <mergeCell ref="E228:E229"/>
    <mergeCell ref="A230:A231"/>
    <mergeCell ref="B230:B231"/>
    <mergeCell ref="D230:D231"/>
    <mergeCell ref="E230:E231"/>
    <mergeCell ref="A234:A235"/>
    <mergeCell ref="A240:A241"/>
    <mergeCell ref="B240:B241"/>
    <mergeCell ref="D240:D241"/>
    <mergeCell ref="E240:E241"/>
    <mergeCell ref="B242:B243"/>
    <mergeCell ref="D242:D243"/>
    <mergeCell ref="E242:E243"/>
    <mergeCell ref="B236:B237"/>
    <mergeCell ref="D236:D237"/>
    <mergeCell ref="E236:E237"/>
    <mergeCell ref="B238:B239"/>
    <mergeCell ref="D238:D239"/>
    <mergeCell ref="E238:E239"/>
    <mergeCell ref="A236:A237"/>
    <mergeCell ref="B252:B253"/>
    <mergeCell ref="D252:D253"/>
    <mergeCell ref="E252:E253"/>
    <mergeCell ref="B254:B255"/>
    <mergeCell ref="D254:D255"/>
    <mergeCell ref="E254:E255"/>
    <mergeCell ref="A244:A245"/>
    <mergeCell ref="B244:B245"/>
    <mergeCell ref="D244:D245"/>
    <mergeCell ref="E244:E245"/>
    <mergeCell ref="B250:B251"/>
    <mergeCell ref="D250:D251"/>
    <mergeCell ref="E250:E251"/>
    <mergeCell ref="A246:A247"/>
    <mergeCell ref="B246:B247"/>
    <mergeCell ref="D246:D247"/>
    <mergeCell ref="E246:E247"/>
    <mergeCell ref="A248:A249"/>
    <mergeCell ref="B248:B249"/>
    <mergeCell ref="D248:D249"/>
    <mergeCell ref="E248:E249"/>
    <mergeCell ref="A250:A251"/>
    <mergeCell ref="A252:A253"/>
    <mergeCell ref="B260:B261"/>
    <mergeCell ref="D260:D261"/>
    <mergeCell ref="E260:E261"/>
    <mergeCell ref="B262:B263"/>
    <mergeCell ref="D262:D263"/>
    <mergeCell ref="E262:E263"/>
    <mergeCell ref="A256:A257"/>
    <mergeCell ref="B256:B257"/>
    <mergeCell ref="D256:D257"/>
    <mergeCell ref="E256:E257"/>
    <mergeCell ref="A258:A259"/>
    <mergeCell ref="B258:B259"/>
    <mergeCell ref="D258:D259"/>
    <mergeCell ref="E258:E259"/>
    <mergeCell ref="A260:A261"/>
    <mergeCell ref="A262:A263"/>
    <mergeCell ref="A268:A269"/>
    <mergeCell ref="B268:B269"/>
    <mergeCell ref="D268:D269"/>
    <mergeCell ref="E268:E269"/>
    <mergeCell ref="A270:A271"/>
    <mergeCell ref="B270:B271"/>
    <mergeCell ref="D270:D271"/>
    <mergeCell ref="E270:E271"/>
    <mergeCell ref="B264:B265"/>
    <mergeCell ref="D264:D265"/>
    <mergeCell ref="E264:E265"/>
    <mergeCell ref="A266:A267"/>
    <mergeCell ref="B266:B267"/>
    <mergeCell ref="D266:D267"/>
    <mergeCell ref="E266:E267"/>
    <mergeCell ref="A276:A277"/>
    <mergeCell ref="B276:B277"/>
    <mergeCell ref="D276:D277"/>
    <mergeCell ref="E276:E277"/>
    <mergeCell ref="A278:A279"/>
    <mergeCell ref="B278:B279"/>
    <mergeCell ref="D278:D279"/>
    <mergeCell ref="E278:E279"/>
    <mergeCell ref="A272:A273"/>
    <mergeCell ref="B272:B273"/>
    <mergeCell ref="D272:D273"/>
    <mergeCell ref="E272:E273"/>
    <mergeCell ref="A274:A275"/>
    <mergeCell ref="B274:B275"/>
    <mergeCell ref="D274:D275"/>
    <mergeCell ref="E274:E275"/>
    <mergeCell ref="A284:A285"/>
    <mergeCell ref="B284:B285"/>
    <mergeCell ref="D284:D285"/>
    <mergeCell ref="E284:E285"/>
    <mergeCell ref="A286:A287"/>
    <mergeCell ref="B286:B287"/>
    <mergeCell ref="D286:D287"/>
    <mergeCell ref="E286:E287"/>
    <mergeCell ref="A280:A281"/>
    <mergeCell ref="B280:B281"/>
    <mergeCell ref="D280:D281"/>
    <mergeCell ref="E280:E281"/>
    <mergeCell ref="A282:A283"/>
    <mergeCell ref="B282:B283"/>
    <mergeCell ref="D282:D283"/>
    <mergeCell ref="E282:E283"/>
    <mergeCell ref="A292:A293"/>
    <mergeCell ref="B292:B293"/>
    <mergeCell ref="D292:D293"/>
    <mergeCell ref="E292:E293"/>
    <mergeCell ref="A294:A295"/>
    <mergeCell ref="B294:B295"/>
    <mergeCell ref="D294:D295"/>
    <mergeCell ref="E294:E295"/>
    <mergeCell ref="A288:A289"/>
    <mergeCell ref="B288:B289"/>
    <mergeCell ref="D288:D289"/>
    <mergeCell ref="E288:E289"/>
    <mergeCell ref="B290:B291"/>
    <mergeCell ref="D290:D291"/>
    <mergeCell ref="E290:E291"/>
    <mergeCell ref="A300:A301"/>
    <mergeCell ref="B300:B301"/>
    <mergeCell ref="D300:D301"/>
    <mergeCell ref="E300:E301"/>
    <mergeCell ref="B302:B303"/>
    <mergeCell ref="D302:D303"/>
    <mergeCell ref="E302:E303"/>
    <mergeCell ref="A296:A297"/>
    <mergeCell ref="B296:B297"/>
    <mergeCell ref="D296:D297"/>
    <mergeCell ref="E296:E297"/>
    <mergeCell ref="A298:A299"/>
    <mergeCell ref="B298:B299"/>
    <mergeCell ref="D298:D299"/>
    <mergeCell ref="E298:E299"/>
    <mergeCell ref="A302:A303"/>
    <mergeCell ref="A310:A311"/>
    <mergeCell ref="B310:B311"/>
    <mergeCell ref="D310:D311"/>
    <mergeCell ref="E310:E311"/>
    <mergeCell ref="A312:A313"/>
    <mergeCell ref="B312:B313"/>
    <mergeCell ref="D312:D313"/>
    <mergeCell ref="E312:E313"/>
    <mergeCell ref="B304:B305"/>
    <mergeCell ref="D304:D305"/>
    <mergeCell ref="E304:E305"/>
    <mergeCell ref="A308:A309"/>
    <mergeCell ref="B308:B309"/>
    <mergeCell ref="D308:D309"/>
    <mergeCell ref="E308:E309"/>
    <mergeCell ref="B306:B307"/>
    <mergeCell ref="D306:D307"/>
    <mergeCell ref="E306:E307"/>
    <mergeCell ref="A304:A305"/>
    <mergeCell ref="B314:B315"/>
    <mergeCell ref="D314:D315"/>
    <mergeCell ref="E314:E315"/>
    <mergeCell ref="B316:B317"/>
    <mergeCell ref="D316:D317"/>
    <mergeCell ref="E316:E317"/>
    <mergeCell ref="A326:A327"/>
    <mergeCell ref="B326:B327"/>
    <mergeCell ref="D326:D327"/>
    <mergeCell ref="E326:E327"/>
    <mergeCell ref="B322:B323"/>
    <mergeCell ref="D322:D323"/>
    <mergeCell ref="E322:E323"/>
    <mergeCell ref="B324:B325"/>
    <mergeCell ref="D324:D325"/>
    <mergeCell ref="E324:E325"/>
    <mergeCell ref="A314:A315"/>
    <mergeCell ref="A316:A317"/>
    <mergeCell ref="A330:A331"/>
    <mergeCell ref="B330:B331"/>
    <mergeCell ref="D330:D331"/>
    <mergeCell ref="E330:E331"/>
    <mergeCell ref="A332:A333"/>
    <mergeCell ref="B332:B333"/>
    <mergeCell ref="D332:D333"/>
    <mergeCell ref="E332:E333"/>
    <mergeCell ref="A342:A343"/>
    <mergeCell ref="B342:B343"/>
    <mergeCell ref="D342:D343"/>
    <mergeCell ref="E342:E343"/>
    <mergeCell ref="A344:A345"/>
    <mergeCell ref="B344:B345"/>
    <mergeCell ref="D344:D345"/>
    <mergeCell ref="E344:E345"/>
    <mergeCell ref="A338:A339"/>
    <mergeCell ref="B338:B339"/>
    <mergeCell ref="D338:D339"/>
    <mergeCell ref="E338:E339"/>
    <mergeCell ref="A340:A341"/>
    <mergeCell ref="B340:B341"/>
    <mergeCell ref="D340:D341"/>
    <mergeCell ref="E340:E341"/>
    <mergeCell ref="A346:A347"/>
    <mergeCell ref="B346:B347"/>
    <mergeCell ref="D346:D347"/>
    <mergeCell ref="E346:E347"/>
    <mergeCell ref="A348:A349"/>
    <mergeCell ref="B348:B349"/>
    <mergeCell ref="D348:D349"/>
    <mergeCell ref="E348:E349"/>
    <mergeCell ref="A350:A351"/>
    <mergeCell ref="B350:B351"/>
    <mergeCell ref="D350:D351"/>
    <mergeCell ref="E350:E351"/>
    <mergeCell ref="B356:B357"/>
    <mergeCell ref="D356:D357"/>
    <mergeCell ref="E356:E357"/>
    <mergeCell ref="B358:B359"/>
    <mergeCell ref="D358:D359"/>
    <mergeCell ref="E358:E359"/>
    <mergeCell ref="A360:A361"/>
    <mergeCell ref="A352:A353"/>
    <mergeCell ref="B352:B353"/>
    <mergeCell ref="D352:D353"/>
    <mergeCell ref="E352:E353"/>
    <mergeCell ref="A354:A355"/>
    <mergeCell ref="B354:B355"/>
    <mergeCell ref="D354:D355"/>
    <mergeCell ref="E354:E355"/>
    <mergeCell ref="A356:A357"/>
    <mergeCell ref="A358:A359"/>
    <mergeCell ref="A364:A365"/>
    <mergeCell ref="B364:B365"/>
    <mergeCell ref="D364:D365"/>
    <mergeCell ref="E364:E365"/>
    <mergeCell ref="A366:A367"/>
    <mergeCell ref="B366:B367"/>
    <mergeCell ref="D366:D367"/>
    <mergeCell ref="E366:E367"/>
    <mergeCell ref="B360:B361"/>
    <mergeCell ref="D360:D361"/>
    <mergeCell ref="E360:E361"/>
    <mergeCell ref="B362:B363"/>
    <mergeCell ref="D362:D363"/>
    <mergeCell ref="E362:E363"/>
    <mergeCell ref="A372:A373"/>
    <mergeCell ref="B372:B373"/>
    <mergeCell ref="D372:D373"/>
    <mergeCell ref="E372:E373"/>
    <mergeCell ref="A374:A375"/>
    <mergeCell ref="B374:B375"/>
    <mergeCell ref="D374:D375"/>
    <mergeCell ref="E374:E375"/>
    <mergeCell ref="A368:A369"/>
    <mergeCell ref="B368:B369"/>
    <mergeCell ref="D368:D369"/>
    <mergeCell ref="E368:E369"/>
    <mergeCell ref="A370:A371"/>
    <mergeCell ref="B370:B371"/>
    <mergeCell ref="D370:D371"/>
    <mergeCell ref="E370:E371"/>
    <mergeCell ref="A380:A381"/>
    <mergeCell ref="B380:B381"/>
    <mergeCell ref="D380:D381"/>
    <mergeCell ref="E380:E381"/>
    <mergeCell ref="A382:A383"/>
    <mergeCell ref="B382:B383"/>
    <mergeCell ref="D382:D383"/>
    <mergeCell ref="E382:E383"/>
    <mergeCell ref="A376:A377"/>
    <mergeCell ref="B376:B377"/>
    <mergeCell ref="D376:D377"/>
    <mergeCell ref="E376:E377"/>
    <mergeCell ref="A378:A379"/>
    <mergeCell ref="B378:B379"/>
    <mergeCell ref="D378:D379"/>
    <mergeCell ref="E378:E379"/>
    <mergeCell ref="B388:B389"/>
    <mergeCell ref="D388:D389"/>
    <mergeCell ref="E388:E389"/>
    <mergeCell ref="B390:B391"/>
    <mergeCell ref="D390:D391"/>
    <mergeCell ref="E390:E391"/>
    <mergeCell ref="A384:A385"/>
    <mergeCell ref="B384:B385"/>
    <mergeCell ref="D384:D385"/>
    <mergeCell ref="E384:E385"/>
    <mergeCell ref="A386:A387"/>
    <mergeCell ref="B386:B387"/>
    <mergeCell ref="D386:D387"/>
    <mergeCell ref="E386:E387"/>
    <mergeCell ref="A388:A389"/>
    <mergeCell ref="A392:A393"/>
    <mergeCell ref="A394:A395"/>
    <mergeCell ref="B402:B403"/>
    <mergeCell ref="D402:D403"/>
    <mergeCell ref="E402:E403"/>
    <mergeCell ref="B400:B401"/>
    <mergeCell ref="D400:D401"/>
    <mergeCell ref="E400:E401"/>
    <mergeCell ref="B396:B397"/>
    <mergeCell ref="D396:D397"/>
    <mergeCell ref="E396:E397"/>
    <mergeCell ref="B398:B399"/>
    <mergeCell ref="D398:D399"/>
    <mergeCell ref="E398:E399"/>
    <mergeCell ref="B392:B393"/>
    <mergeCell ref="D392:D393"/>
    <mergeCell ref="E392:E393"/>
    <mergeCell ref="B394:B395"/>
    <mergeCell ref="D394:D395"/>
    <mergeCell ref="E394:E395"/>
    <mergeCell ref="A396:A397"/>
    <mergeCell ref="A398:A399"/>
  </mergeCells>
  <phoneticPr fontId="54"/>
  <hyperlinks>
    <hyperlink ref="G1" location="目次!R1C1" display="目次"/>
  </hyperlinks>
  <pageMargins left="0.74803149606299213" right="0.74803149606299213" top="0.78740157480314965" bottom="0.59055118110236227" header="0.51181102362204722" footer="0.51181102362204722"/>
  <pageSetup paperSize="9" scale="64" fitToHeight="0" orientation="portrait" r:id="rId1"/>
  <rowBreaks count="7" manualBreakCount="7">
    <brk id="97" max="16383" man="1"/>
    <brk id="147" max="16383" man="1"/>
    <brk id="184" max="4" man="1"/>
    <brk id="233" max="4" man="1"/>
    <brk id="281" max="4" man="1"/>
    <brk id="327" max="4" man="1"/>
    <brk id="377"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showGridLines="0" zoomScaleNormal="100" zoomScaleSheetLayoutView="115" workbookViewId="0">
      <pane ySplit="5" topLeftCell="A6" activePane="bottomLeft" state="frozen"/>
      <selection pane="bottomLeft" sqref="A1:F1"/>
    </sheetView>
  </sheetViews>
  <sheetFormatPr defaultRowHeight="13.5" x14ac:dyDescent="0.15"/>
  <cols>
    <col min="1" max="1" width="36.125" style="126" bestFit="1" customWidth="1"/>
    <col min="2" max="2" width="7.875" style="126" bestFit="1" customWidth="1"/>
    <col min="3" max="3" width="9.5" style="126" bestFit="1" customWidth="1"/>
    <col min="4" max="4" width="35.75" style="94" customWidth="1"/>
    <col min="5" max="5" width="14.125" style="126" bestFit="1" customWidth="1"/>
    <col min="6" max="6" width="38.25" style="126" bestFit="1" customWidth="1"/>
    <col min="7" max="16384" width="9" style="126"/>
  </cols>
  <sheetData>
    <row r="1" spans="1:8" ht="15.75" customHeight="1" x14ac:dyDescent="0.15">
      <c r="A1" s="893" t="s">
        <v>506</v>
      </c>
      <c r="B1" s="894"/>
      <c r="C1" s="894"/>
      <c r="D1" s="894"/>
      <c r="E1" s="894"/>
      <c r="F1" s="894"/>
      <c r="H1" s="124" t="s">
        <v>1631</v>
      </c>
    </row>
    <row r="2" spans="1:8" ht="14.25" customHeight="1" thickBot="1" x14ac:dyDescent="0.2">
      <c r="A2" s="244"/>
      <c r="B2" s="85"/>
      <c r="C2" s="85"/>
      <c r="D2" s="85"/>
      <c r="E2" s="85"/>
      <c r="F2" s="481" t="s">
        <v>1764</v>
      </c>
    </row>
    <row r="3" spans="1:8" ht="17.100000000000001" customHeight="1" x14ac:dyDescent="0.15">
      <c r="A3" s="895" t="s">
        <v>507</v>
      </c>
      <c r="B3" s="897" t="s">
        <v>508</v>
      </c>
      <c r="C3" s="897"/>
      <c r="D3" s="897"/>
      <c r="E3" s="897" t="s">
        <v>509</v>
      </c>
      <c r="F3" s="898" t="s">
        <v>510</v>
      </c>
    </row>
    <row r="4" spans="1:8" ht="13.5" customHeight="1" x14ac:dyDescent="0.15">
      <c r="A4" s="896"/>
      <c r="B4" s="387" t="s">
        <v>511</v>
      </c>
      <c r="C4" s="387" t="s">
        <v>512</v>
      </c>
      <c r="D4" s="853" t="s">
        <v>513</v>
      </c>
      <c r="E4" s="853"/>
      <c r="F4" s="899"/>
    </row>
    <row r="5" spans="1:8" ht="13.5" customHeight="1" x14ac:dyDescent="0.15">
      <c r="A5" s="896"/>
      <c r="B5" s="387" t="s">
        <v>514</v>
      </c>
      <c r="C5" s="387" t="s">
        <v>514</v>
      </c>
      <c r="D5" s="853"/>
      <c r="E5" s="853"/>
      <c r="F5" s="899"/>
    </row>
    <row r="6" spans="1:8" ht="15.75" x14ac:dyDescent="0.15">
      <c r="A6" s="147" t="s">
        <v>515</v>
      </c>
      <c r="B6" s="148">
        <v>18477</v>
      </c>
      <c r="C6" s="149">
        <v>14</v>
      </c>
      <c r="D6" s="393" t="s">
        <v>872</v>
      </c>
      <c r="E6" s="93" t="s">
        <v>1340</v>
      </c>
      <c r="F6" s="150" t="s">
        <v>516</v>
      </c>
    </row>
    <row r="7" spans="1:8" ht="15.75" x14ac:dyDescent="0.15">
      <c r="A7" s="151"/>
      <c r="B7" s="152"/>
      <c r="C7" s="153"/>
      <c r="D7" s="394" t="s">
        <v>873</v>
      </c>
      <c r="E7" s="91"/>
      <c r="F7" s="154" t="s">
        <v>1341</v>
      </c>
    </row>
    <row r="8" spans="1:8" ht="15.75" x14ac:dyDescent="0.15">
      <c r="A8" s="151"/>
      <c r="B8" s="152"/>
      <c r="C8" s="153"/>
      <c r="D8" s="394" t="s">
        <v>874</v>
      </c>
      <c r="E8" s="91"/>
      <c r="F8" s="155"/>
    </row>
    <row r="9" spans="1:8" ht="15.75" x14ac:dyDescent="0.15">
      <c r="A9" s="156"/>
      <c r="B9" s="157"/>
      <c r="C9" s="158"/>
      <c r="D9" s="86"/>
      <c r="E9" s="92"/>
      <c r="F9" s="159"/>
    </row>
    <row r="10" spans="1:8" ht="15.75" x14ac:dyDescent="0.15">
      <c r="A10" s="161" t="s">
        <v>518</v>
      </c>
      <c r="B10" s="148">
        <v>15000</v>
      </c>
      <c r="C10" s="392">
        <v>589</v>
      </c>
      <c r="D10" s="393" t="s">
        <v>875</v>
      </c>
      <c r="E10" s="93" t="s">
        <v>519</v>
      </c>
      <c r="F10" s="150" t="s">
        <v>516</v>
      </c>
    </row>
    <row r="11" spans="1:8" ht="15.75" x14ac:dyDescent="0.15">
      <c r="A11" s="162" t="s">
        <v>1342</v>
      </c>
      <c r="B11" s="152"/>
      <c r="C11" s="403" t="s">
        <v>520</v>
      </c>
      <c r="D11" s="394" t="s">
        <v>521</v>
      </c>
      <c r="E11" s="91"/>
      <c r="F11" s="154" t="s">
        <v>522</v>
      </c>
    </row>
    <row r="12" spans="1:8" ht="15.75" x14ac:dyDescent="0.15">
      <c r="A12" s="162"/>
      <c r="B12" s="152"/>
      <c r="C12" s="89"/>
      <c r="D12" s="394" t="s">
        <v>523</v>
      </c>
      <c r="E12" s="91"/>
      <c r="F12" s="155"/>
    </row>
    <row r="13" spans="1:8" ht="15.75" x14ac:dyDescent="0.15">
      <c r="A13" s="163"/>
      <c r="B13" s="152"/>
      <c r="C13" s="89"/>
      <c r="D13" s="88" t="s">
        <v>876</v>
      </c>
      <c r="E13" s="91"/>
      <c r="F13" s="155"/>
    </row>
    <row r="14" spans="1:8" ht="15.75" x14ac:dyDescent="0.15">
      <c r="A14" s="164"/>
      <c r="B14" s="157"/>
      <c r="C14" s="90"/>
      <c r="D14" s="86"/>
      <c r="E14" s="92"/>
      <c r="F14" s="159"/>
    </row>
    <row r="15" spans="1:8" ht="15.75" x14ac:dyDescent="0.15">
      <c r="A15" s="147" t="s">
        <v>1343</v>
      </c>
      <c r="B15" s="93" t="s">
        <v>17</v>
      </c>
      <c r="C15" s="93" t="s">
        <v>17</v>
      </c>
      <c r="D15" s="87" t="s">
        <v>877</v>
      </c>
      <c r="E15" s="93" t="s">
        <v>1344</v>
      </c>
      <c r="F15" s="150" t="s">
        <v>516</v>
      </c>
    </row>
    <row r="16" spans="1:8" ht="14.25" x14ac:dyDescent="0.15">
      <c r="A16" s="151" t="s">
        <v>954</v>
      </c>
      <c r="B16" s="91"/>
      <c r="C16" s="91"/>
      <c r="D16" s="394" t="s">
        <v>524</v>
      </c>
      <c r="E16" s="91"/>
      <c r="F16" s="154" t="s">
        <v>522</v>
      </c>
    </row>
    <row r="17" spans="1:6" ht="14.25" x14ac:dyDescent="0.15">
      <c r="A17" s="151"/>
      <c r="B17" s="91"/>
      <c r="C17" s="91"/>
      <c r="D17" s="394" t="s">
        <v>525</v>
      </c>
      <c r="E17" s="91"/>
      <c r="F17" s="155"/>
    </row>
    <row r="18" spans="1:6" ht="14.25" x14ac:dyDescent="0.15">
      <c r="A18" s="156"/>
      <c r="B18" s="92"/>
      <c r="C18" s="92"/>
      <c r="D18" s="399"/>
      <c r="E18" s="92"/>
      <c r="F18" s="159"/>
    </row>
    <row r="19" spans="1:6" ht="15.75" x14ac:dyDescent="0.15">
      <c r="A19" s="161" t="s">
        <v>526</v>
      </c>
      <c r="B19" s="392"/>
      <c r="C19" s="392"/>
      <c r="D19" s="87"/>
      <c r="E19" s="87"/>
      <c r="F19" s="150" t="s">
        <v>516</v>
      </c>
    </row>
    <row r="20" spans="1:6" ht="15.75" x14ac:dyDescent="0.15">
      <c r="A20" s="162" t="s">
        <v>1345</v>
      </c>
      <c r="B20" s="396">
        <v>15322</v>
      </c>
      <c r="C20" s="391">
        <v>123</v>
      </c>
      <c r="D20" s="88" t="s">
        <v>878</v>
      </c>
      <c r="E20" s="394" t="s">
        <v>1346</v>
      </c>
      <c r="F20" s="154" t="s">
        <v>1341</v>
      </c>
    </row>
    <row r="21" spans="1:6" ht="15.75" x14ac:dyDescent="0.15">
      <c r="A21" s="162" t="s">
        <v>1347</v>
      </c>
      <c r="B21" s="396">
        <v>6874</v>
      </c>
      <c r="C21" s="403">
        <v>89</v>
      </c>
      <c r="D21" s="88" t="s">
        <v>879</v>
      </c>
      <c r="E21" s="394" t="s">
        <v>1348</v>
      </c>
      <c r="F21" s="155"/>
    </row>
    <row r="22" spans="1:6" ht="14.25" x14ac:dyDescent="0.15">
      <c r="A22" s="163"/>
      <c r="B22" s="89"/>
      <c r="C22" s="403" t="s">
        <v>517</v>
      </c>
      <c r="D22" s="89"/>
      <c r="E22" s="89"/>
      <c r="F22" s="155"/>
    </row>
    <row r="23" spans="1:6" ht="14.25" x14ac:dyDescent="0.15">
      <c r="A23" s="164"/>
      <c r="B23" s="90"/>
      <c r="C23" s="401"/>
      <c r="D23" s="90"/>
      <c r="E23" s="90"/>
      <c r="F23" s="159"/>
    </row>
    <row r="24" spans="1:6" ht="15.75" x14ac:dyDescent="0.15">
      <c r="A24" s="161" t="s">
        <v>527</v>
      </c>
      <c r="B24" s="148">
        <v>20127</v>
      </c>
      <c r="C24" s="148">
        <v>1212</v>
      </c>
      <c r="D24" s="393" t="s">
        <v>528</v>
      </c>
      <c r="E24" s="393" t="s">
        <v>1349</v>
      </c>
      <c r="F24" s="150" t="s">
        <v>529</v>
      </c>
    </row>
    <row r="25" spans="1:6" ht="15.75" x14ac:dyDescent="0.15">
      <c r="A25" s="165" t="s">
        <v>530</v>
      </c>
      <c r="B25" s="152"/>
      <c r="C25" s="152"/>
      <c r="D25" s="88" t="s">
        <v>880</v>
      </c>
      <c r="E25" s="88"/>
      <c r="F25" s="154" t="s">
        <v>1350</v>
      </c>
    </row>
    <row r="26" spans="1:6" ht="15.75" x14ac:dyDescent="0.15">
      <c r="A26" s="162"/>
      <c r="B26" s="152"/>
      <c r="C26" s="152"/>
      <c r="D26" s="394" t="s">
        <v>881</v>
      </c>
      <c r="E26" s="88"/>
      <c r="F26" s="154" t="s">
        <v>531</v>
      </c>
    </row>
    <row r="27" spans="1:6" ht="15.75" x14ac:dyDescent="0.15">
      <c r="A27" s="163"/>
      <c r="B27" s="152"/>
      <c r="C27" s="152"/>
      <c r="D27" s="394" t="s">
        <v>882</v>
      </c>
      <c r="E27" s="394" t="s">
        <v>1351</v>
      </c>
      <c r="F27" s="155"/>
    </row>
    <row r="28" spans="1:6" ht="15.75" x14ac:dyDescent="0.15">
      <c r="A28" s="163"/>
      <c r="B28" s="152"/>
      <c r="C28" s="152"/>
      <c r="D28" s="394" t="s">
        <v>883</v>
      </c>
      <c r="E28" s="394" t="s">
        <v>1352</v>
      </c>
      <c r="F28" s="155"/>
    </row>
    <row r="29" spans="1:6" ht="15.75" x14ac:dyDescent="0.15">
      <c r="A29" s="151" t="s">
        <v>532</v>
      </c>
      <c r="B29" s="152">
        <v>10185</v>
      </c>
      <c r="C29" s="91" t="s">
        <v>533</v>
      </c>
      <c r="D29" s="91" t="s">
        <v>534</v>
      </c>
      <c r="E29" s="91" t="s">
        <v>1349</v>
      </c>
      <c r="F29" s="166"/>
    </row>
    <row r="30" spans="1:6" ht="15.75" x14ac:dyDescent="0.15">
      <c r="A30" s="156"/>
      <c r="B30" s="157"/>
      <c r="C30" s="92"/>
      <c r="D30" s="92"/>
      <c r="E30" s="92"/>
      <c r="F30" s="167"/>
    </row>
    <row r="31" spans="1:6" ht="30" x14ac:dyDescent="0.15">
      <c r="A31" s="147" t="s">
        <v>535</v>
      </c>
      <c r="B31" s="148">
        <v>10000</v>
      </c>
      <c r="C31" s="168" t="s">
        <v>1353</v>
      </c>
      <c r="D31" s="393" t="s">
        <v>884</v>
      </c>
      <c r="E31" s="93" t="s">
        <v>1354</v>
      </c>
      <c r="F31" s="150" t="s">
        <v>529</v>
      </c>
    </row>
    <row r="32" spans="1:6" ht="15.75" x14ac:dyDescent="0.15">
      <c r="A32" s="151"/>
      <c r="B32" s="152"/>
      <c r="C32" s="91"/>
      <c r="D32" s="394" t="s">
        <v>885</v>
      </c>
      <c r="E32" s="91"/>
      <c r="F32" s="154" t="s">
        <v>1350</v>
      </c>
    </row>
    <row r="33" spans="1:6" ht="15.75" x14ac:dyDescent="0.15">
      <c r="A33" s="156"/>
      <c r="B33" s="157"/>
      <c r="C33" s="92"/>
      <c r="D33" s="399"/>
      <c r="E33" s="92"/>
      <c r="F33" s="160"/>
    </row>
    <row r="34" spans="1:6" ht="15.75" x14ac:dyDescent="0.15">
      <c r="A34" s="147" t="s">
        <v>536</v>
      </c>
      <c r="B34" s="148">
        <v>18777</v>
      </c>
      <c r="C34" s="93" t="s">
        <v>533</v>
      </c>
      <c r="D34" s="393" t="s">
        <v>537</v>
      </c>
      <c r="E34" s="93" t="s">
        <v>538</v>
      </c>
      <c r="F34" s="150" t="s">
        <v>516</v>
      </c>
    </row>
    <row r="35" spans="1:6" ht="15.75" x14ac:dyDescent="0.15">
      <c r="A35" s="151"/>
      <c r="B35" s="152"/>
      <c r="C35" s="91"/>
      <c r="D35" s="394" t="s">
        <v>539</v>
      </c>
      <c r="E35" s="91"/>
      <c r="F35" s="154" t="s">
        <v>1341</v>
      </c>
    </row>
    <row r="36" spans="1:6" ht="15.75" x14ac:dyDescent="0.15">
      <c r="A36" s="156"/>
      <c r="B36" s="157"/>
      <c r="C36" s="92"/>
      <c r="D36" s="399"/>
      <c r="E36" s="92"/>
      <c r="F36" s="160"/>
    </row>
    <row r="37" spans="1:6" ht="15.75" x14ac:dyDescent="0.15">
      <c r="A37" s="147" t="s">
        <v>540</v>
      </c>
      <c r="B37" s="148">
        <v>9000</v>
      </c>
      <c r="C37" s="93" t="s">
        <v>533</v>
      </c>
      <c r="D37" s="393" t="s">
        <v>537</v>
      </c>
      <c r="E37" s="93" t="s">
        <v>1355</v>
      </c>
      <c r="F37" s="169" t="s">
        <v>955</v>
      </c>
    </row>
    <row r="38" spans="1:6" ht="15.75" x14ac:dyDescent="0.15">
      <c r="A38" s="151"/>
      <c r="B38" s="152"/>
      <c r="C38" s="91"/>
      <c r="D38" s="394" t="s">
        <v>539</v>
      </c>
      <c r="E38" s="91"/>
      <c r="F38" s="170"/>
    </row>
    <row r="39" spans="1:6" ht="15.75" x14ac:dyDescent="0.15">
      <c r="A39" s="156"/>
      <c r="B39" s="157"/>
      <c r="C39" s="92"/>
      <c r="D39" s="399"/>
      <c r="E39" s="92"/>
      <c r="F39" s="171"/>
    </row>
    <row r="40" spans="1:6" ht="15.75" customHeight="1" x14ac:dyDescent="0.15">
      <c r="A40" s="161" t="s">
        <v>541</v>
      </c>
      <c r="B40" s="395">
        <v>10000</v>
      </c>
      <c r="C40" s="400" t="s">
        <v>533</v>
      </c>
      <c r="D40" s="393" t="s">
        <v>537</v>
      </c>
      <c r="E40" s="393" t="s">
        <v>1355</v>
      </c>
      <c r="F40" s="169" t="s">
        <v>955</v>
      </c>
    </row>
    <row r="41" spans="1:6" ht="15.75" customHeight="1" x14ac:dyDescent="0.15">
      <c r="A41" s="172"/>
      <c r="B41" s="398"/>
      <c r="C41" s="401"/>
      <c r="D41" s="399"/>
      <c r="E41" s="399"/>
      <c r="F41" s="173"/>
    </row>
    <row r="42" spans="1:6" ht="15.75" x14ac:dyDescent="0.15">
      <c r="A42" s="161" t="s">
        <v>542</v>
      </c>
      <c r="B42" s="148">
        <v>1152</v>
      </c>
      <c r="C42" s="149"/>
      <c r="D42" s="393" t="s">
        <v>886</v>
      </c>
      <c r="E42" s="93" t="s">
        <v>1356</v>
      </c>
      <c r="F42" s="150" t="s">
        <v>529</v>
      </c>
    </row>
    <row r="43" spans="1:6" ht="15.75" x14ac:dyDescent="0.15">
      <c r="A43" s="165" t="s">
        <v>543</v>
      </c>
      <c r="B43" s="152"/>
      <c r="C43" s="153"/>
      <c r="D43" s="394" t="s">
        <v>544</v>
      </c>
      <c r="E43" s="91"/>
      <c r="F43" s="154" t="s">
        <v>1350</v>
      </c>
    </row>
    <row r="44" spans="1:6" ht="15.75" x14ac:dyDescent="0.15">
      <c r="A44" s="163"/>
      <c r="B44" s="152"/>
      <c r="C44" s="153"/>
      <c r="D44" s="394" t="s">
        <v>545</v>
      </c>
      <c r="E44" s="91"/>
      <c r="F44" s="155"/>
    </row>
    <row r="45" spans="1:6" ht="15.75" x14ac:dyDescent="0.15">
      <c r="A45" s="164"/>
      <c r="B45" s="157"/>
      <c r="C45" s="158"/>
      <c r="D45" s="399"/>
      <c r="E45" s="92"/>
      <c r="F45" s="159"/>
    </row>
    <row r="46" spans="1:6" ht="15.75" x14ac:dyDescent="0.15">
      <c r="A46" s="147" t="s">
        <v>546</v>
      </c>
      <c r="B46" s="148">
        <v>13235</v>
      </c>
      <c r="C46" s="400" t="s">
        <v>1357</v>
      </c>
      <c r="D46" s="393" t="s">
        <v>887</v>
      </c>
      <c r="E46" s="93" t="s">
        <v>1358</v>
      </c>
      <c r="F46" s="150" t="s">
        <v>516</v>
      </c>
    </row>
    <row r="47" spans="1:6" ht="15.75" x14ac:dyDescent="0.15">
      <c r="A47" s="151"/>
      <c r="B47" s="152"/>
      <c r="C47" s="91"/>
      <c r="D47" s="394"/>
      <c r="E47" s="91"/>
      <c r="F47" s="154"/>
    </row>
    <row r="48" spans="1:6" ht="20.25" customHeight="1" x14ac:dyDescent="0.15">
      <c r="A48" s="156"/>
      <c r="B48" s="157"/>
      <c r="C48" s="92"/>
      <c r="D48" s="399" t="s">
        <v>547</v>
      </c>
      <c r="E48" s="92"/>
      <c r="F48" s="160" t="s">
        <v>1341</v>
      </c>
    </row>
    <row r="49" spans="1:6" ht="15.75" x14ac:dyDescent="0.15">
      <c r="A49" s="161" t="s">
        <v>548</v>
      </c>
      <c r="B49" s="395">
        <v>12284</v>
      </c>
      <c r="C49" s="400" t="s">
        <v>17</v>
      </c>
      <c r="D49" s="393" t="s">
        <v>537</v>
      </c>
      <c r="E49" s="393" t="s">
        <v>1359</v>
      </c>
      <c r="F49" s="169" t="s">
        <v>955</v>
      </c>
    </row>
    <row r="50" spans="1:6" ht="15.75" x14ac:dyDescent="0.15">
      <c r="A50" s="172"/>
      <c r="B50" s="398"/>
      <c r="C50" s="401"/>
      <c r="D50" s="399"/>
      <c r="E50" s="399"/>
      <c r="F50" s="160"/>
    </row>
    <row r="51" spans="1:6" ht="15.75" x14ac:dyDescent="0.15">
      <c r="A51" s="147" t="s">
        <v>549</v>
      </c>
      <c r="B51" s="148">
        <v>7800</v>
      </c>
      <c r="C51" s="93" t="s">
        <v>17</v>
      </c>
      <c r="D51" s="393" t="s">
        <v>537</v>
      </c>
      <c r="E51" s="93" t="s">
        <v>1360</v>
      </c>
      <c r="F51" s="169" t="s">
        <v>955</v>
      </c>
    </row>
    <row r="52" spans="1:6" ht="15.75" x14ac:dyDescent="0.15">
      <c r="A52" s="151"/>
      <c r="B52" s="152"/>
      <c r="C52" s="91"/>
      <c r="D52" s="394" t="s">
        <v>539</v>
      </c>
      <c r="E52" s="91"/>
      <c r="F52" s="170"/>
    </row>
    <row r="53" spans="1:6" ht="15.75" x14ac:dyDescent="0.15">
      <c r="A53" s="156"/>
      <c r="B53" s="157"/>
      <c r="C53" s="92"/>
      <c r="D53" s="399"/>
      <c r="E53" s="92"/>
      <c r="F53" s="171"/>
    </row>
    <row r="54" spans="1:6" ht="15.75" x14ac:dyDescent="0.15">
      <c r="A54" s="147" t="s">
        <v>550</v>
      </c>
      <c r="B54" s="148">
        <v>6876</v>
      </c>
      <c r="C54" s="400" t="s">
        <v>551</v>
      </c>
      <c r="D54" s="93" t="s">
        <v>552</v>
      </c>
      <c r="E54" s="93" t="s">
        <v>1361</v>
      </c>
      <c r="F54" s="169" t="s">
        <v>955</v>
      </c>
    </row>
    <row r="55" spans="1:6" ht="15.75" x14ac:dyDescent="0.15">
      <c r="A55" s="151"/>
      <c r="B55" s="152"/>
      <c r="C55" s="403" t="s">
        <v>17</v>
      </c>
      <c r="D55" s="91"/>
      <c r="E55" s="91"/>
      <c r="F55" s="170"/>
    </row>
    <row r="56" spans="1:6" ht="15.75" x14ac:dyDescent="0.15">
      <c r="A56" s="156"/>
      <c r="B56" s="157"/>
      <c r="C56" s="401"/>
      <c r="D56" s="92"/>
      <c r="E56" s="92"/>
      <c r="F56" s="171"/>
    </row>
    <row r="57" spans="1:6" ht="15.75" x14ac:dyDescent="0.15">
      <c r="A57" s="147" t="s">
        <v>553</v>
      </c>
      <c r="B57" s="148">
        <v>9869</v>
      </c>
      <c r="C57" s="400" t="s">
        <v>551</v>
      </c>
      <c r="D57" s="93" t="s">
        <v>537</v>
      </c>
      <c r="E57" s="93" t="s">
        <v>1362</v>
      </c>
      <c r="F57" s="169" t="s">
        <v>955</v>
      </c>
    </row>
    <row r="58" spans="1:6" ht="15.75" x14ac:dyDescent="0.15">
      <c r="A58" s="151"/>
      <c r="B58" s="152"/>
      <c r="C58" s="403" t="s">
        <v>17</v>
      </c>
      <c r="D58" s="91"/>
      <c r="E58" s="91"/>
      <c r="F58" s="170"/>
    </row>
    <row r="59" spans="1:6" ht="15.75" x14ac:dyDescent="0.15">
      <c r="A59" s="156"/>
      <c r="B59" s="157"/>
      <c r="C59" s="401"/>
      <c r="D59" s="92"/>
      <c r="E59" s="92"/>
      <c r="F59" s="171"/>
    </row>
    <row r="60" spans="1:6" ht="15.75" x14ac:dyDescent="0.15">
      <c r="A60" s="161" t="s">
        <v>554</v>
      </c>
      <c r="B60" s="148">
        <v>17917</v>
      </c>
      <c r="C60" s="93" t="s">
        <v>533</v>
      </c>
      <c r="D60" s="393" t="s">
        <v>539</v>
      </c>
      <c r="E60" s="93" t="s">
        <v>555</v>
      </c>
      <c r="F60" s="150" t="s">
        <v>529</v>
      </c>
    </row>
    <row r="61" spans="1:6" ht="15.75" x14ac:dyDescent="0.15">
      <c r="A61" s="165" t="s">
        <v>556</v>
      </c>
      <c r="B61" s="152"/>
      <c r="C61" s="91"/>
      <c r="D61" s="394" t="s">
        <v>545</v>
      </c>
      <c r="E61" s="91"/>
      <c r="F61" s="154" t="s">
        <v>1350</v>
      </c>
    </row>
    <row r="62" spans="1:6" ht="15.75" x14ac:dyDescent="0.15">
      <c r="A62" s="163"/>
      <c r="B62" s="152"/>
      <c r="C62" s="91"/>
      <c r="D62" s="89"/>
      <c r="E62" s="91"/>
      <c r="F62" s="174" t="s">
        <v>1363</v>
      </c>
    </row>
    <row r="63" spans="1:6" ht="15.75" x14ac:dyDescent="0.15">
      <c r="A63" s="164"/>
      <c r="B63" s="157"/>
      <c r="C63" s="92"/>
      <c r="D63" s="90"/>
      <c r="E63" s="92"/>
      <c r="F63" s="175"/>
    </row>
    <row r="64" spans="1:6" ht="15.75" x14ac:dyDescent="0.15">
      <c r="A64" s="147" t="s">
        <v>557</v>
      </c>
      <c r="B64" s="148">
        <v>41482</v>
      </c>
      <c r="C64" s="400" t="s">
        <v>533</v>
      </c>
      <c r="D64" s="393" t="s">
        <v>558</v>
      </c>
      <c r="E64" s="93" t="s">
        <v>1364</v>
      </c>
      <c r="F64" s="150" t="s">
        <v>529</v>
      </c>
    </row>
    <row r="65" spans="1:6" ht="15.75" x14ac:dyDescent="0.15">
      <c r="A65" s="151"/>
      <c r="B65" s="152"/>
      <c r="C65" s="403" t="s">
        <v>17</v>
      </c>
      <c r="D65" s="394" t="s">
        <v>545</v>
      </c>
      <c r="E65" s="91"/>
      <c r="F65" s="154" t="s">
        <v>1350</v>
      </c>
    </row>
    <row r="66" spans="1:6" ht="15.75" x14ac:dyDescent="0.15">
      <c r="A66" s="156"/>
      <c r="B66" s="157"/>
      <c r="C66" s="401"/>
      <c r="D66" s="399"/>
      <c r="E66" s="92"/>
      <c r="F66" s="160"/>
    </row>
    <row r="67" spans="1:6" ht="15.75" x14ac:dyDescent="0.15">
      <c r="A67" s="151" t="s">
        <v>1666</v>
      </c>
      <c r="B67" s="152">
        <v>8932</v>
      </c>
      <c r="C67" s="403"/>
      <c r="D67" s="394" t="s">
        <v>1667</v>
      </c>
      <c r="E67" s="91" t="s">
        <v>1668</v>
      </c>
      <c r="F67" s="154" t="s">
        <v>955</v>
      </c>
    </row>
    <row r="68" spans="1:6" ht="15.75" x14ac:dyDescent="0.15">
      <c r="A68" s="151"/>
      <c r="B68" s="152"/>
      <c r="C68" s="403"/>
      <c r="D68" s="394" t="s">
        <v>545</v>
      </c>
      <c r="E68" s="91"/>
      <c r="F68" s="154"/>
    </row>
    <row r="69" spans="1:6" ht="14.25" customHeight="1" x14ac:dyDescent="0.15">
      <c r="A69" s="161" t="s">
        <v>888</v>
      </c>
      <c r="B69" s="93" t="s">
        <v>17</v>
      </c>
      <c r="C69" s="149">
        <v>830</v>
      </c>
      <c r="D69" s="93" t="s">
        <v>889</v>
      </c>
      <c r="E69" s="93" t="s">
        <v>1351</v>
      </c>
      <c r="F69" s="169" t="s">
        <v>955</v>
      </c>
    </row>
    <row r="70" spans="1:6" ht="15.75" x14ac:dyDescent="0.15">
      <c r="A70" s="172"/>
      <c r="B70" s="92"/>
      <c r="C70" s="158"/>
      <c r="D70" s="92"/>
      <c r="E70" s="92"/>
      <c r="F70" s="171"/>
    </row>
    <row r="71" spans="1:6" ht="14.25" customHeight="1" x14ac:dyDescent="0.15">
      <c r="A71" s="882" t="s">
        <v>559</v>
      </c>
      <c r="B71" s="885">
        <v>3680</v>
      </c>
      <c r="C71" s="885">
        <v>3358</v>
      </c>
      <c r="D71" s="389" t="s">
        <v>560</v>
      </c>
      <c r="E71" s="891" t="s">
        <v>1365</v>
      </c>
      <c r="F71" s="389" t="s">
        <v>529</v>
      </c>
    </row>
    <row r="72" spans="1:6" ht="14.25" customHeight="1" x14ac:dyDescent="0.15">
      <c r="A72" s="884"/>
      <c r="B72" s="886"/>
      <c r="C72" s="886"/>
      <c r="D72" s="390" t="s">
        <v>561</v>
      </c>
      <c r="E72" s="892"/>
      <c r="F72" s="390" t="s">
        <v>1350</v>
      </c>
    </row>
    <row r="73" spans="1:6" ht="14.25" customHeight="1" x14ac:dyDescent="0.15">
      <c r="A73" s="884"/>
      <c r="B73" s="886"/>
      <c r="C73" s="886"/>
      <c r="D73" s="390" t="s">
        <v>562</v>
      </c>
      <c r="E73" s="892"/>
      <c r="F73" s="176"/>
    </row>
    <row r="74" spans="1:6" ht="14.25" customHeight="1" x14ac:dyDescent="0.15">
      <c r="A74" s="884"/>
      <c r="B74" s="886"/>
      <c r="C74" s="886"/>
      <c r="D74" s="390" t="s">
        <v>563</v>
      </c>
      <c r="E74" s="892"/>
      <c r="F74" s="176"/>
    </row>
    <row r="75" spans="1:6" ht="14.25" customHeight="1" x14ac:dyDescent="0.15">
      <c r="A75" s="397"/>
      <c r="B75" s="398"/>
      <c r="C75" s="398"/>
      <c r="D75" s="397"/>
      <c r="E75" s="399"/>
      <c r="F75" s="177"/>
    </row>
    <row r="76" spans="1:6" ht="14.25" customHeight="1" x14ac:dyDescent="0.15">
      <c r="A76" s="882" t="s">
        <v>564</v>
      </c>
      <c r="B76" s="889"/>
      <c r="C76" s="885">
        <v>2322</v>
      </c>
      <c r="D76" s="389" t="s">
        <v>565</v>
      </c>
      <c r="E76" s="891" t="s">
        <v>1366</v>
      </c>
      <c r="F76" s="882" t="s">
        <v>890</v>
      </c>
    </row>
    <row r="77" spans="1:6" ht="14.25" customHeight="1" x14ac:dyDescent="0.15">
      <c r="A77" s="884"/>
      <c r="B77" s="890"/>
      <c r="C77" s="886"/>
      <c r="D77" s="390" t="s">
        <v>561</v>
      </c>
      <c r="E77" s="892"/>
      <c r="F77" s="884"/>
    </row>
    <row r="78" spans="1:6" ht="14.25" customHeight="1" x14ac:dyDescent="0.15">
      <c r="A78" s="884"/>
      <c r="B78" s="890"/>
      <c r="C78" s="886"/>
      <c r="D78" s="390" t="s">
        <v>562</v>
      </c>
      <c r="E78" s="892"/>
      <c r="F78" s="884"/>
    </row>
    <row r="79" spans="1:6" ht="14.25" customHeight="1" x14ac:dyDescent="0.15">
      <c r="A79" s="884"/>
      <c r="B79" s="890"/>
      <c r="C79" s="886"/>
      <c r="D79" s="390" t="s">
        <v>566</v>
      </c>
      <c r="E79" s="892"/>
      <c r="F79" s="884"/>
    </row>
    <row r="80" spans="1:6" ht="14.25" customHeight="1" x14ac:dyDescent="0.15">
      <c r="A80" s="704" t="s">
        <v>1367</v>
      </c>
      <c r="B80" s="706">
        <v>10898</v>
      </c>
      <c r="C80" s="706">
        <v>1717</v>
      </c>
      <c r="D80" s="704" t="s">
        <v>891</v>
      </c>
      <c r="E80" s="707" t="s">
        <v>1344</v>
      </c>
      <c r="F80" s="169" t="s">
        <v>955</v>
      </c>
    </row>
    <row r="81" spans="1:6" ht="15.75" x14ac:dyDescent="0.15">
      <c r="A81" s="397"/>
      <c r="B81" s="398"/>
      <c r="C81" s="398"/>
      <c r="D81" s="397"/>
      <c r="E81" s="399"/>
      <c r="F81" s="397"/>
    </row>
    <row r="82" spans="1:6" ht="14.25" customHeight="1" x14ac:dyDescent="0.15">
      <c r="A82" s="882" t="s">
        <v>1368</v>
      </c>
      <c r="B82" s="885">
        <v>2500</v>
      </c>
      <c r="C82" s="885">
        <v>1345</v>
      </c>
      <c r="D82" s="389" t="s">
        <v>567</v>
      </c>
      <c r="E82" s="891" t="s">
        <v>1349</v>
      </c>
      <c r="F82" s="389" t="s">
        <v>529</v>
      </c>
    </row>
    <row r="83" spans="1:6" ht="15.75" x14ac:dyDescent="0.15">
      <c r="A83" s="884"/>
      <c r="B83" s="886"/>
      <c r="C83" s="886"/>
      <c r="D83" s="390" t="s">
        <v>561</v>
      </c>
      <c r="E83" s="892"/>
      <c r="F83" s="390" t="s">
        <v>1350</v>
      </c>
    </row>
    <row r="84" spans="1:6" ht="14.25" customHeight="1" x14ac:dyDescent="0.15">
      <c r="A84" s="884"/>
      <c r="B84" s="886"/>
      <c r="C84" s="886"/>
      <c r="D84" s="390" t="s">
        <v>892</v>
      </c>
      <c r="E84" s="892"/>
      <c r="F84" s="390"/>
    </row>
    <row r="85" spans="1:6" ht="14.25" customHeight="1" x14ac:dyDescent="0.15">
      <c r="A85" s="397"/>
      <c r="B85" s="398"/>
      <c r="C85" s="398"/>
      <c r="D85" s="397"/>
      <c r="E85" s="399"/>
      <c r="F85" s="397"/>
    </row>
    <row r="86" spans="1:6" ht="14.25" customHeight="1" x14ac:dyDescent="0.15">
      <c r="A86" s="882" t="s">
        <v>1369</v>
      </c>
      <c r="B86" s="887"/>
      <c r="C86" s="889">
        <v>515</v>
      </c>
      <c r="D86" s="389" t="s">
        <v>568</v>
      </c>
      <c r="E86" s="891" t="s">
        <v>1370</v>
      </c>
      <c r="F86" s="389" t="s">
        <v>529</v>
      </c>
    </row>
    <row r="87" spans="1:6" ht="14.25" customHeight="1" x14ac:dyDescent="0.15">
      <c r="A87" s="884"/>
      <c r="B87" s="888"/>
      <c r="C87" s="890"/>
      <c r="D87" s="390" t="s">
        <v>569</v>
      </c>
      <c r="E87" s="892"/>
      <c r="F87" s="390" t="s">
        <v>1350</v>
      </c>
    </row>
    <row r="88" spans="1:6" ht="15.75" x14ac:dyDescent="0.15">
      <c r="A88" s="397"/>
      <c r="B88" s="178"/>
      <c r="C88" s="402"/>
      <c r="D88" s="397"/>
      <c r="E88" s="399"/>
      <c r="F88" s="179"/>
    </row>
    <row r="89" spans="1:6" ht="14.25" customHeight="1" x14ac:dyDescent="0.15">
      <c r="A89" s="882" t="s">
        <v>570</v>
      </c>
      <c r="B89" s="885">
        <v>1365</v>
      </c>
      <c r="C89" s="889">
        <v>615</v>
      </c>
      <c r="D89" s="882" t="s">
        <v>571</v>
      </c>
      <c r="E89" s="891" t="s">
        <v>572</v>
      </c>
      <c r="F89" s="389" t="s">
        <v>529</v>
      </c>
    </row>
    <row r="90" spans="1:6" ht="14.25" customHeight="1" x14ac:dyDescent="0.15">
      <c r="A90" s="884"/>
      <c r="B90" s="886"/>
      <c r="C90" s="890"/>
      <c r="D90" s="884"/>
      <c r="E90" s="892"/>
      <c r="F90" s="390" t="s">
        <v>1350</v>
      </c>
    </row>
    <row r="91" spans="1:6" ht="15.75" x14ac:dyDescent="0.15">
      <c r="A91" s="397"/>
      <c r="B91" s="398"/>
      <c r="C91" s="402"/>
      <c r="D91" s="397"/>
      <c r="E91" s="399"/>
      <c r="F91" s="397"/>
    </row>
    <row r="92" spans="1:6" ht="14.25" customHeight="1" x14ac:dyDescent="0.15">
      <c r="A92" s="882" t="s">
        <v>573</v>
      </c>
      <c r="B92" s="885">
        <v>2202</v>
      </c>
      <c r="C92" s="885">
        <v>1198</v>
      </c>
      <c r="D92" s="389" t="s">
        <v>956</v>
      </c>
      <c r="E92" s="891" t="s">
        <v>1371</v>
      </c>
      <c r="F92" s="882" t="s">
        <v>890</v>
      </c>
    </row>
    <row r="93" spans="1:6" ht="14.25" customHeight="1" x14ac:dyDescent="0.15">
      <c r="A93" s="884"/>
      <c r="B93" s="886"/>
      <c r="C93" s="886"/>
      <c r="D93" s="390" t="s">
        <v>893</v>
      </c>
      <c r="E93" s="892"/>
      <c r="F93" s="884"/>
    </row>
    <row r="94" spans="1:6" ht="15.75" x14ac:dyDescent="0.15">
      <c r="A94" s="397"/>
      <c r="B94" s="398"/>
      <c r="C94" s="398"/>
      <c r="D94" s="397"/>
      <c r="E94" s="399"/>
      <c r="F94" s="397"/>
    </row>
    <row r="95" spans="1:6" ht="14.25" customHeight="1" x14ac:dyDescent="0.15">
      <c r="A95" s="882" t="s">
        <v>574</v>
      </c>
      <c r="B95" s="885">
        <v>2074</v>
      </c>
      <c r="C95" s="885">
        <v>2184</v>
      </c>
      <c r="D95" s="882" t="s">
        <v>575</v>
      </c>
      <c r="E95" s="891" t="s">
        <v>1372</v>
      </c>
      <c r="F95" s="389" t="s">
        <v>576</v>
      </c>
    </row>
    <row r="96" spans="1:6" ht="15.75" x14ac:dyDescent="0.15">
      <c r="A96" s="883"/>
      <c r="B96" s="900"/>
      <c r="C96" s="900"/>
      <c r="D96" s="883"/>
      <c r="E96" s="901"/>
      <c r="F96" s="397" t="s">
        <v>1350</v>
      </c>
    </row>
    <row r="97" spans="1:6" ht="14.25" customHeight="1" x14ac:dyDescent="0.15">
      <c r="A97" s="882" t="s">
        <v>577</v>
      </c>
      <c r="B97" s="885">
        <v>1451</v>
      </c>
      <c r="C97" s="889">
        <v>253</v>
      </c>
      <c r="D97" s="882" t="s">
        <v>578</v>
      </c>
      <c r="E97" s="891" t="s">
        <v>957</v>
      </c>
      <c r="F97" s="389" t="s">
        <v>576</v>
      </c>
    </row>
    <row r="98" spans="1:6" ht="15.75" x14ac:dyDescent="0.15">
      <c r="A98" s="883"/>
      <c r="B98" s="900"/>
      <c r="C98" s="904"/>
      <c r="D98" s="883"/>
      <c r="E98" s="901"/>
      <c r="F98" s="397" t="s">
        <v>1350</v>
      </c>
    </row>
    <row r="99" spans="1:6" ht="15.75" x14ac:dyDescent="0.15">
      <c r="A99" s="389" t="s">
        <v>579</v>
      </c>
      <c r="B99" s="395">
        <v>1167</v>
      </c>
      <c r="C99" s="392">
        <v>110</v>
      </c>
      <c r="D99" s="389" t="s">
        <v>580</v>
      </c>
      <c r="E99" s="393" t="s">
        <v>1373</v>
      </c>
      <c r="F99" s="389" t="s">
        <v>529</v>
      </c>
    </row>
    <row r="100" spans="1:6" ht="14.25" customHeight="1" x14ac:dyDescent="0.15">
      <c r="A100" s="180" t="s">
        <v>1374</v>
      </c>
      <c r="B100" s="403" t="s">
        <v>237</v>
      </c>
      <c r="C100" s="403" t="s">
        <v>237</v>
      </c>
      <c r="D100" s="390" t="s">
        <v>581</v>
      </c>
      <c r="E100" s="394" t="s">
        <v>1375</v>
      </c>
      <c r="F100" s="390" t="s">
        <v>1350</v>
      </c>
    </row>
    <row r="101" spans="1:6" ht="15.75" x14ac:dyDescent="0.15">
      <c r="A101" s="179"/>
      <c r="B101" s="401"/>
      <c r="C101" s="401"/>
      <c r="D101" s="397"/>
      <c r="E101" s="399"/>
      <c r="F101" s="397"/>
    </row>
    <row r="102" spans="1:6" ht="14.25" customHeight="1" x14ac:dyDescent="0.15">
      <c r="A102" s="882" t="s">
        <v>583</v>
      </c>
      <c r="B102" s="902" t="s">
        <v>17</v>
      </c>
      <c r="C102" s="889">
        <v>87</v>
      </c>
      <c r="D102" s="882" t="s">
        <v>582</v>
      </c>
      <c r="E102" s="891" t="s">
        <v>1376</v>
      </c>
      <c r="F102" s="389" t="s">
        <v>529</v>
      </c>
    </row>
    <row r="103" spans="1:6" ht="15.75" x14ac:dyDescent="0.15">
      <c r="A103" s="883"/>
      <c r="B103" s="903"/>
      <c r="C103" s="904"/>
      <c r="D103" s="883"/>
      <c r="E103" s="901"/>
      <c r="F103" s="397" t="s">
        <v>1350</v>
      </c>
    </row>
    <row r="104" spans="1:6" ht="15.75" x14ac:dyDescent="0.15">
      <c r="A104" s="389" t="s">
        <v>584</v>
      </c>
      <c r="B104" s="400" t="s">
        <v>17</v>
      </c>
      <c r="C104" s="392">
        <v>68</v>
      </c>
      <c r="D104" s="389" t="s">
        <v>582</v>
      </c>
      <c r="E104" s="393" t="s">
        <v>1377</v>
      </c>
      <c r="F104" s="169" t="s">
        <v>955</v>
      </c>
    </row>
    <row r="105" spans="1:6" ht="15.75" x14ac:dyDescent="0.15">
      <c r="A105" s="397"/>
      <c r="B105" s="401"/>
      <c r="C105" s="402"/>
      <c r="D105" s="397"/>
      <c r="E105" s="399"/>
      <c r="F105" s="397"/>
    </row>
    <row r="106" spans="1:6" ht="15.75" x14ac:dyDescent="0.15">
      <c r="A106" s="389" t="s">
        <v>585</v>
      </c>
      <c r="B106" s="395">
        <v>1322</v>
      </c>
      <c r="C106" s="392">
        <v>299</v>
      </c>
      <c r="D106" s="389" t="s">
        <v>894</v>
      </c>
      <c r="E106" s="393" t="s">
        <v>1377</v>
      </c>
      <c r="F106" s="169" t="s">
        <v>955</v>
      </c>
    </row>
    <row r="107" spans="1:6" ht="15.75" x14ac:dyDescent="0.15">
      <c r="A107" s="397"/>
      <c r="B107" s="398"/>
      <c r="C107" s="402"/>
      <c r="D107" s="397"/>
      <c r="E107" s="399"/>
      <c r="F107" s="397"/>
    </row>
    <row r="108" spans="1:6" ht="14.25" customHeight="1" x14ac:dyDescent="0.15">
      <c r="A108" s="389" t="s">
        <v>586</v>
      </c>
      <c r="B108" s="392"/>
      <c r="C108" s="392">
        <v>403</v>
      </c>
      <c r="D108" s="389" t="s">
        <v>587</v>
      </c>
      <c r="E108" s="393" t="s">
        <v>1378</v>
      </c>
      <c r="F108" s="169" t="s">
        <v>955</v>
      </c>
    </row>
    <row r="109" spans="1:6" ht="15.75" x14ac:dyDescent="0.15">
      <c r="A109" s="397"/>
      <c r="B109" s="402"/>
      <c r="C109" s="402"/>
      <c r="D109" s="397"/>
      <c r="E109" s="399"/>
      <c r="F109" s="397"/>
    </row>
    <row r="110" spans="1:6" ht="15.75" x14ac:dyDescent="0.15">
      <c r="A110" s="389" t="s">
        <v>588</v>
      </c>
      <c r="B110" s="395">
        <v>3700</v>
      </c>
      <c r="C110" s="400" t="s">
        <v>533</v>
      </c>
      <c r="D110" s="389" t="s">
        <v>589</v>
      </c>
      <c r="E110" s="393" t="s">
        <v>1379</v>
      </c>
      <c r="F110" s="479" t="s">
        <v>516</v>
      </c>
    </row>
    <row r="111" spans="1:6" ht="15.75" x14ac:dyDescent="0.15">
      <c r="A111" s="397"/>
      <c r="B111" s="398"/>
      <c r="C111" s="401"/>
      <c r="D111" s="397"/>
      <c r="E111" s="399"/>
      <c r="F111" s="480" t="s">
        <v>1669</v>
      </c>
    </row>
    <row r="112" spans="1:6" ht="14.25" customHeight="1" x14ac:dyDescent="0.15">
      <c r="A112" s="389" t="s">
        <v>590</v>
      </c>
      <c r="B112" s="395">
        <v>1600</v>
      </c>
      <c r="C112" s="400" t="s">
        <v>533</v>
      </c>
      <c r="D112" s="389" t="s">
        <v>895</v>
      </c>
      <c r="E112" s="393" t="s">
        <v>591</v>
      </c>
      <c r="F112" s="169" t="s">
        <v>955</v>
      </c>
    </row>
    <row r="113" spans="1:6" ht="15.75" x14ac:dyDescent="0.15">
      <c r="A113" s="397"/>
      <c r="B113" s="398"/>
      <c r="C113" s="401"/>
      <c r="D113" s="397"/>
      <c r="E113" s="399"/>
      <c r="F113" s="397"/>
    </row>
    <row r="114" spans="1:6" ht="14.25" customHeight="1" x14ac:dyDescent="0.15">
      <c r="A114" s="882" t="s">
        <v>592</v>
      </c>
      <c r="B114" s="885">
        <v>2730</v>
      </c>
      <c r="C114" s="400" t="s">
        <v>551</v>
      </c>
      <c r="D114" s="882" t="s">
        <v>593</v>
      </c>
      <c r="E114" s="891" t="s">
        <v>1362</v>
      </c>
      <c r="F114" s="389" t="s">
        <v>529</v>
      </c>
    </row>
    <row r="115" spans="1:6" ht="14.25" customHeight="1" x14ac:dyDescent="0.15">
      <c r="A115" s="884"/>
      <c r="B115" s="886"/>
      <c r="C115" s="403" t="s">
        <v>17</v>
      </c>
      <c r="D115" s="884"/>
      <c r="E115" s="892"/>
      <c r="F115" s="390" t="s">
        <v>1350</v>
      </c>
    </row>
    <row r="116" spans="1:6" ht="14.25" customHeight="1" x14ac:dyDescent="0.15">
      <c r="A116" s="397"/>
      <c r="B116" s="398"/>
      <c r="C116" s="401"/>
      <c r="D116" s="397"/>
      <c r="E116" s="399"/>
      <c r="F116" s="397"/>
    </row>
    <row r="117" spans="1:6" ht="14.25" customHeight="1" x14ac:dyDescent="0.15">
      <c r="A117" s="389" t="s">
        <v>958</v>
      </c>
      <c r="B117" s="885">
        <v>3750</v>
      </c>
      <c r="C117" s="889">
        <v>117</v>
      </c>
      <c r="D117" s="882" t="s">
        <v>594</v>
      </c>
      <c r="E117" s="891" t="s">
        <v>1380</v>
      </c>
      <c r="F117" s="882" t="s">
        <v>890</v>
      </c>
    </row>
    <row r="118" spans="1:6" ht="14.25" customHeight="1" x14ac:dyDescent="0.15">
      <c r="A118" s="397"/>
      <c r="B118" s="900"/>
      <c r="C118" s="904"/>
      <c r="D118" s="883"/>
      <c r="E118" s="901"/>
      <c r="F118" s="883"/>
    </row>
    <row r="119" spans="1:6" ht="14.25" customHeight="1" x14ac:dyDescent="0.15">
      <c r="A119" s="389" t="s">
        <v>959</v>
      </c>
      <c r="B119" s="889">
        <v>924</v>
      </c>
      <c r="C119" s="902" t="s">
        <v>533</v>
      </c>
      <c r="D119" s="882" t="s">
        <v>896</v>
      </c>
      <c r="E119" s="891" t="s">
        <v>1381</v>
      </c>
      <c r="F119" s="882" t="s">
        <v>890</v>
      </c>
    </row>
    <row r="120" spans="1:6" ht="14.25" customHeight="1" x14ac:dyDescent="0.15">
      <c r="A120" s="390"/>
      <c r="B120" s="890"/>
      <c r="C120" s="905"/>
      <c r="D120" s="884"/>
      <c r="E120" s="892"/>
      <c r="F120" s="884"/>
    </row>
    <row r="121" spans="1:6" ht="15.75" x14ac:dyDescent="0.15">
      <c r="A121" s="397"/>
      <c r="B121" s="402"/>
      <c r="C121" s="401"/>
      <c r="D121" s="397"/>
      <c r="E121" s="399"/>
      <c r="F121" s="397"/>
    </row>
    <row r="122" spans="1:6" ht="15.75" x14ac:dyDescent="0.15">
      <c r="A122" s="704" t="s">
        <v>897</v>
      </c>
      <c r="B122" s="889"/>
      <c r="C122" s="889">
        <v>516</v>
      </c>
      <c r="D122" s="704" t="s">
        <v>898</v>
      </c>
      <c r="E122" s="891" t="s">
        <v>1371</v>
      </c>
      <c r="F122" s="704" t="s">
        <v>595</v>
      </c>
    </row>
    <row r="123" spans="1:6" ht="15.75" x14ac:dyDescent="0.15">
      <c r="A123" s="705"/>
      <c r="B123" s="890"/>
      <c r="C123" s="890"/>
      <c r="D123" s="705" t="s">
        <v>899</v>
      </c>
      <c r="E123" s="892"/>
      <c r="F123" s="705" t="s">
        <v>1341</v>
      </c>
    </row>
    <row r="124" spans="1:6" ht="14.25" customHeight="1" x14ac:dyDescent="0.15">
      <c r="A124" s="176"/>
      <c r="B124" s="890"/>
      <c r="C124" s="890"/>
      <c r="D124" s="705" t="s">
        <v>900</v>
      </c>
      <c r="E124" s="892"/>
      <c r="F124" s="176"/>
    </row>
    <row r="125" spans="1:6" ht="15" customHeight="1" x14ac:dyDescent="0.15">
      <c r="A125" s="176"/>
      <c r="B125" s="890"/>
      <c r="C125" s="890"/>
      <c r="D125" s="705" t="s">
        <v>901</v>
      </c>
      <c r="E125" s="892"/>
      <c r="F125" s="176"/>
    </row>
    <row r="126" spans="1:6" ht="14.25" customHeight="1" x14ac:dyDescent="0.15">
      <c r="A126" s="177"/>
      <c r="B126" s="904"/>
      <c r="C126" s="904"/>
      <c r="D126" s="708" t="s">
        <v>596</v>
      </c>
      <c r="E126" s="901"/>
      <c r="F126" s="177"/>
    </row>
    <row r="127" spans="1:6" ht="14.25" customHeight="1" x14ac:dyDescent="0.15">
      <c r="A127" s="906" t="s">
        <v>597</v>
      </c>
      <c r="B127" s="907"/>
      <c r="C127" s="907"/>
      <c r="D127" s="907"/>
      <c r="E127" s="907"/>
      <c r="F127" s="907"/>
    </row>
  </sheetData>
  <mergeCells count="66">
    <mergeCell ref="F119:F120"/>
    <mergeCell ref="B122:B126"/>
    <mergeCell ref="C122:C126"/>
    <mergeCell ref="E122:E126"/>
    <mergeCell ref="A127:F127"/>
    <mergeCell ref="D114:D115"/>
    <mergeCell ref="E114:E115"/>
    <mergeCell ref="B119:B120"/>
    <mergeCell ref="C119:C120"/>
    <mergeCell ref="D119:D120"/>
    <mergeCell ref="E119:E120"/>
    <mergeCell ref="B117:B118"/>
    <mergeCell ref="C117:C118"/>
    <mergeCell ref="D117:D118"/>
    <mergeCell ref="E117:E118"/>
    <mergeCell ref="E95:E96"/>
    <mergeCell ref="A102:A103"/>
    <mergeCell ref="B102:B103"/>
    <mergeCell ref="C102:C103"/>
    <mergeCell ref="D102:D103"/>
    <mergeCell ref="E102:E103"/>
    <mergeCell ref="A97:A98"/>
    <mergeCell ref="B97:B98"/>
    <mergeCell ref="C97:C98"/>
    <mergeCell ref="D97:D98"/>
    <mergeCell ref="E97:E98"/>
    <mergeCell ref="A92:A93"/>
    <mergeCell ref="A95:A96"/>
    <mergeCell ref="B95:B96"/>
    <mergeCell ref="C95:C96"/>
    <mergeCell ref="D95:D96"/>
    <mergeCell ref="A1:F1"/>
    <mergeCell ref="A3:A5"/>
    <mergeCell ref="B3:D3"/>
    <mergeCell ref="E3:E5"/>
    <mergeCell ref="F3:F5"/>
    <mergeCell ref="D4:D5"/>
    <mergeCell ref="A71:A74"/>
    <mergeCell ref="B71:B74"/>
    <mergeCell ref="C71:C74"/>
    <mergeCell ref="E71:E74"/>
    <mergeCell ref="A76:A79"/>
    <mergeCell ref="B76:B79"/>
    <mergeCell ref="C76:C79"/>
    <mergeCell ref="E76:E79"/>
    <mergeCell ref="F76:F79"/>
    <mergeCell ref="A82:A84"/>
    <mergeCell ref="B82:B84"/>
    <mergeCell ref="C82:C84"/>
    <mergeCell ref="E82:E84"/>
    <mergeCell ref="F117:F118"/>
    <mergeCell ref="A114:A115"/>
    <mergeCell ref="B114:B115"/>
    <mergeCell ref="A86:A87"/>
    <mergeCell ref="B86:B87"/>
    <mergeCell ref="C86:C87"/>
    <mergeCell ref="E86:E87"/>
    <mergeCell ref="A89:A90"/>
    <mergeCell ref="B89:B90"/>
    <mergeCell ref="C89:C90"/>
    <mergeCell ref="D89:D90"/>
    <mergeCell ref="E89:E90"/>
    <mergeCell ref="B92:B93"/>
    <mergeCell ref="C92:C93"/>
    <mergeCell ref="E92:E93"/>
    <mergeCell ref="F92:F93"/>
  </mergeCells>
  <phoneticPr fontId="54"/>
  <hyperlinks>
    <hyperlink ref="H1" location="目次!A1" display="目次"/>
  </hyperlinks>
  <pageMargins left="0.75" right="0.75" top="1" bottom="1" header="0.5" footer="0.5"/>
  <pageSetup paperSize="9" scale="6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zoomScaleNormal="100" workbookViewId="0">
      <selection activeCell="C11" sqref="C11:C12"/>
    </sheetView>
  </sheetViews>
  <sheetFormatPr defaultRowHeight="13.5" x14ac:dyDescent="0.15"/>
  <cols>
    <col min="1" max="1" width="14.125" style="218" bestFit="1" customWidth="1"/>
    <col min="2" max="2" width="43.5" style="218" customWidth="1"/>
    <col min="3" max="3" width="30.625" style="190" bestFit="1" customWidth="1"/>
    <col min="4" max="16384" width="9" style="218"/>
  </cols>
  <sheetData>
    <row r="1" spans="1:5" ht="15.75" customHeight="1" x14ac:dyDescent="0.15">
      <c r="A1" s="917" t="s">
        <v>598</v>
      </c>
      <c r="B1" s="918"/>
      <c r="C1" s="918"/>
      <c r="E1" s="191" t="s">
        <v>1631</v>
      </c>
    </row>
    <row r="2" spans="1:5" ht="13.5" customHeight="1" thickBot="1" x14ac:dyDescent="0.2">
      <c r="A2" s="404"/>
      <c r="B2" s="404"/>
      <c r="C2" s="485" t="s">
        <v>1765</v>
      </c>
      <c r="D2" s="181"/>
    </row>
    <row r="3" spans="1:5" ht="20.100000000000001" customHeight="1" x14ac:dyDescent="0.15">
      <c r="A3" s="225" t="s">
        <v>1524</v>
      </c>
      <c r="B3" s="182" t="s">
        <v>1382</v>
      </c>
      <c r="C3" s="183" t="s">
        <v>1383</v>
      </c>
    </row>
    <row r="4" spans="1:5" ht="21" customHeight="1" x14ac:dyDescent="0.15">
      <c r="A4" s="408">
        <v>44653</v>
      </c>
      <c r="B4" s="486" t="s">
        <v>1670</v>
      </c>
      <c r="C4" s="487" t="s">
        <v>1671</v>
      </c>
    </row>
    <row r="5" spans="1:5" ht="21" customHeight="1" x14ac:dyDescent="0.15">
      <c r="A5" s="919">
        <v>44675</v>
      </c>
      <c r="B5" s="488" t="s">
        <v>1672</v>
      </c>
      <c r="C5" s="487" t="s">
        <v>1673</v>
      </c>
    </row>
    <row r="6" spans="1:5" ht="21" customHeight="1" x14ac:dyDescent="0.15">
      <c r="A6" s="920"/>
      <c r="B6" s="185" t="s">
        <v>1682</v>
      </c>
      <c r="C6" s="910" t="s">
        <v>1384</v>
      </c>
    </row>
    <row r="7" spans="1:5" ht="21" customHeight="1" x14ac:dyDescent="0.15">
      <c r="A7" s="921"/>
      <c r="B7" s="356" t="s">
        <v>1683</v>
      </c>
      <c r="C7" s="910"/>
    </row>
    <row r="8" spans="1:5" ht="21" customHeight="1" x14ac:dyDescent="0.15">
      <c r="A8" s="408">
        <v>44745</v>
      </c>
      <c r="B8" s="489" t="s">
        <v>1674</v>
      </c>
      <c r="C8" s="490" t="s">
        <v>1675</v>
      </c>
    </row>
    <row r="9" spans="1:5" ht="21" customHeight="1" x14ac:dyDescent="0.15">
      <c r="A9" s="919">
        <v>44754</v>
      </c>
      <c r="B9" s="185" t="s">
        <v>1525</v>
      </c>
      <c r="C9" s="187" t="s">
        <v>1385</v>
      </c>
    </row>
    <row r="10" spans="1:5" ht="21" customHeight="1" x14ac:dyDescent="0.15">
      <c r="A10" s="921"/>
      <c r="B10" s="188" t="s">
        <v>1526</v>
      </c>
      <c r="C10" s="189" t="s">
        <v>1386</v>
      </c>
    </row>
    <row r="11" spans="1:5" ht="21" customHeight="1" x14ac:dyDescent="0.15">
      <c r="A11" s="922">
        <v>44767</v>
      </c>
      <c r="B11" s="357" t="s">
        <v>1684</v>
      </c>
      <c r="C11" s="910" t="s">
        <v>1387</v>
      </c>
    </row>
    <row r="12" spans="1:5" ht="21" customHeight="1" x14ac:dyDescent="0.15">
      <c r="A12" s="922"/>
      <c r="B12" s="186" t="s">
        <v>1527</v>
      </c>
      <c r="C12" s="910"/>
    </row>
    <row r="13" spans="1:5" ht="21" customHeight="1" x14ac:dyDescent="0.15">
      <c r="A13" s="908" t="s">
        <v>1685</v>
      </c>
      <c r="B13" s="357" t="s">
        <v>1684</v>
      </c>
      <c r="C13" s="910" t="s">
        <v>1388</v>
      </c>
    </row>
    <row r="14" spans="1:5" ht="21" customHeight="1" x14ac:dyDescent="0.15">
      <c r="A14" s="909"/>
      <c r="B14" s="186" t="s">
        <v>1528</v>
      </c>
      <c r="C14" s="910"/>
    </row>
    <row r="15" spans="1:5" ht="21" customHeight="1" x14ac:dyDescent="0.15">
      <c r="A15" s="909"/>
      <c r="B15" s="357" t="s">
        <v>1684</v>
      </c>
      <c r="C15" s="916" t="s">
        <v>1389</v>
      </c>
    </row>
    <row r="16" spans="1:5" ht="21" customHeight="1" x14ac:dyDescent="0.15">
      <c r="A16" s="914"/>
      <c r="B16" s="188" t="s">
        <v>1529</v>
      </c>
      <c r="C16" s="916"/>
    </row>
    <row r="17" spans="1:3" ht="21" customHeight="1" x14ac:dyDescent="0.15">
      <c r="A17" s="909" t="s">
        <v>1686</v>
      </c>
      <c r="B17" s="357" t="s">
        <v>1684</v>
      </c>
      <c r="C17" s="916" t="s">
        <v>1390</v>
      </c>
    </row>
    <row r="18" spans="1:3" ht="21" customHeight="1" x14ac:dyDescent="0.15">
      <c r="A18" s="914"/>
      <c r="B18" s="186" t="s">
        <v>1530</v>
      </c>
      <c r="C18" s="916"/>
    </row>
    <row r="19" spans="1:3" ht="21" customHeight="1" x14ac:dyDescent="0.15">
      <c r="A19" s="908" t="s">
        <v>1687</v>
      </c>
      <c r="B19" s="357" t="s">
        <v>1684</v>
      </c>
      <c r="C19" s="910" t="s">
        <v>1390</v>
      </c>
    </row>
    <row r="20" spans="1:3" ht="21" customHeight="1" x14ac:dyDescent="0.15">
      <c r="A20" s="909"/>
      <c r="B20" s="186" t="s">
        <v>1531</v>
      </c>
      <c r="C20" s="910"/>
    </row>
    <row r="21" spans="1:3" ht="21" customHeight="1" x14ac:dyDescent="0.15">
      <c r="A21" s="908" t="s">
        <v>1688</v>
      </c>
      <c r="B21" s="357" t="s">
        <v>1684</v>
      </c>
      <c r="C21" s="911" t="s">
        <v>1522</v>
      </c>
    </row>
    <row r="22" spans="1:3" ht="21" customHeight="1" x14ac:dyDescent="0.15">
      <c r="A22" s="909"/>
      <c r="B22" s="186" t="s">
        <v>1532</v>
      </c>
      <c r="C22" s="910"/>
    </row>
    <row r="23" spans="1:3" ht="21" customHeight="1" x14ac:dyDescent="0.15">
      <c r="A23" s="226" t="s">
        <v>1613</v>
      </c>
      <c r="B23" s="184" t="s">
        <v>1689</v>
      </c>
      <c r="C23" s="407" t="s">
        <v>1391</v>
      </c>
    </row>
    <row r="24" spans="1:3" ht="21" customHeight="1" x14ac:dyDescent="0.15">
      <c r="A24" s="908" t="s">
        <v>1690</v>
      </c>
      <c r="B24" s="357" t="s">
        <v>1684</v>
      </c>
      <c r="C24" s="910" t="s">
        <v>1392</v>
      </c>
    </row>
    <row r="25" spans="1:3" ht="21" customHeight="1" x14ac:dyDescent="0.15">
      <c r="A25" s="914"/>
      <c r="B25" s="186" t="s">
        <v>1533</v>
      </c>
      <c r="C25" s="910"/>
    </row>
    <row r="26" spans="1:3" ht="21" customHeight="1" x14ac:dyDescent="0.15">
      <c r="A26" s="909" t="s">
        <v>1691</v>
      </c>
      <c r="B26" s="357" t="s">
        <v>1684</v>
      </c>
      <c r="C26" s="915" t="s">
        <v>1393</v>
      </c>
    </row>
    <row r="27" spans="1:3" ht="21" customHeight="1" x14ac:dyDescent="0.15">
      <c r="A27" s="914"/>
      <c r="B27" s="186" t="s">
        <v>1534</v>
      </c>
      <c r="C27" s="913"/>
    </row>
    <row r="28" spans="1:3" ht="21" customHeight="1" x14ac:dyDescent="0.15">
      <c r="A28" s="908" t="s">
        <v>1692</v>
      </c>
      <c r="B28" s="925" t="s">
        <v>1693</v>
      </c>
      <c r="C28" s="928" t="s">
        <v>1676</v>
      </c>
    </row>
    <row r="29" spans="1:3" ht="21" customHeight="1" x14ac:dyDescent="0.15">
      <c r="A29" s="909"/>
      <c r="B29" s="926"/>
      <c r="C29" s="929"/>
    </row>
    <row r="30" spans="1:3" ht="21" customHeight="1" x14ac:dyDescent="0.15">
      <c r="A30" s="914"/>
      <c r="B30" s="927"/>
      <c r="C30" s="930"/>
    </row>
    <row r="31" spans="1:3" ht="21" customHeight="1" x14ac:dyDescent="0.15">
      <c r="A31" s="908" t="s">
        <v>1694</v>
      </c>
      <c r="B31" s="482" t="s">
        <v>1684</v>
      </c>
      <c r="C31" s="912" t="s">
        <v>1523</v>
      </c>
    </row>
    <row r="32" spans="1:3" ht="21" customHeight="1" x14ac:dyDescent="0.15">
      <c r="A32" s="909"/>
      <c r="B32" s="483" t="s">
        <v>1535</v>
      </c>
      <c r="C32" s="913"/>
    </row>
    <row r="33" spans="1:3" x14ac:dyDescent="0.15">
      <c r="A33" s="909"/>
      <c r="B33" s="482" t="s">
        <v>1684</v>
      </c>
      <c r="C33" s="931" t="s">
        <v>1536</v>
      </c>
    </row>
    <row r="34" spans="1:3" ht="21" customHeight="1" x14ac:dyDescent="0.15">
      <c r="A34" s="914"/>
      <c r="B34" s="484" t="s">
        <v>1537</v>
      </c>
      <c r="C34" s="916"/>
    </row>
    <row r="35" spans="1:3" ht="21" customHeight="1" x14ac:dyDescent="0.15">
      <c r="A35" s="491" t="s">
        <v>1695</v>
      </c>
      <c r="B35" s="184" t="s">
        <v>1696</v>
      </c>
      <c r="C35" s="407" t="s">
        <v>1395</v>
      </c>
    </row>
    <row r="36" spans="1:3" ht="21" customHeight="1" x14ac:dyDescent="0.15">
      <c r="A36" s="919">
        <v>44872</v>
      </c>
      <c r="B36" s="357" t="s">
        <v>1684</v>
      </c>
      <c r="C36" s="923" t="s">
        <v>1394</v>
      </c>
    </row>
    <row r="37" spans="1:3" ht="21" customHeight="1" x14ac:dyDescent="0.15">
      <c r="A37" s="921"/>
      <c r="B37" s="188" t="s">
        <v>1538</v>
      </c>
      <c r="C37" s="923"/>
    </row>
    <row r="38" spans="1:3" ht="20.100000000000001" customHeight="1" x14ac:dyDescent="0.15">
      <c r="A38" s="226" t="s">
        <v>1697</v>
      </c>
      <c r="B38" s="227" t="s">
        <v>1698</v>
      </c>
      <c r="C38" s="407" t="s">
        <v>1396</v>
      </c>
    </row>
    <row r="39" spans="1:3" x14ac:dyDescent="0.15">
      <c r="A39" s="406" t="s">
        <v>1699</v>
      </c>
      <c r="B39" s="227" t="s">
        <v>1677</v>
      </c>
      <c r="C39" s="407" t="s">
        <v>1678</v>
      </c>
    </row>
    <row r="40" spans="1:3" x14ac:dyDescent="0.15">
      <c r="A40" s="492" t="s">
        <v>1679</v>
      </c>
      <c r="B40" s="227" t="s">
        <v>1680</v>
      </c>
      <c r="C40" s="407" t="s">
        <v>1681</v>
      </c>
    </row>
    <row r="41" spans="1:3" x14ac:dyDescent="0.15">
      <c r="A41" s="226" t="s">
        <v>1539</v>
      </c>
      <c r="B41" s="184" t="s">
        <v>1540</v>
      </c>
      <c r="C41" s="405" t="s">
        <v>1541</v>
      </c>
    </row>
    <row r="42" spans="1:3" ht="14.25" thickBot="1" x14ac:dyDescent="0.2">
      <c r="A42" s="228" t="s">
        <v>1539</v>
      </c>
      <c r="B42" s="229" t="s">
        <v>1542</v>
      </c>
      <c r="C42" s="230" t="s">
        <v>1541</v>
      </c>
    </row>
    <row r="43" spans="1:3" x14ac:dyDescent="0.15">
      <c r="A43" s="924" t="s">
        <v>1543</v>
      </c>
      <c r="B43" s="918"/>
      <c r="C43" s="918"/>
    </row>
  </sheetData>
  <mergeCells count="28">
    <mergeCell ref="A36:A37"/>
    <mergeCell ref="C36:C37"/>
    <mergeCell ref="A43:C43"/>
    <mergeCell ref="A28:A30"/>
    <mergeCell ref="B28:B30"/>
    <mergeCell ref="C28:C30"/>
    <mergeCell ref="A31:A34"/>
    <mergeCell ref="C33:C34"/>
    <mergeCell ref="A1:C1"/>
    <mergeCell ref="A5:A7"/>
    <mergeCell ref="C6:C7"/>
    <mergeCell ref="A9:A10"/>
    <mergeCell ref="A11:A12"/>
    <mergeCell ref="C11:C12"/>
    <mergeCell ref="A13:A16"/>
    <mergeCell ref="C13:C14"/>
    <mergeCell ref="C15:C16"/>
    <mergeCell ref="A17:A18"/>
    <mergeCell ref="C17:C18"/>
    <mergeCell ref="A19:A20"/>
    <mergeCell ref="C19:C20"/>
    <mergeCell ref="C21:C22"/>
    <mergeCell ref="C31:C32"/>
    <mergeCell ref="A21:A22"/>
    <mergeCell ref="A24:A25"/>
    <mergeCell ref="C24:C25"/>
    <mergeCell ref="A26:A27"/>
    <mergeCell ref="C26:C27"/>
  </mergeCells>
  <phoneticPr fontId="54"/>
  <hyperlinks>
    <hyperlink ref="E1" location="目次!R1C1" display="目次"/>
  </hyperlinks>
  <pageMargins left="0.75" right="0.75" top="1" bottom="0.51" header="0.5" footer="0.5"/>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topLeftCell="A28" zoomScaleNormal="100" workbookViewId="0">
      <selection activeCell="B36" sqref="B36:C36"/>
    </sheetView>
  </sheetViews>
  <sheetFormatPr defaultRowHeight="13.5" x14ac:dyDescent="0.15"/>
  <cols>
    <col min="1" max="1" width="10.25" style="126" bestFit="1" customWidth="1"/>
    <col min="2" max="2" width="36" style="126" bestFit="1" customWidth="1"/>
    <col min="3" max="3" width="29" style="126" customWidth="1"/>
    <col min="4" max="16384" width="9" style="126"/>
  </cols>
  <sheetData>
    <row r="1" spans="1:5" ht="15.75" customHeight="1" x14ac:dyDescent="0.15">
      <c r="A1" s="878" t="s">
        <v>599</v>
      </c>
      <c r="B1" s="942"/>
      <c r="C1" s="942"/>
      <c r="E1" s="124" t="s">
        <v>1631</v>
      </c>
    </row>
    <row r="2" spans="1:5" x14ac:dyDescent="0.15">
      <c r="A2" s="108"/>
      <c r="B2" s="388"/>
      <c r="C2" s="388"/>
    </row>
    <row r="3" spans="1:5" ht="51" customHeight="1" thickBot="1" x14ac:dyDescent="0.2">
      <c r="A3" s="937" t="s">
        <v>960</v>
      </c>
      <c r="B3" s="938"/>
      <c r="C3" s="938"/>
    </row>
    <row r="4" spans="1:5" x14ac:dyDescent="0.15">
      <c r="A4" s="109" t="s">
        <v>600</v>
      </c>
      <c r="B4" s="110" t="s">
        <v>961</v>
      </c>
      <c r="C4" s="111" t="s">
        <v>962</v>
      </c>
    </row>
    <row r="5" spans="1:5" x14ac:dyDescent="0.15">
      <c r="A5" s="112" t="s">
        <v>601</v>
      </c>
      <c r="B5" s="943" t="s">
        <v>602</v>
      </c>
      <c r="C5" s="944"/>
    </row>
    <row r="6" spans="1:5" x14ac:dyDescent="0.15">
      <c r="A6" s="112" t="s">
        <v>603</v>
      </c>
      <c r="B6" s="943" t="s">
        <v>604</v>
      </c>
      <c r="C6" s="944"/>
      <c r="E6" s="113"/>
    </row>
    <row r="7" spans="1:5" x14ac:dyDescent="0.15">
      <c r="A7" s="112" t="s">
        <v>605</v>
      </c>
      <c r="B7" s="943" t="s">
        <v>606</v>
      </c>
      <c r="C7" s="944"/>
    </row>
    <row r="8" spans="1:5" x14ac:dyDescent="0.15">
      <c r="A8" s="112" t="s">
        <v>607</v>
      </c>
      <c r="B8" s="114" t="s">
        <v>608</v>
      </c>
      <c r="C8" s="115" t="s">
        <v>609</v>
      </c>
    </row>
    <row r="9" spans="1:5" x14ac:dyDescent="0.15">
      <c r="A9" s="112" t="s">
        <v>610</v>
      </c>
      <c r="B9" s="114" t="s">
        <v>611</v>
      </c>
      <c r="C9" s="115" t="s">
        <v>612</v>
      </c>
    </row>
    <row r="10" spans="1:5" x14ac:dyDescent="0.15">
      <c r="A10" s="112"/>
      <c r="B10" s="114" t="s">
        <v>963</v>
      </c>
      <c r="C10" s="115" t="s">
        <v>964</v>
      </c>
    </row>
    <row r="11" spans="1:5" x14ac:dyDescent="0.15">
      <c r="A11" s="112" t="s">
        <v>613</v>
      </c>
      <c r="B11" s="114"/>
      <c r="C11" s="116"/>
    </row>
    <row r="12" spans="1:5" x14ac:dyDescent="0.15">
      <c r="A12" s="112"/>
      <c r="B12" s="114" t="s">
        <v>965</v>
      </c>
      <c r="C12" s="115" t="s">
        <v>966</v>
      </c>
    </row>
    <row r="13" spans="1:5" ht="14.25" thickBot="1" x14ac:dyDescent="0.2">
      <c r="A13" s="117" t="s">
        <v>614</v>
      </c>
      <c r="B13" s="118" t="s">
        <v>615</v>
      </c>
      <c r="C13" s="119" t="s">
        <v>616</v>
      </c>
    </row>
    <row r="14" spans="1:5" x14ac:dyDescent="0.15">
      <c r="A14" s="83"/>
      <c r="B14" s="409"/>
      <c r="C14" s="409"/>
    </row>
    <row r="15" spans="1:5" ht="13.5" customHeight="1" x14ac:dyDescent="0.15">
      <c r="A15" s="937" t="s">
        <v>617</v>
      </c>
      <c r="B15" s="938"/>
      <c r="C15" s="938"/>
    </row>
    <row r="16" spans="1:5" x14ac:dyDescent="0.15">
      <c r="A16" s="937" t="s">
        <v>618</v>
      </c>
      <c r="B16" s="938"/>
      <c r="C16" s="938"/>
    </row>
    <row r="17" spans="1:3" ht="32.25" customHeight="1" x14ac:dyDescent="0.15">
      <c r="A17" s="120" t="s">
        <v>619</v>
      </c>
      <c r="B17" s="939" t="s">
        <v>967</v>
      </c>
      <c r="C17" s="940"/>
    </row>
    <row r="18" spans="1:3" ht="32.25" customHeight="1" x14ac:dyDescent="0.15">
      <c r="A18" s="412" t="s">
        <v>620</v>
      </c>
      <c r="B18" s="932" t="s">
        <v>968</v>
      </c>
      <c r="C18" s="933"/>
    </row>
    <row r="19" spans="1:3" ht="32.25" customHeight="1" x14ac:dyDescent="0.15">
      <c r="A19" s="412" t="s">
        <v>621</v>
      </c>
      <c r="B19" s="932" t="s">
        <v>969</v>
      </c>
      <c r="C19" s="933"/>
    </row>
    <row r="20" spans="1:3" ht="32.25" customHeight="1" x14ac:dyDescent="0.15">
      <c r="A20" s="941" t="s">
        <v>622</v>
      </c>
      <c r="B20" s="932" t="s">
        <v>970</v>
      </c>
      <c r="C20" s="933"/>
    </row>
    <row r="21" spans="1:3" ht="32.25" customHeight="1" x14ac:dyDescent="0.15">
      <c r="A21" s="941"/>
      <c r="B21" s="932" t="s">
        <v>971</v>
      </c>
      <c r="C21" s="933"/>
    </row>
    <row r="22" spans="1:3" ht="32.25" customHeight="1" x14ac:dyDescent="0.15">
      <c r="A22" s="941"/>
      <c r="B22" s="932" t="s">
        <v>972</v>
      </c>
      <c r="C22" s="933"/>
    </row>
    <row r="23" spans="1:3" ht="32.25" customHeight="1" x14ac:dyDescent="0.15">
      <c r="A23" s="941"/>
      <c r="B23" s="932" t="s">
        <v>973</v>
      </c>
      <c r="C23" s="933"/>
    </row>
    <row r="24" spans="1:3" ht="41.25" customHeight="1" x14ac:dyDescent="0.15">
      <c r="A24" s="412" t="s">
        <v>623</v>
      </c>
      <c r="B24" s="932" t="s">
        <v>974</v>
      </c>
      <c r="C24" s="933"/>
    </row>
    <row r="25" spans="1:3" ht="32.25" customHeight="1" x14ac:dyDescent="0.15">
      <c r="A25" s="121" t="s">
        <v>624</v>
      </c>
      <c r="B25" s="934" t="s">
        <v>975</v>
      </c>
      <c r="C25" s="935"/>
    </row>
    <row r="26" spans="1:3" x14ac:dyDescent="0.15">
      <c r="A26" s="83"/>
      <c r="B26" s="409"/>
      <c r="C26" s="409"/>
    </row>
    <row r="27" spans="1:3" ht="13.5" customHeight="1" x14ac:dyDescent="0.15">
      <c r="A27" s="937" t="s">
        <v>976</v>
      </c>
      <c r="B27" s="938"/>
      <c r="C27" s="938"/>
    </row>
    <row r="28" spans="1:3" ht="24.75" customHeight="1" x14ac:dyDescent="0.15">
      <c r="A28" s="120" t="s">
        <v>977</v>
      </c>
      <c r="B28" s="411" t="s">
        <v>978</v>
      </c>
      <c r="C28" s="122"/>
    </row>
    <row r="29" spans="1:3" ht="24.75" customHeight="1" x14ac:dyDescent="0.15">
      <c r="A29" s="412" t="s">
        <v>979</v>
      </c>
      <c r="B29" s="192" t="s">
        <v>1397</v>
      </c>
      <c r="C29" s="122"/>
    </row>
    <row r="30" spans="1:3" ht="24.75" customHeight="1" x14ac:dyDescent="0.15">
      <c r="A30" s="121" t="s">
        <v>980</v>
      </c>
      <c r="B30" s="493" t="s">
        <v>1700</v>
      </c>
      <c r="C30" s="122"/>
    </row>
    <row r="31" spans="1:3" x14ac:dyDescent="0.15">
      <c r="A31" s="83"/>
      <c r="B31" s="409"/>
      <c r="C31" s="409"/>
    </row>
    <row r="32" spans="1:3" x14ac:dyDescent="0.15">
      <c r="A32" s="937" t="s">
        <v>625</v>
      </c>
      <c r="B32" s="938"/>
      <c r="C32" s="938"/>
    </row>
    <row r="33" spans="1:3" ht="25.5" customHeight="1" x14ac:dyDescent="0.15">
      <c r="A33" s="120" t="s">
        <v>619</v>
      </c>
      <c r="B33" s="939" t="s">
        <v>981</v>
      </c>
      <c r="C33" s="940"/>
    </row>
    <row r="34" spans="1:3" ht="26.25" customHeight="1" x14ac:dyDescent="0.15">
      <c r="A34" s="412" t="s">
        <v>620</v>
      </c>
      <c r="B34" s="932" t="s">
        <v>982</v>
      </c>
      <c r="C34" s="933"/>
    </row>
    <row r="35" spans="1:3" ht="41.25" customHeight="1" x14ac:dyDescent="0.15">
      <c r="A35" s="412" t="s">
        <v>621</v>
      </c>
      <c r="B35" s="932" t="s">
        <v>983</v>
      </c>
      <c r="C35" s="933"/>
    </row>
    <row r="36" spans="1:3" ht="107.25" customHeight="1" x14ac:dyDescent="0.15">
      <c r="A36" s="412" t="s">
        <v>622</v>
      </c>
      <c r="B36" s="932" t="s">
        <v>984</v>
      </c>
      <c r="C36" s="933"/>
    </row>
    <row r="37" spans="1:3" ht="55.5" customHeight="1" x14ac:dyDescent="0.15">
      <c r="A37" s="412" t="s">
        <v>623</v>
      </c>
      <c r="B37" s="932" t="s">
        <v>985</v>
      </c>
      <c r="C37" s="933"/>
    </row>
    <row r="38" spans="1:3" ht="20.25" customHeight="1" x14ac:dyDescent="0.15">
      <c r="A38" s="121" t="s">
        <v>986</v>
      </c>
      <c r="B38" s="934" t="s">
        <v>987</v>
      </c>
      <c r="C38" s="935"/>
    </row>
    <row r="39" spans="1:3" x14ac:dyDescent="0.15">
      <c r="A39" s="417"/>
      <c r="B39" s="388"/>
      <c r="C39" s="388"/>
    </row>
    <row r="40" spans="1:3" ht="13.5" customHeight="1" x14ac:dyDescent="0.15">
      <c r="A40" s="936" t="s">
        <v>626</v>
      </c>
      <c r="B40" s="879"/>
      <c r="C40" s="879"/>
    </row>
  </sheetData>
  <mergeCells count="26">
    <mergeCell ref="A15:C15"/>
    <mergeCell ref="A1:C1"/>
    <mergeCell ref="A3:C3"/>
    <mergeCell ref="B5:C5"/>
    <mergeCell ref="B6:C6"/>
    <mergeCell ref="B7:C7"/>
    <mergeCell ref="B34:C34"/>
    <mergeCell ref="A16:C16"/>
    <mergeCell ref="B17:C17"/>
    <mergeCell ref="B18:C18"/>
    <mergeCell ref="B19:C19"/>
    <mergeCell ref="A20:A23"/>
    <mergeCell ref="B20:C20"/>
    <mergeCell ref="B21:C21"/>
    <mergeCell ref="B22:C22"/>
    <mergeCell ref="B23:C23"/>
    <mergeCell ref="B24:C24"/>
    <mergeCell ref="B25:C25"/>
    <mergeCell ref="A27:C27"/>
    <mergeCell ref="A32:C32"/>
    <mergeCell ref="B33:C33"/>
    <mergeCell ref="B35:C35"/>
    <mergeCell ref="B36:C36"/>
    <mergeCell ref="B37:C37"/>
    <mergeCell ref="B38:C38"/>
    <mergeCell ref="A40:C40"/>
  </mergeCells>
  <phoneticPr fontId="54"/>
  <hyperlinks>
    <hyperlink ref="E1" location="目次!A1" display="目次"/>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zoomScaleNormal="100" workbookViewId="0">
      <selection activeCell="D16" sqref="D16"/>
    </sheetView>
  </sheetViews>
  <sheetFormatPr defaultRowHeight="13.5" x14ac:dyDescent="0.15"/>
  <cols>
    <col min="1" max="1" width="3" style="36" customWidth="1"/>
    <col min="2" max="2" width="12.75" style="36" customWidth="1"/>
    <col min="3" max="3" width="6.125" style="36" customWidth="1"/>
    <col min="4" max="4" width="7.5" style="36" customWidth="1"/>
    <col min="5" max="5" width="10.75" style="36" customWidth="1"/>
    <col min="6" max="6" width="5.875" style="36" customWidth="1"/>
    <col min="7" max="7" width="7.5" style="36" customWidth="1"/>
    <col min="8" max="8" width="11.25" style="36" customWidth="1"/>
    <col min="9" max="9" width="5.75" style="37" customWidth="1"/>
    <col min="10" max="10" width="7.5" style="37" customWidth="1"/>
    <col min="11" max="11" width="11" style="37" customWidth="1"/>
    <col min="12" max="16384" width="9" style="36"/>
  </cols>
  <sheetData>
    <row r="1" spans="1:13" ht="15.75" customHeight="1" thickBot="1" x14ac:dyDescent="0.2">
      <c r="A1" s="193" t="s">
        <v>121</v>
      </c>
      <c r="M1" s="123" t="s">
        <v>1631</v>
      </c>
    </row>
    <row r="2" spans="1:13" x14ac:dyDescent="0.15">
      <c r="A2" s="951" t="s">
        <v>122</v>
      </c>
      <c r="B2" s="952"/>
      <c r="C2" s="957">
        <v>29</v>
      </c>
      <c r="D2" s="958"/>
      <c r="E2" s="959"/>
      <c r="F2" s="957">
        <v>30</v>
      </c>
      <c r="G2" s="958"/>
      <c r="H2" s="959"/>
      <c r="I2" s="957" t="s">
        <v>1571</v>
      </c>
      <c r="J2" s="958"/>
      <c r="K2" s="959"/>
    </row>
    <row r="3" spans="1:13" x14ac:dyDescent="0.15">
      <c r="A3" s="953"/>
      <c r="B3" s="954"/>
      <c r="C3" s="38" t="s">
        <v>123</v>
      </c>
      <c r="D3" s="38" t="s">
        <v>124</v>
      </c>
      <c r="E3" s="39" t="s">
        <v>125</v>
      </c>
      <c r="F3" s="38" t="s">
        <v>123</v>
      </c>
      <c r="G3" s="38" t="s">
        <v>124</v>
      </c>
      <c r="H3" s="39" t="s">
        <v>125</v>
      </c>
      <c r="I3" s="38" t="s">
        <v>123</v>
      </c>
      <c r="J3" s="38" t="s">
        <v>124</v>
      </c>
      <c r="K3" s="39" t="s">
        <v>125</v>
      </c>
    </row>
    <row r="4" spans="1:13" ht="12" customHeight="1" x14ac:dyDescent="0.15">
      <c r="A4" s="955"/>
      <c r="B4" s="956"/>
      <c r="C4" s="494" t="s">
        <v>126</v>
      </c>
      <c r="D4" s="494" t="s">
        <v>127</v>
      </c>
      <c r="E4" s="495" t="s">
        <v>128</v>
      </c>
      <c r="F4" s="494" t="s">
        <v>126</v>
      </c>
      <c r="G4" s="494" t="s">
        <v>127</v>
      </c>
      <c r="H4" s="495" t="s">
        <v>128</v>
      </c>
      <c r="I4" s="494" t="s">
        <v>126</v>
      </c>
      <c r="J4" s="494" t="s">
        <v>127</v>
      </c>
      <c r="K4" s="495" t="s">
        <v>128</v>
      </c>
    </row>
    <row r="5" spans="1:13" ht="13.5" customHeight="1" x14ac:dyDescent="0.15">
      <c r="A5" s="945" t="s">
        <v>928</v>
      </c>
      <c r="B5" s="496" t="s">
        <v>129</v>
      </c>
      <c r="C5" s="497">
        <v>69</v>
      </c>
      <c r="D5" s="497">
        <v>25865</v>
      </c>
      <c r="E5" s="498" t="s">
        <v>17</v>
      </c>
      <c r="F5" s="497">
        <v>65</v>
      </c>
      <c r="G5" s="497">
        <v>28125</v>
      </c>
      <c r="H5" s="498" t="s">
        <v>17</v>
      </c>
      <c r="I5" s="497">
        <v>70</v>
      </c>
      <c r="J5" s="497">
        <v>27131</v>
      </c>
      <c r="K5" s="498" t="s">
        <v>17</v>
      </c>
    </row>
    <row r="6" spans="1:13" x14ac:dyDescent="0.15">
      <c r="A6" s="945"/>
      <c r="B6" s="499" t="s">
        <v>130</v>
      </c>
      <c r="C6" s="497">
        <v>45</v>
      </c>
      <c r="D6" s="497">
        <v>37265</v>
      </c>
      <c r="E6" s="498" t="s">
        <v>17</v>
      </c>
      <c r="F6" s="497">
        <v>31</v>
      </c>
      <c r="G6" s="497">
        <v>32843</v>
      </c>
      <c r="H6" s="498" t="s">
        <v>17</v>
      </c>
      <c r="I6" s="497">
        <v>34</v>
      </c>
      <c r="J6" s="497">
        <v>39034</v>
      </c>
      <c r="K6" s="498" t="s">
        <v>17</v>
      </c>
    </row>
    <row r="7" spans="1:13" x14ac:dyDescent="0.15">
      <c r="A7" s="945"/>
      <c r="B7" s="499" t="s">
        <v>131</v>
      </c>
      <c r="C7" s="497">
        <v>15</v>
      </c>
      <c r="D7" s="497">
        <v>20362</v>
      </c>
      <c r="E7" s="498" t="s">
        <v>17</v>
      </c>
      <c r="F7" s="497">
        <v>9</v>
      </c>
      <c r="G7" s="497">
        <v>14754</v>
      </c>
      <c r="H7" s="498" t="s">
        <v>17</v>
      </c>
      <c r="I7" s="497">
        <v>15</v>
      </c>
      <c r="J7" s="497">
        <v>6179</v>
      </c>
      <c r="K7" s="498" t="s">
        <v>17</v>
      </c>
    </row>
    <row r="8" spans="1:13" x14ac:dyDescent="0.15">
      <c r="A8" s="945"/>
      <c r="B8" s="499" t="s">
        <v>132</v>
      </c>
      <c r="C8" s="497">
        <v>25</v>
      </c>
      <c r="D8" s="497">
        <v>1767</v>
      </c>
      <c r="E8" s="498" t="s">
        <v>17</v>
      </c>
      <c r="F8" s="497">
        <v>27</v>
      </c>
      <c r="G8" s="497">
        <v>1748</v>
      </c>
      <c r="H8" s="498" t="s">
        <v>17</v>
      </c>
      <c r="I8" s="497">
        <v>19</v>
      </c>
      <c r="J8" s="497">
        <v>1023</v>
      </c>
      <c r="K8" s="498" t="s">
        <v>17</v>
      </c>
    </row>
    <row r="9" spans="1:13" x14ac:dyDescent="0.15">
      <c r="A9" s="945"/>
      <c r="B9" s="499" t="s">
        <v>133</v>
      </c>
      <c r="C9" s="497">
        <v>2</v>
      </c>
      <c r="D9" s="497">
        <v>720</v>
      </c>
      <c r="E9" s="498" t="s">
        <v>17</v>
      </c>
      <c r="F9" s="498">
        <v>0</v>
      </c>
      <c r="G9" s="498">
        <v>0</v>
      </c>
      <c r="H9" s="498" t="s">
        <v>17</v>
      </c>
      <c r="I9" s="498">
        <v>0</v>
      </c>
      <c r="J9" s="498">
        <v>0</v>
      </c>
      <c r="K9" s="498" t="s">
        <v>17</v>
      </c>
    </row>
    <row r="10" spans="1:13" x14ac:dyDescent="0.15">
      <c r="A10" s="946"/>
      <c r="B10" s="499" t="s">
        <v>134</v>
      </c>
      <c r="C10" s="501">
        <v>156</v>
      </c>
      <c r="D10" s="501">
        <v>85979</v>
      </c>
      <c r="E10" s="501">
        <v>12767130</v>
      </c>
      <c r="F10" s="501">
        <v>132</v>
      </c>
      <c r="G10" s="501">
        <v>77470</v>
      </c>
      <c r="H10" s="501">
        <v>11667135</v>
      </c>
      <c r="I10" s="501">
        <v>138</v>
      </c>
      <c r="J10" s="501">
        <v>73367</v>
      </c>
      <c r="K10" s="505">
        <v>9735050</v>
      </c>
    </row>
    <row r="11" spans="1:13" ht="13.5" customHeight="1" x14ac:dyDescent="0.15">
      <c r="A11" s="947" t="s">
        <v>135</v>
      </c>
      <c r="B11" s="499" t="s">
        <v>129</v>
      </c>
      <c r="C11" s="502">
        <v>40</v>
      </c>
      <c r="D11" s="502">
        <v>4464</v>
      </c>
      <c r="E11" s="498" t="s">
        <v>17</v>
      </c>
      <c r="F11" s="502">
        <v>41</v>
      </c>
      <c r="G11" s="502">
        <v>4991</v>
      </c>
      <c r="H11" s="498" t="s">
        <v>17</v>
      </c>
      <c r="I11" s="502">
        <v>53</v>
      </c>
      <c r="J11" s="502">
        <v>5943</v>
      </c>
      <c r="K11" s="498" t="s">
        <v>17</v>
      </c>
    </row>
    <row r="12" spans="1:13" x14ac:dyDescent="0.15">
      <c r="A12" s="948"/>
      <c r="B12" s="499" t="s">
        <v>130</v>
      </c>
      <c r="C12" s="497">
        <v>44</v>
      </c>
      <c r="D12" s="497">
        <v>5800</v>
      </c>
      <c r="E12" s="498" t="s">
        <v>17</v>
      </c>
      <c r="F12" s="497">
        <v>49</v>
      </c>
      <c r="G12" s="497">
        <v>6522</v>
      </c>
      <c r="H12" s="498" t="s">
        <v>17</v>
      </c>
      <c r="I12" s="497">
        <v>47</v>
      </c>
      <c r="J12" s="497">
        <v>5946</v>
      </c>
      <c r="K12" s="498" t="s">
        <v>17</v>
      </c>
    </row>
    <row r="13" spans="1:13" x14ac:dyDescent="0.15">
      <c r="A13" s="948"/>
      <c r="B13" s="499" t="s">
        <v>131</v>
      </c>
      <c r="C13" s="497">
        <v>27</v>
      </c>
      <c r="D13" s="497">
        <v>5383</v>
      </c>
      <c r="E13" s="498" t="s">
        <v>17</v>
      </c>
      <c r="F13" s="497">
        <v>15</v>
      </c>
      <c r="G13" s="497">
        <v>4360</v>
      </c>
      <c r="H13" s="498" t="s">
        <v>17</v>
      </c>
      <c r="I13" s="497">
        <v>17</v>
      </c>
      <c r="J13" s="497">
        <v>4214</v>
      </c>
      <c r="K13" s="498" t="s">
        <v>17</v>
      </c>
    </row>
    <row r="14" spans="1:13" x14ac:dyDescent="0.15">
      <c r="A14" s="948"/>
      <c r="B14" s="499" t="s">
        <v>133</v>
      </c>
      <c r="C14" s="498" t="s">
        <v>14</v>
      </c>
      <c r="D14" s="498" t="s">
        <v>14</v>
      </c>
      <c r="E14" s="498" t="s">
        <v>17</v>
      </c>
      <c r="F14" s="498">
        <v>0</v>
      </c>
      <c r="G14" s="498">
        <v>0</v>
      </c>
      <c r="H14" s="498" t="s">
        <v>17</v>
      </c>
      <c r="I14" s="498">
        <v>0</v>
      </c>
      <c r="J14" s="498">
        <v>0</v>
      </c>
      <c r="K14" s="498" t="s">
        <v>17</v>
      </c>
    </row>
    <row r="15" spans="1:13" x14ac:dyDescent="0.15">
      <c r="A15" s="948"/>
      <c r="B15" s="499" t="s">
        <v>134</v>
      </c>
      <c r="C15" s="500">
        <v>111</v>
      </c>
      <c r="D15" s="500">
        <v>15647</v>
      </c>
      <c r="E15" s="500">
        <v>2104089</v>
      </c>
      <c r="F15" s="500">
        <v>105</v>
      </c>
      <c r="G15" s="500">
        <v>15873</v>
      </c>
      <c r="H15" s="500">
        <v>1979776</v>
      </c>
      <c r="I15" s="500">
        <v>117</v>
      </c>
      <c r="J15" s="500">
        <v>16103</v>
      </c>
      <c r="K15" s="505">
        <v>1972935</v>
      </c>
    </row>
    <row r="16" spans="1:13" ht="13.5" customHeight="1" x14ac:dyDescent="0.15">
      <c r="A16" s="947" t="s">
        <v>136</v>
      </c>
      <c r="B16" s="496" t="s">
        <v>137</v>
      </c>
      <c r="C16" s="503">
        <v>20</v>
      </c>
      <c r="D16" s="503">
        <v>985</v>
      </c>
      <c r="E16" s="498" t="s">
        <v>17</v>
      </c>
      <c r="F16" s="503">
        <v>24</v>
      </c>
      <c r="G16" s="503">
        <v>1243</v>
      </c>
      <c r="H16" s="498" t="s">
        <v>17</v>
      </c>
      <c r="I16" s="503">
        <v>23</v>
      </c>
      <c r="J16" s="503">
        <v>1184</v>
      </c>
      <c r="K16" s="498" t="s">
        <v>17</v>
      </c>
    </row>
    <row r="17" spans="1:11" x14ac:dyDescent="0.15">
      <c r="A17" s="948"/>
      <c r="B17" s="499" t="s">
        <v>138</v>
      </c>
      <c r="C17" s="503">
        <v>0</v>
      </c>
      <c r="D17" s="503">
        <v>0</v>
      </c>
      <c r="E17" s="498" t="s">
        <v>17</v>
      </c>
      <c r="F17" s="503">
        <v>0</v>
      </c>
      <c r="G17" s="503">
        <v>0</v>
      </c>
      <c r="H17" s="498" t="s">
        <v>17</v>
      </c>
      <c r="I17" s="503">
        <v>0</v>
      </c>
      <c r="J17" s="503">
        <v>0</v>
      </c>
      <c r="K17" s="498" t="s">
        <v>17</v>
      </c>
    </row>
    <row r="18" spans="1:11" x14ac:dyDescent="0.15">
      <c r="A18" s="948"/>
      <c r="B18" s="499" t="s">
        <v>139</v>
      </c>
      <c r="C18" s="503">
        <v>707</v>
      </c>
      <c r="D18" s="503">
        <v>44225</v>
      </c>
      <c r="E18" s="498" t="s">
        <v>17</v>
      </c>
      <c r="F18" s="503">
        <v>724</v>
      </c>
      <c r="G18" s="503">
        <v>46653</v>
      </c>
      <c r="H18" s="498" t="s">
        <v>17</v>
      </c>
      <c r="I18" s="503">
        <v>685</v>
      </c>
      <c r="J18" s="503">
        <v>40978</v>
      </c>
      <c r="K18" s="498" t="s">
        <v>17</v>
      </c>
    </row>
    <row r="19" spans="1:11" x14ac:dyDescent="0.15">
      <c r="A19" s="948"/>
      <c r="B19" s="499" t="s">
        <v>133</v>
      </c>
      <c r="C19" s="503">
        <v>1</v>
      </c>
      <c r="D19" s="503">
        <v>280</v>
      </c>
      <c r="E19" s="498" t="s">
        <v>17</v>
      </c>
      <c r="F19" s="503">
        <v>0</v>
      </c>
      <c r="G19" s="503">
        <v>0</v>
      </c>
      <c r="H19" s="498" t="s">
        <v>17</v>
      </c>
      <c r="I19" s="498">
        <v>0</v>
      </c>
      <c r="J19" s="498">
        <v>0</v>
      </c>
      <c r="K19" s="498" t="s">
        <v>17</v>
      </c>
    </row>
    <row r="20" spans="1:11" x14ac:dyDescent="0.15">
      <c r="A20" s="948"/>
      <c r="B20" s="499" t="s">
        <v>134</v>
      </c>
      <c r="C20" s="503">
        <v>728</v>
      </c>
      <c r="D20" s="503">
        <v>45490</v>
      </c>
      <c r="E20" s="503">
        <v>3558198</v>
      </c>
      <c r="F20" s="503">
        <v>748</v>
      </c>
      <c r="G20" s="503">
        <v>47896</v>
      </c>
      <c r="H20" s="503">
        <v>3464091</v>
      </c>
      <c r="I20" s="503">
        <v>708</v>
      </c>
      <c r="J20" s="503">
        <v>42162</v>
      </c>
      <c r="K20" s="505">
        <v>2982074</v>
      </c>
    </row>
    <row r="21" spans="1:11" ht="14.25" customHeight="1" thickBot="1" x14ac:dyDescent="0.2">
      <c r="A21" s="949" t="s">
        <v>140</v>
      </c>
      <c r="B21" s="950"/>
      <c r="C21" s="504">
        <v>995</v>
      </c>
      <c r="D21" s="504">
        <v>147116</v>
      </c>
      <c r="E21" s="504">
        <v>18429417</v>
      </c>
      <c r="F21" s="504">
        <v>985</v>
      </c>
      <c r="G21" s="504">
        <v>141239</v>
      </c>
      <c r="H21" s="504">
        <v>17111002</v>
      </c>
      <c r="I21" s="504">
        <v>963</v>
      </c>
      <c r="J21" s="504">
        <v>131632</v>
      </c>
      <c r="K21" s="506">
        <v>14690059</v>
      </c>
    </row>
    <row r="22" spans="1:11" x14ac:dyDescent="0.15">
      <c r="J22" s="40"/>
      <c r="K22" s="41" t="s">
        <v>627</v>
      </c>
    </row>
    <row r="23" spans="1:11" ht="14.25" thickBot="1" x14ac:dyDescent="0.2"/>
    <row r="24" spans="1:11" x14ac:dyDescent="0.15">
      <c r="A24" s="951" t="s">
        <v>122</v>
      </c>
      <c r="B24" s="952"/>
      <c r="C24" s="957">
        <v>2</v>
      </c>
      <c r="D24" s="958"/>
      <c r="E24" s="958"/>
      <c r="F24" s="960">
        <v>3</v>
      </c>
      <c r="G24" s="961"/>
      <c r="H24" s="961"/>
      <c r="I24" s="507"/>
      <c r="J24" s="507"/>
      <c r="K24" s="507"/>
    </row>
    <row r="25" spans="1:11" x14ac:dyDescent="0.15">
      <c r="A25" s="953"/>
      <c r="B25" s="954"/>
      <c r="C25" s="38" t="s">
        <v>123</v>
      </c>
      <c r="D25" s="38" t="s">
        <v>124</v>
      </c>
      <c r="E25" s="39" t="s">
        <v>125</v>
      </c>
      <c r="F25" s="663" t="s">
        <v>123</v>
      </c>
      <c r="G25" s="663" t="s">
        <v>124</v>
      </c>
      <c r="H25" s="664" t="s">
        <v>125</v>
      </c>
      <c r="I25" s="508"/>
      <c r="J25" s="509"/>
      <c r="K25" s="509"/>
    </row>
    <row r="26" spans="1:11" x14ac:dyDescent="0.15">
      <c r="A26" s="955"/>
      <c r="B26" s="956"/>
      <c r="C26" s="494" t="s">
        <v>126</v>
      </c>
      <c r="D26" s="494" t="s">
        <v>127</v>
      </c>
      <c r="E26" s="495" t="s">
        <v>128</v>
      </c>
      <c r="F26" s="665" t="s">
        <v>126</v>
      </c>
      <c r="G26" s="665" t="s">
        <v>127</v>
      </c>
      <c r="H26" s="666" t="s">
        <v>128</v>
      </c>
      <c r="I26" s="510"/>
      <c r="J26" s="511"/>
      <c r="K26" s="511"/>
    </row>
    <row r="27" spans="1:11" ht="13.5" customHeight="1" x14ac:dyDescent="0.15">
      <c r="A27" s="945" t="s">
        <v>928</v>
      </c>
      <c r="B27" s="496" t="s">
        <v>129</v>
      </c>
      <c r="C27" s="497">
        <v>29</v>
      </c>
      <c r="D27" s="497">
        <v>1078</v>
      </c>
      <c r="E27" s="498" t="s">
        <v>17</v>
      </c>
      <c r="F27" s="667">
        <v>40</v>
      </c>
      <c r="G27" s="667">
        <v>3476</v>
      </c>
      <c r="H27" s="668"/>
      <c r="I27" s="512"/>
      <c r="J27" s="512"/>
      <c r="K27" s="513"/>
    </row>
    <row r="28" spans="1:11" x14ac:dyDescent="0.15">
      <c r="A28" s="945"/>
      <c r="B28" s="499" t="s">
        <v>130</v>
      </c>
      <c r="C28" s="497">
        <v>35</v>
      </c>
      <c r="D28" s="497">
        <v>5412</v>
      </c>
      <c r="E28" s="498" t="s">
        <v>17</v>
      </c>
      <c r="F28" s="667">
        <v>23</v>
      </c>
      <c r="G28" s="667">
        <v>9632</v>
      </c>
      <c r="H28" s="668"/>
      <c r="I28" s="512"/>
      <c r="J28" s="512"/>
      <c r="K28" s="513"/>
    </row>
    <row r="29" spans="1:11" x14ac:dyDescent="0.15">
      <c r="A29" s="945"/>
      <c r="B29" s="499" t="s">
        <v>131</v>
      </c>
      <c r="C29" s="497">
        <v>15</v>
      </c>
      <c r="D29" s="497">
        <v>1758</v>
      </c>
      <c r="E29" s="498" t="s">
        <v>17</v>
      </c>
      <c r="F29" s="667">
        <v>12</v>
      </c>
      <c r="G29" s="667">
        <v>2151</v>
      </c>
      <c r="H29" s="668"/>
      <c r="I29" s="512"/>
      <c r="J29" s="512"/>
      <c r="K29" s="513"/>
    </row>
    <row r="30" spans="1:11" x14ac:dyDescent="0.15">
      <c r="A30" s="945"/>
      <c r="B30" s="499" t="s">
        <v>132</v>
      </c>
      <c r="C30" s="497">
        <v>26</v>
      </c>
      <c r="D30" s="497">
        <v>908</v>
      </c>
      <c r="E30" s="498" t="s">
        <v>17</v>
      </c>
      <c r="F30" s="667">
        <v>22</v>
      </c>
      <c r="G30" s="667">
        <v>1208</v>
      </c>
      <c r="H30" s="668"/>
      <c r="I30" s="512"/>
      <c r="J30" s="512"/>
      <c r="K30" s="513"/>
    </row>
    <row r="31" spans="1:11" x14ac:dyDescent="0.15">
      <c r="A31" s="945"/>
      <c r="B31" s="499" t="s">
        <v>133</v>
      </c>
      <c r="C31" s="498">
        <v>0</v>
      </c>
      <c r="D31" s="498">
        <v>0</v>
      </c>
      <c r="E31" s="498" t="s">
        <v>17</v>
      </c>
      <c r="F31" s="668"/>
      <c r="G31" s="668"/>
      <c r="H31" s="668"/>
      <c r="I31" s="513"/>
      <c r="J31" s="513"/>
      <c r="K31" s="513"/>
    </row>
    <row r="32" spans="1:11" x14ac:dyDescent="0.15">
      <c r="A32" s="946"/>
      <c r="B32" s="499" t="s">
        <v>134</v>
      </c>
      <c r="C32" s="501">
        <f>SUM(C27:C31)</f>
        <v>105</v>
      </c>
      <c r="D32" s="501">
        <f>SUM(D27:D31)</f>
        <v>9156</v>
      </c>
      <c r="E32" s="505">
        <v>3630040</v>
      </c>
      <c r="F32" s="669">
        <f>SUM(F27:F31)</f>
        <v>97</v>
      </c>
      <c r="G32" s="669">
        <f>SUM(G27:G31)</f>
        <v>16467</v>
      </c>
      <c r="H32" s="670">
        <v>2349383</v>
      </c>
      <c r="I32" s="514"/>
      <c r="J32" s="514"/>
      <c r="K32" s="513"/>
    </row>
    <row r="33" spans="1:11" ht="13.5" customHeight="1" x14ac:dyDescent="0.15">
      <c r="A33" s="947" t="s">
        <v>135</v>
      </c>
      <c r="B33" s="499" t="s">
        <v>129</v>
      </c>
      <c r="C33" s="502">
        <v>24</v>
      </c>
      <c r="D33" s="502">
        <v>490</v>
      </c>
      <c r="E33" s="498" t="s">
        <v>17</v>
      </c>
      <c r="F33" s="671">
        <v>20</v>
      </c>
      <c r="G33" s="671">
        <v>567</v>
      </c>
      <c r="H33" s="668"/>
      <c r="I33" s="512"/>
      <c r="J33" s="512"/>
      <c r="K33" s="513"/>
    </row>
    <row r="34" spans="1:11" x14ac:dyDescent="0.15">
      <c r="A34" s="948"/>
      <c r="B34" s="499" t="s">
        <v>130</v>
      </c>
      <c r="C34" s="497">
        <v>34</v>
      </c>
      <c r="D34" s="497">
        <v>991</v>
      </c>
      <c r="E34" s="498" t="s">
        <v>17</v>
      </c>
      <c r="F34" s="667">
        <v>25</v>
      </c>
      <c r="G34" s="667">
        <v>2442</v>
      </c>
      <c r="H34" s="668"/>
      <c r="I34" s="512"/>
      <c r="J34" s="512"/>
      <c r="K34" s="513"/>
    </row>
    <row r="35" spans="1:11" x14ac:dyDescent="0.15">
      <c r="A35" s="948"/>
      <c r="B35" s="499" t="s">
        <v>131</v>
      </c>
      <c r="C35" s="497">
        <v>14</v>
      </c>
      <c r="D35" s="497">
        <v>858</v>
      </c>
      <c r="E35" s="498" t="s">
        <v>17</v>
      </c>
      <c r="F35" s="667">
        <v>15</v>
      </c>
      <c r="G35" s="667">
        <v>1961</v>
      </c>
      <c r="H35" s="668"/>
      <c r="I35" s="512"/>
      <c r="J35" s="512"/>
      <c r="K35" s="513"/>
    </row>
    <row r="36" spans="1:11" x14ac:dyDescent="0.15">
      <c r="A36" s="948"/>
      <c r="B36" s="499" t="s">
        <v>133</v>
      </c>
      <c r="C36" s="498">
        <v>0</v>
      </c>
      <c r="D36" s="498">
        <v>0</v>
      </c>
      <c r="E36" s="498" t="s">
        <v>17</v>
      </c>
      <c r="F36" s="668"/>
      <c r="G36" s="668"/>
      <c r="H36" s="668"/>
      <c r="I36" s="513"/>
      <c r="J36" s="513"/>
      <c r="K36" s="513"/>
    </row>
    <row r="37" spans="1:11" x14ac:dyDescent="0.15">
      <c r="A37" s="948"/>
      <c r="B37" s="499" t="s">
        <v>134</v>
      </c>
      <c r="C37" s="500">
        <f>SUM(C33:C36)</f>
        <v>72</v>
      </c>
      <c r="D37" s="500">
        <f>SUM(D33:D36)</f>
        <v>2339</v>
      </c>
      <c r="E37" s="505">
        <v>624945</v>
      </c>
      <c r="F37" s="672">
        <f>SUM(F33:F36)</f>
        <v>60</v>
      </c>
      <c r="G37" s="672">
        <f>SUM(G33:G36)</f>
        <v>4970</v>
      </c>
      <c r="H37" s="670">
        <v>521277</v>
      </c>
      <c r="I37" s="512"/>
      <c r="J37" s="512"/>
      <c r="K37" s="513"/>
    </row>
    <row r="38" spans="1:11" ht="13.5" customHeight="1" x14ac:dyDescent="0.15">
      <c r="A38" s="947" t="s">
        <v>136</v>
      </c>
      <c r="B38" s="496" t="s">
        <v>137</v>
      </c>
      <c r="C38" s="503">
        <v>24</v>
      </c>
      <c r="D38" s="503">
        <v>705</v>
      </c>
      <c r="E38" s="498" t="s">
        <v>17</v>
      </c>
      <c r="F38" s="673">
        <v>22</v>
      </c>
      <c r="G38" s="673">
        <v>1665</v>
      </c>
      <c r="H38" s="668"/>
      <c r="I38" s="512"/>
      <c r="J38" s="512"/>
      <c r="K38" s="513"/>
    </row>
    <row r="39" spans="1:11" x14ac:dyDescent="0.15">
      <c r="A39" s="948"/>
      <c r="B39" s="499" t="s">
        <v>138</v>
      </c>
      <c r="C39" s="503">
        <v>0</v>
      </c>
      <c r="D39" s="503">
        <v>0</v>
      </c>
      <c r="E39" s="498" t="s">
        <v>17</v>
      </c>
      <c r="F39" s="673"/>
      <c r="G39" s="673"/>
      <c r="H39" s="668"/>
      <c r="I39" s="512"/>
      <c r="J39" s="512"/>
      <c r="K39" s="513"/>
    </row>
    <row r="40" spans="1:11" x14ac:dyDescent="0.15">
      <c r="A40" s="948"/>
      <c r="B40" s="499" t="s">
        <v>139</v>
      </c>
      <c r="C40" s="503">
        <v>496</v>
      </c>
      <c r="D40" s="503">
        <v>14977</v>
      </c>
      <c r="E40" s="498" t="s">
        <v>17</v>
      </c>
      <c r="F40" s="673">
        <v>497</v>
      </c>
      <c r="G40" s="673">
        <v>14796</v>
      </c>
      <c r="H40" s="668"/>
      <c r="I40" s="512"/>
      <c r="J40" s="512"/>
      <c r="K40" s="513"/>
    </row>
    <row r="41" spans="1:11" x14ac:dyDescent="0.15">
      <c r="A41" s="948"/>
      <c r="B41" s="499" t="s">
        <v>133</v>
      </c>
      <c r="C41" s="498">
        <v>0</v>
      </c>
      <c r="D41" s="498">
        <v>0</v>
      </c>
      <c r="E41" s="498" t="s">
        <v>17</v>
      </c>
      <c r="F41" s="668"/>
      <c r="G41" s="668"/>
      <c r="H41" s="668"/>
      <c r="I41" s="513"/>
      <c r="J41" s="513"/>
      <c r="K41" s="513"/>
    </row>
    <row r="42" spans="1:11" x14ac:dyDescent="0.15">
      <c r="A42" s="948"/>
      <c r="B42" s="499" t="s">
        <v>134</v>
      </c>
      <c r="C42" s="503">
        <f>SUM(C38:C41)</f>
        <v>520</v>
      </c>
      <c r="D42" s="503">
        <f>SUM(D38:D41)</f>
        <v>15682</v>
      </c>
      <c r="E42" s="505">
        <v>1902388</v>
      </c>
      <c r="F42" s="673">
        <f>SUM(F38:F41)</f>
        <v>519</v>
      </c>
      <c r="G42" s="673">
        <f>SUM(G38:G41)</f>
        <v>16461</v>
      </c>
      <c r="H42" s="670">
        <v>1742218</v>
      </c>
      <c r="I42" s="512"/>
      <c r="J42" s="512"/>
      <c r="K42" s="513"/>
    </row>
    <row r="43" spans="1:11" ht="14.25" customHeight="1" thickBot="1" x14ac:dyDescent="0.2">
      <c r="A43" s="949" t="s">
        <v>140</v>
      </c>
      <c r="B43" s="950"/>
      <c r="C43" s="504">
        <f>SUM(C42,C37,C32)</f>
        <v>697</v>
      </c>
      <c r="D43" s="504">
        <f>SUM(D42,D37,D32)</f>
        <v>27177</v>
      </c>
      <c r="E43" s="506">
        <f>E32+E37+E42</f>
        <v>6157373</v>
      </c>
      <c r="F43" s="674">
        <f>SUM(F42,F37,F32)</f>
        <v>676</v>
      </c>
      <c r="G43" s="674">
        <f>SUM(G42,G37,G32)</f>
        <v>37898</v>
      </c>
      <c r="H43" s="675">
        <f>H32+H37+H42</f>
        <v>4612878</v>
      </c>
      <c r="I43" s="512"/>
      <c r="J43" s="512"/>
      <c r="K43" s="513"/>
    </row>
    <row r="44" spans="1:11" x14ac:dyDescent="0.15">
      <c r="K44" s="378" t="s">
        <v>627</v>
      </c>
    </row>
  </sheetData>
  <mergeCells count="15">
    <mergeCell ref="C2:E2"/>
    <mergeCell ref="F2:H2"/>
    <mergeCell ref="I2:K2"/>
    <mergeCell ref="C24:E24"/>
    <mergeCell ref="F24:H24"/>
    <mergeCell ref="A27:A32"/>
    <mergeCell ref="A33:A37"/>
    <mergeCell ref="A38:A42"/>
    <mergeCell ref="A43:B43"/>
    <mergeCell ref="A2:B4"/>
    <mergeCell ref="A5:A10"/>
    <mergeCell ref="A11:A15"/>
    <mergeCell ref="A16:A20"/>
    <mergeCell ref="A21:B21"/>
    <mergeCell ref="A24:B26"/>
  </mergeCells>
  <phoneticPr fontId="54"/>
  <hyperlinks>
    <hyperlink ref="M1" location="目次!R1C1" display="目次"/>
  </hyperlinks>
  <pageMargins left="0.86614173228346458" right="0.86614173228346458" top="0.98425196850393704" bottom="0.98425196850393704" header="0.51181102362204722" footer="0.51181102362204722"/>
  <pageSetup paperSize="9" scale="95" fitToHeight="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zoomScaleNormal="100" workbookViewId="0">
      <selection activeCell="C17" sqref="C17"/>
    </sheetView>
  </sheetViews>
  <sheetFormatPr defaultRowHeight="13.5" x14ac:dyDescent="0.15"/>
  <cols>
    <col min="1" max="11" width="7.25" style="217" customWidth="1"/>
    <col min="12" max="16384" width="9" style="217"/>
  </cols>
  <sheetData>
    <row r="1" spans="1:13" s="220" customFormat="1" ht="15.75" customHeight="1" x14ac:dyDescent="0.15">
      <c r="A1" s="194" t="s">
        <v>988</v>
      </c>
      <c r="B1" s="410"/>
      <c r="C1" s="410"/>
      <c r="D1" s="410"/>
      <c r="E1" s="410"/>
      <c r="F1" s="410"/>
      <c r="G1" s="410"/>
      <c r="H1" s="410"/>
      <c r="I1" s="410"/>
      <c r="J1" s="410"/>
      <c r="K1" s="410"/>
      <c r="L1" s="215"/>
      <c r="M1" s="231"/>
    </row>
    <row r="2" spans="1:13" x14ac:dyDescent="0.15">
      <c r="A2" s="388"/>
      <c r="B2" s="388"/>
      <c r="C2" s="388"/>
      <c r="D2" s="388"/>
      <c r="E2" s="388"/>
      <c r="F2" s="388"/>
      <c r="G2" s="388"/>
      <c r="H2" s="388"/>
      <c r="I2" s="388"/>
      <c r="J2" s="388"/>
      <c r="K2" s="388"/>
    </row>
    <row r="3" spans="1:13" s="195" customFormat="1" ht="60.75" customHeight="1" x14ac:dyDescent="0.15">
      <c r="A3" s="962" t="s">
        <v>1398</v>
      </c>
      <c r="B3" s="962"/>
      <c r="C3" s="962"/>
      <c r="D3" s="962"/>
      <c r="E3" s="962"/>
      <c r="F3" s="962"/>
      <c r="G3" s="962"/>
      <c r="H3" s="962"/>
      <c r="I3" s="962"/>
      <c r="J3" s="962"/>
    </row>
    <row r="4" spans="1:13" x14ac:dyDescent="0.15">
      <c r="A4" s="96"/>
      <c r="B4" s="96"/>
      <c r="C4" s="96"/>
      <c r="D4" s="96"/>
      <c r="E4" s="96"/>
      <c r="F4" s="96"/>
      <c r="G4" s="96"/>
      <c r="H4" s="96"/>
      <c r="I4" s="96"/>
      <c r="J4" s="96"/>
      <c r="K4" s="388"/>
    </row>
    <row r="5" spans="1:13" s="221" customFormat="1" ht="12.75" x14ac:dyDescent="0.15">
      <c r="A5" s="554" t="s">
        <v>1714</v>
      </c>
      <c r="B5" s="554"/>
      <c r="C5" s="554"/>
      <c r="D5" s="554"/>
      <c r="E5" s="554"/>
      <c r="F5" s="554"/>
      <c r="G5" s="554"/>
      <c r="H5" s="554"/>
      <c r="I5" s="554"/>
      <c r="J5" s="554"/>
      <c r="K5" s="383"/>
    </row>
    <row r="6" spans="1:13" s="221" customFormat="1" ht="12.75" x14ac:dyDescent="0.15">
      <c r="A6" s="554" t="s">
        <v>1715</v>
      </c>
      <c r="B6" s="554"/>
      <c r="C6" s="554"/>
      <c r="D6" s="554"/>
      <c r="E6" s="554"/>
      <c r="F6" s="554"/>
      <c r="G6" s="554"/>
      <c r="H6" s="554"/>
      <c r="I6" s="554"/>
      <c r="J6" s="554"/>
      <c r="K6" s="383"/>
    </row>
    <row r="7" spans="1:13" s="221" customFormat="1" ht="12.75" x14ac:dyDescent="0.15">
      <c r="A7" s="554" t="s">
        <v>1716</v>
      </c>
      <c r="B7" s="554"/>
      <c r="C7" s="554"/>
      <c r="D7" s="554"/>
      <c r="E7" s="554"/>
      <c r="F7" s="554"/>
      <c r="G7" s="554"/>
      <c r="H7" s="554"/>
      <c r="I7" s="554"/>
      <c r="J7" s="554"/>
      <c r="K7" s="383"/>
    </row>
    <row r="8" spans="1:13" s="221" customFormat="1" ht="12.75" x14ac:dyDescent="0.15">
      <c r="A8" s="554" t="s">
        <v>989</v>
      </c>
      <c r="B8" s="554"/>
      <c r="C8" s="554"/>
      <c r="D8" s="554"/>
      <c r="E8" s="554"/>
      <c r="F8" s="554"/>
      <c r="G8" s="554"/>
      <c r="H8" s="554"/>
      <c r="I8" s="554"/>
      <c r="J8" s="554"/>
      <c r="K8" s="383"/>
    </row>
    <row r="9" spans="1:13" s="221" customFormat="1" ht="12.75" x14ac:dyDescent="0.15">
      <c r="A9" s="554" t="s">
        <v>1717</v>
      </c>
      <c r="B9" s="554"/>
      <c r="C9" s="554"/>
      <c r="D9" s="554"/>
      <c r="E9" s="554"/>
      <c r="F9" s="554"/>
      <c r="G9" s="554"/>
      <c r="H9" s="554"/>
      <c r="I9" s="554"/>
      <c r="J9" s="554"/>
      <c r="K9" s="383"/>
    </row>
    <row r="10" spans="1:13" s="221" customFormat="1" ht="12.75" x14ac:dyDescent="0.15">
      <c r="A10" s="554" t="s">
        <v>1718</v>
      </c>
      <c r="B10" s="554"/>
      <c r="C10" s="554"/>
      <c r="D10" s="554"/>
      <c r="E10" s="554"/>
      <c r="F10" s="554"/>
      <c r="G10" s="554"/>
      <c r="H10" s="554"/>
      <c r="I10" s="554"/>
      <c r="J10" s="554"/>
      <c r="K10" s="383"/>
    </row>
    <row r="11" spans="1:13" s="221" customFormat="1" ht="12.75" x14ac:dyDescent="0.15">
      <c r="A11" s="554" t="s">
        <v>1719</v>
      </c>
      <c r="B11" s="554"/>
      <c r="C11" s="554"/>
      <c r="D11" s="554"/>
      <c r="E11" s="554"/>
      <c r="F11" s="554"/>
      <c r="G11" s="554"/>
      <c r="H11" s="554"/>
      <c r="I11" s="554"/>
      <c r="J11" s="554"/>
      <c r="K11" s="383"/>
    </row>
    <row r="12" spans="1:13" x14ac:dyDescent="0.15">
      <c r="A12" s="96"/>
      <c r="B12" s="96"/>
      <c r="C12" s="96"/>
      <c r="D12" s="96"/>
      <c r="E12" s="96"/>
      <c r="F12" s="96"/>
      <c r="G12" s="96"/>
      <c r="H12" s="96" t="s">
        <v>1720</v>
      </c>
      <c r="J12" s="96"/>
      <c r="K12" s="388"/>
    </row>
    <row r="13" spans="1:13" ht="14.25" thickBot="1" x14ac:dyDescent="0.2">
      <c r="A13" s="555"/>
      <c r="B13" s="96"/>
      <c r="C13" s="96"/>
      <c r="D13" s="96"/>
      <c r="E13" s="96"/>
      <c r="F13" s="96"/>
      <c r="G13" s="96"/>
      <c r="H13" s="96"/>
      <c r="I13" s="96"/>
      <c r="J13" s="96"/>
      <c r="K13" s="388"/>
    </row>
    <row r="14" spans="1:13" x14ac:dyDescent="0.15">
      <c r="A14" s="963" t="s">
        <v>902</v>
      </c>
      <c r="B14" s="965" t="s">
        <v>903</v>
      </c>
      <c r="C14" s="966"/>
      <c r="D14" s="967"/>
      <c r="E14" s="965" t="s">
        <v>904</v>
      </c>
      <c r="F14" s="966"/>
      <c r="G14" s="967"/>
      <c r="H14" s="965" t="s">
        <v>905</v>
      </c>
      <c r="I14" s="966"/>
      <c r="J14" s="966"/>
      <c r="K14" s="388"/>
    </row>
    <row r="15" spans="1:13" x14ac:dyDescent="0.15">
      <c r="A15" s="964"/>
      <c r="B15" s="556" t="s">
        <v>906</v>
      </c>
      <c r="C15" s="556" t="s">
        <v>907</v>
      </c>
      <c r="D15" s="556" t="s">
        <v>908</v>
      </c>
      <c r="E15" s="556" t="s">
        <v>906</v>
      </c>
      <c r="F15" s="556" t="s">
        <v>907</v>
      </c>
      <c r="G15" s="556" t="s">
        <v>908</v>
      </c>
      <c r="H15" s="556" t="s">
        <v>906</v>
      </c>
      <c r="I15" s="556" t="s">
        <v>907</v>
      </c>
      <c r="J15" s="557" t="s">
        <v>908</v>
      </c>
      <c r="K15" s="388"/>
    </row>
    <row r="16" spans="1:13" s="196" customFormat="1" x14ac:dyDescent="0.15">
      <c r="A16" s="561">
        <v>29</v>
      </c>
      <c r="B16" s="562">
        <v>1888</v>
      </c>
      <c r="C16" s="562">
        <v>51</v>
      </c>
      <c r="D16" s="563">
        <f>B16+C16</f>
        <v>1939</v>
      </c>
      <c r="E16" s="562">
        <v>1061</v>
      </c>
      <c r="F16" s="562">
        <v>615</v>
      </c>
      <c r="G16" s="563">
        <f t="shared" ref="G16:G17" si="0">E16+F16</f>
        <v>1676</v>
      </c>
      <c r="H16" s="562">
        <v>2949</v>
      </c>
      <c r="I16" s="562">
        <v>666</v>
      </c>
      <c r="J16" s="562">
        <f t="shared" ref="J16:J17" si="1">H16+I16</f>
        <v>3615</v>
      </c>
    </row>
    <row r="17" spans="1:11" s="196" customFormat="1" x14ac:dyDescent="0.15">
      <c r="A17" s="561">
        <v>30</v>
      </c>
      <c r="B17" s="562">
        <v>1452</v>
      </c>
      <c r="C17" s="562">
        <v>35</v>
      </c>
      <c r="D17" s="563">
        <f>B17+C17</f>
        <v>1487</v>
      </c>
      <c r="E17" s="562">
        <v>1178</v>
      </c>
      <c r="F17" s="562">
        <v>627</v>
      </c>
      <c r="G17" s="563">
        <f t="shared" si="0"/>
        <v>1805</v>
      </c>
      <c r="H17" s="562">
        <v>2630</v>
      </c>
      <c r="I17" s="562">
        <v>662</v>
      </c>
      <c r="J17" s="562">
        <f t="shared" si="1"/>
        <v>3292</v>
      </c>
    </row>
    <row r="18" spans="1:11" s="196" customFormat="1" x14ac:dyDescent="0.15">
      <c r="A18" s="561" t="s">
        <v>1614</v>
      </c>
      <c r="B18" s="562">
        <v>1258</v>
      </c>
      <c r="C18" s="562">
        <v>48</v>
      </c>
      <c r="D18" s="563">
        <f>B18+C18</f>
        <v>1306</v>
      </c>
      <c r="E18" s="562">
        <v>1724</v>
      </c>
      <c r="F18" s="562">
        <v>651</v>
      </c>
      <c r="G18" s="563">
        <f>E18+F18</f>
        <v>2375</v>
      </c>
      <c r="H18" s="562">
        <v>2982</v>
      </c>
      <c r="I18" s="562">
        <v>699</v>
      </c>
      <c r="J18" s="562">
        <f>H18+I18</f>
        <v>3681</v>
      </c>
    </row>
    <row r="19" spans="1:11" s="196" customFormat="1" x14ac:dyDescent="0.15">
      <c r="A19" s="561">
        <v>2</v>
      </c>
      <c r="B19" s="562">
        <v>805</v>
      </c>
      <c r="C19" s="562">
        <v>40</v>
      </c>
      <c r="D19" s="563">
        <v>845</v>
      </c>
      <c r="E19" s="562">
        <v>365</v>
      </c>
      <c r="F19" s="562">
        <v>274</v>
      </c>
      <c r="G19" s="563">
        <v>639</v>
      </c>
      <c r="H19" s="562">
        <v>1170</v>
      </c>
      <c r="I19" s="562">
        <v>314</v>
      </c>
      <c r="J19" s="562">
        <v>1484</v>
      </c>
    </row>
    <row r="20" spans="1:11" s="197" customFormat="1" ht="14.25" thickBot="1" x14ac:dyDescent="0.2">
      <c r="A20" s="634">
        <v>3</v>
      </c>
      <c r="B20" s="658">
        <v>767</v>
      </c>
      <c r="C20" s="658">
        <v>67</v>
      </c>
      <c r="D20" s="660">
        <f>SUM(B20:C20)</f>
        <v>834</v>
      </c>
      <c r="E20" s="658">
        <v>535</v>
      </c>
      <c r="F20" s="658">
        <v>287</v>
      </c>
      <c r="G20" s="656">
        <f>SUM(E20:F20)</f>
        <v>822</v>
      </c>
      <c r="H20" s="657">
        <f>SUM(B20,E20)</f>
        <v>1302</v>
      </c>
      <c r="I20" s="658">
        <f>SUM(C20,F20)</f>
        <v>354</v>
      </c>
      <c r="J20" s="659">
        <f>SUM(H20:I20)</f>
        <v>1656</v>
      </c>
      <c r="K20" s="388"/>
    </row>
    <row r="21" spans="1:11" x14ac:dyDescent="0.15">
      <c r="J21" s="41" t="s">
        <v>627</v>
      </c>
    </row>
    <row r="24" spans="1:11" ht="14.25" x14ac:dyDescent="0.15">
      <c r="A24" s="198" t="s">
        <v>162</v>
      </c>
      <c r="B24" s="198"/>
      <c r="C24" s="198"/>
      <c r="D24" s="198"/>
      <c r="E24" s="537"/>
      <c r="F24" s="537"/>
      <c r="G24" s="537"/>
      <c r="H24" s="537"/>
      <c r="I24" s="537"/>
      <c r="J24" s="537"/>
    </row>
    <row r="25" spans="1:11" x14ac:dyDescent="0.15">
      <c r="A25" s="97"/>
      <c r="B25" s="97"/>
      <c r="C25" s="97"/>
      <c r="D25" s="97"/>
      <c r="E25" s="96"/>
      <c r="F25" s="96"/>
      <c r="G25" s="96"/>
      <c r="H25" s="96"/>
      <c r="I25" s="96"/>
      <c r="J25" s="96"/>
    </row>
    <row r="26" spans="1:11" ht="13.5" customHeight="1" x14ac:dyDescent="0.15">
      <c r="A26" s="968" t="s">
        <v>1399</v>
      </c>
      <c r="B26" s="968"/>
      <c r="C26" s="968"/>
      <c r="D26" s="968"/>
      <c r="E26" s="968"/>
      <c r="F26" s="968"/>
      <c r="G26" s="968"/>
      <c r="H26" s="968"/>
      <c r="I26" s="968"/>
      <c r="J26" s="968"/>
    </row>
    <row r="27" spans="1:11" x14ac:dyDescent="0.15">
      <c r="A27" s="968"/>
      <c r="B27" s="968"/>
      <c r="C27" s="968"/>
      <c r="D27" s="968"/>
      <c r="E27" s="968"/>
      <c r="F27" s="968"/>
      <c r="G27" s="968"/>
      <c r="H27" s="968"/>
      <c r="I27" s="968"/>
      <c r="J27" s="968"/>
    </row>
    <row r="28" spans="1:11" s="635" customFormat="1" x14ac:dyDescent="0.15">
      <c r="A28" s="968"/>
      <c r="B28" s="968"/>
      <c r="C28" s="968"/>
      <c r="D28" s="968"/>
      <c r="E28" s="968"/>
      <c r="F28" s="968"/>
      <c r="G28" s="968"/>
      <c r="H28" s="968"/>
      <c r="I28" s="968"/>
      <c r="J28" s="968"/>
    </row>
    <row r="29" spans="1:11" s="635" customFormat="1" x14ac:dyDescent="0.15">
      <c r="A29" s="968"/>
      <c r="B29" s="968"/>
      <c r="C29" s="968"/>
      <c r="D29" s="968"/>
      <c r="E29" s="968"/>
      <c r="F29" s="968"/>
      <c r="G29" s="968"/>
      <c r="H29" s="968"/>
      <c r="I29" s="968"/>
      <c r="J29" s="968"/>
    </row>
    <row r="30" spans="1:11" s="635" customFormat="1" x14ac:dyDescent="0.15">
      <c r="A30" s="968"/>
      <c r="B30" s="968"/>
      <c r="C30" s="968"/>
      <c r="D30" s="968"/>
      <c r="E30" s="968"/>
      <c r="F30" s="968"/>
      <c r="G30" s="968"/>
      <c r="H30" s="968"/>
      <c r="I30" s="968"/>
      <c r="J30" s="968"/>
    </row>
    <row r="31" spans="1:11" s="635" customFormat="1" x14ac:dyDescent="0.15">
      <c r="A31" s="968"/>
      <c r="B31" s="968"/>
      <c r="C31" s="968"/>
      <c r="D31" s="968"/>
      <c r="E31" s="968"/>
      <c r="F31" s="968"/>
      <c r="G31" s="968"/>
      <c r="H31" s="968"/>
      <c r="I31" s="968"/>
      <c r="J31" s="968"/>
    </row>
    <row r="32" spans="1:11" x14ac:dyDescent="0.15">
      <c r="A32" s="554" t="s">
        <v>909</v>
      </c>
      <c r="B32" s="554"/>
      <c r="C32" s="554"/>
      <c r="D32" s="554"/>
      <c r="E32" s="96"/>
      <c r="F32" s="96"/>
      <c r="G32" s="96"/>
      <c r="H32" s="96"/>
      <c r="I32" s="96"/>
      <c r="J32" s="96"/>
    </row>
    <row r="33" spans="1:10" x14ac:dyDescent="0.15">
      <c r="A33" s="554" t="s">
        <v>910</v>
      </c>
      <c r="B33" s="554"/>
      <c r="C33" s="554"/>
      <c r="D33" s="554"/>
      <c r="E33" s="96"/>
      <c r="F33" s="96"/>
      <c r="G33" s="96"/>
      <c r="H33" s="96"/>
      <c r="I33" s="96"/>
      <c r="J33" s="96"/>
    </row>
    <row r="34" spans="1:10" x14ac:dyDescent="0.15">
      <c r="A34" s="554" t="s">
        <v>911</v>
      </c>
      <c r="B34" s="554"/>
      <c r="C34" s="554"/>
      <c r="D34" s="554"/>
      <c r="E34" s="96"/>
      <c r="F34" s="96"/>
      <c r="G34" s="96"/>
      <c r="H34" s="96"/>
      <c r="I34" s="96"/>
      <c r="J34" s="96"/>
    </row>
    <row r="35" spans="1:10" x14ac:dyDescent="0.15">
      <c r="A35" s="554" t="s">
        <v>912</v>
      </c>
      <c r="B35" s="554"/>
      <c r="C35" s="554"/>
      <c r="D35" s="554"/>
      <c r="E35" s="96"/>
      <c r="F35" s="96"/>
      <c r="G35" s="96"/>
      <c r="H35" s="96"/>
      <c r="I35" s="96"/>
      <c r="J35" s="96"/>
    </row>
    <row r="36" spans="1:10" x14ac:dyDescent="0.15">
      <c r="A36" s="554" t="s">
        <v>913</v>
      </c>
      <c r="B36" s="554"/>
      <c r="C36" s="554"/>
      <c r="D36" s="554"/>
      <c r="E36" s="96"/>
      <c r="F36" s="96"/>
      <c r="G36" s="96"/>
      <c r="H36" s="96"/>
      <c r="I36" s="96"/>
      <c r="J36" s="96"/>
    </row>
    <row r="37" spans="1:10" x14ac:dyDescent="0.15">
      <c r="A37" s="554" t="s">
        <v>914</v>
      </c>
      <c r="B37" s="554"/>
      <c r="C37" s="554"/>
      <c r="D37" s="554"/>
      <c r="E37" s="96"/>
      <c r="F37" s="96"/>
      <c r="G37" s="96"/>
      <c r="H37" s="96"/>
      <c r="I37" s="96"/>
      <c r="J37" s="96"/>
    </row>
    <row r="38" spans="1:10" x14ac:dyDescent="0.15">
      <c r="A38" s="554" t="s">
        <v>163</v>
      </c>
      <c r="B38" s="554"/>
      <c r="C38" s="554"/>
      <c r="D38" s="554"/>
      <c r="E38" s="96"/>
      <c r="F38" s="96"/>
      <c r="G38" s="96"/>
      <c r="H38" s="96"/>
      <c r="I38" s="96"/>
      <c r="J38" s="96"/>
    </row>
    <row r="39" spans="1:10" x14ac:dyDescent="0.15">
      <c r="A39" s="554" t="s">
        <v>1721</v>
      </c>
      <c r="B39" s="554"/>
      <c r="C39" s="554"/>
      <c r="D39" s="554"/>
      <c r="E39" s="96"/>
      <c r="F39" s="96"/>
      <c r="G39" s="96"/>
      <c r="H39" s="96"/>
      <c r="I39" s="96"/>
      <c r="J39" s="96"/>
    </row>
    <row r="40" spans="1:10" x14ac:dyDescent="0.15">
      <c r="A40" s="564"/>
      <c r="B40" s="96"/>
      <c r="C40" s="96"/>
      <c r="D40" s="96"/>
      <c r="E40" s="96"/>
      <c r="F40" s="96"/>
      <c r="G40" s="96"/>
      <c r="H40" s="96" t="s">
        <v>1713</v>
      </c>
      <c r="I40" s="96"/>
      <c r="J40" s="96"/>
    </row>
    <row r="41" spans="1:10" ht="14.25" thickBot="1" x14ac:dyDescent="0.2">
      <c r="A41" s="96"/>
      <c r="B41" s="96"/>
      <c r="C41" s="96"/>
      <c r="D41" s="96"/>
      <c r="E41" s="96"/>
      <c r="F41" s="96"/>
      <c r="G41" s="96"/>
      <c r="H41" s="96"/>
      <c r="I41" s="96"/>
      <c r="J41" s="96"/>
    </row>
    <row r="42" spans="1:10" x14ac:dyDescent="0.15">
      <c r="A42" s="810" t="s">
        <v>106</v>
      </c>
      <c r="B42" s="965" t="s">
        <v>164</v>
      </c>
      <c r="C42" s="966"/>
      <c r="D42" s="967"/>
      <c r="E42" s="965" t="s">
        <v>1747</v>
      </c>
      <c r="F42" s="966"/>
      <c r="G42" s="967"/>
      <c r="H42" s="965" t="s">
        <v>165</v>
      </c>
      <c r="I42" s="966"/>
      <c r="J42" s="966"/>
    </row>
    <row r="43" spans="1:10" x14ac:dyDescent="0.15">
      <c r="A43" s="969"/>
      <c r="B43" s="565" t="s">
        <v>159</v>
      </c>
      <c r="C43" s="556" t="s">
        <v>166</v>
      </c>
      <c r="D43" s="556" t="s">
        <v>56</v>
      </c>
      <c r="E43" s="556" t="s">
        <v>159</v>
      </c>
      <c r="F43" s="556" t="s">
        <v>166</v>
      </c>
      <c r="G43" s="556" t="s">
        <v>56</v>
      </c>
      <c r="H43" s="556" t="s">
        <v>159</v>
      </c>
      <c r="I43" s="556" t="s">
        <v>166</v>
      </c>
      <c r="J43" s="557" t="s">
        <v>56</v>
      </c>
    </row>
    <row r="44" spans="1:10" x14ac:dyDescent="0.15">
      <c r="A44" s="558">
        <v>29</v>
      </c>
      <c r="B44" s="559">
        <v>12025</v>
      </c>
      <c r="C44" s="559">
        <v>496</v>
      </c>
      <c r="D44" s="560">
        <v>12521</v>
      </c>
      <c r="E44" s="559">
        <v>5156</v>
      </c>
      <c r="F44" s="559">
        <v>1545</v>
      </c>
      <c r="G44" s="560">
        <v>6701</v>
      </c>
      <c r="H44" s="559">
        <v>17181</v>
      </c>
      <c r="I44" s="559">
        <v>2041</v>
      </c>
      <c r="J44" s="559">
        <v>19222</v>
      </c>
    </row>
    <row r="45" spans="1:10" x14ac:dyDescent="0.15">
      <c r="A45" s="561">
        <v>30</v>
      </c>
      <c r="B45" s="562">
        <v>11779</v>
      </c>
      <c r="C45" s="562">
        <v>477</v>
      </c>
      <c r="D45" s="563">
        <v>12256</v>
      </c>
      <c r="E45" s="562">
        <v>5530</v>
      </c>
      <c r="F45" s="562">
        <v>886</v>
      </c>
      <c r="G45" s="563">
        <v>6416</v>
      </c>
      <c r="H45" s="562">
        <v>17309</v>
      </c>
      <c r="I45" s="562">
        <v>1363</v>
      </c>
      <c r="J45" s="562">
        <v>18672</v>
      </c>
    </row>
    <row r="46" spans="1:10" x14ac:dyDescent="0.15">
      <c r="A46" s="561" t="s">
        <v>1701</v>
      </c>
      <c r="B46" s="562">
        <v>10177</v>
      </c>
      <c r="C46" s="562">
        <v>527</v>
      </c>
      <c r="D46" s="563">
        <v>10704</v>
      </c>
      <c r="E46" s="562">
        <v>5124</v>
      </c>
      <c r="F46" s="562">
        <v>739</v>
      </c>
      <c r="G46" s="563">
        <v>5863</v>
      </c>
      <c r="H46" s="562">
        <v>15301</v>
      </c>
      <c r="I46" s="562">
        <v>1266</v>
      </c>
      <c r="J46" s="562">
        <v>16567</v>
      </c>
    </row>
    <row r="47" spans="1:10" x14ac:dyDescent="0.15">
      <c r="A47" s="561">
        <v>2</v>
      </c>
      <c r="B47" s="562">
        <v>4030</v>
      </c>
      <c r="C47" s="562">
        <v>452</v>
      </c>
      <c r="D47" s="563">
        <v>4482</v>
      </c>
      <c r="E47" s="562">
        <v>1136</v>
      </c>
      <c r="F47" s="562">
        <v>190</v>
      </c>
      <c r="G47" s="563">
        <v>1326</v>
      </c>
      <c r="H47" s="562">
        <v>5166</v>
      </c>
      <c r="I47" s="562">
        <v>642</v>
      </c>
      <c r="J47" s="562">
        <v>5808</v>
      </c>
    </row>
    <row r="48" spans="1:10" ht="14.25" thickBot="1" x14ac:dyDescent="0.2">
      <c r="A48" s="234">
        <v>3</v>
      </c>
      <c r="B48" s="566">
        <v>3983</v>
      </c>
      <c r="C48" s="566">
        <v>531</v>
      </c>
      <c r="D48" s="567">
        <f>SUM(B48:C48)</f>
        <v>4514</v>
      </c>
      <c r="E48" s="566">
        <v>1283</v>
      </c>
      <c r="F48" s="566">
        <v>713</v>
      </c>
      <c r="G48" s="567">
        <f>SUM(E48:F48)</f>
        <v>1996</v>
      </c>
      <c r="H48" s="566">
        <f>SUM(B48,E48)</f>
        <v>5266</v>
      </c>
      <c r="I48" s="566">
        <f>SUM(C48,F48)</f>
        <v>1244</v>
      </c>
      <c r="J48" s="566">
        <f>SUM(H48:I48)</f>
        <v>6510</v>
      </c>
    </row>
    <row r="49" spans="1:10" x14ac:dyDescent="0.15">
      <c r="A49" s="232"/>
      <c r="B49" s="233"/>
      <c r="C49" s="233"/>
      <c r="D49" s="233"/>
      <c r="E49" s="233"/>
      <c r="F49" s="233"/>
      <c r="G49" s="233"/>
      <c r="H49" s="233"/>
      <c r="I49" s="233"/>
      <c r="J49" s="378" t="s">
        <v>627</v>
      </c>
    </row>
  </sheetData>
  <mergeCells count="10">
    <mergeCell ref="A26:J31"/>
    <mergeCell ref="A42:A43"/>
    <mergeCell ref="B42:D42"/>
    <mergeCell ref="E42:G42"/>
    <mergeCell ref="H42:J42"/>
    <mergeCell ref="A3:J3"/>
    <mergeCell ref="A14:A15"/>
    <mergeCell ref="B14:D14"/>
    <mergeCell ref="E14:G14"/>
    <mergeCell ref="H14:J14"/>
  </mergeCells>
  <phoneticPr fontId="54"/>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zoomScaleNormal="100" workbookViewId="0">
      <selection activeCell="C6" sqref="C6"/>
    </sheetView>
  </sheetViews>
  <sheetFormatPr defaultRowHeight="13.5" x14ac:dyDescent="0.15"/>
  <cols>
    <col min="1" max="1" width="9.125" style="217" bestFit="1" customWidth="1"/>
    <col min="2" max="2" width="9.5" style="217" bestFit="1" customWidth="1"/>
    <col min="3" max="3" width="9.25" style="217" bestFit="1" customWidth="1"/>
    <col min="4" max="4" width="9.5" style="217" bestFit="1" customWidth="1"/>
    <col min="5" max="5" width="9.375" style="217" bestFit="1" customWidth="1"/>
    <col min="6" max="6" width="9.25" style="217" bestFit="1" customWidth="1"/>
    <col min="7" max="7" width="9.375" style="217" bestFit="1" customWidth="1"/>
    <col min="8" max="8" width="9.5" style="217" bestFit="1" customWidth="1"/>
    <col min="9" max="9" width="9.25" style="217" bestFit="1" customWidth="1"/>
    <col min="10" max="10" width="9.5" style="217" bestFit="1" customWidth="1"/>
    <col min="11" max="16384" width="9" style="217"/>
  </cols>
  <sheetData>
    <row r="1" spans="1:12" s="220" customFormat="1" ht="15.75" customHeight="1" x14ac:dyDescent="0.15">
      <c r="A1" s="198" t="s">
        <v>162</v>
      </c>
      <c r="B1" s="198"/>
      <c r="C1" s="198"/>
      <c r="D1" s="198"/>
      <c r="E1" s="410"/>
      <c r="F1" s="410"/>
      <c r="G1" s="410"/>
      <c r="H1" s="410"/>
      <c r="I1" s="410"/>
      <c r="J1" s="410"/>
      <c r="L1" s="215" t="s">
        <v>1631</v>
      </c>
    </row>
    <row r="2" spans="1:12" x14ac:dyDescent="0.15">
      <c r="A2" s="97"/>
      <c r="B2" s="97"/>
      <c r="C2" s="97"/>
      <c r="D2" s="97"/>
      <c r="E2" s="96"/>
      <c r="F2" s="96"/>
      <c r="G2" s="96"/>
      <c r="H2" s="96"/>
      <c r="I2" s="96"/>
      <c r="J2" s="96"/>
    </row>
    <row r="3" spans="1:12" s="199" customFormat="1" ht="36.75" customHeight="1" x14ac:dyDescent="0.15">
      <c r="A3" s="968" t="s">
        <v>1399</v>
      </c>
      <c r="B3" s="968"/>
      <c r="C3" s="968"/>
      <c r="D3" s="968"/>
      <c r="E3" s="968"/>
      <c r="F3" s="968"/>
      <c r="G3" s="968"/>
      <c r="H3" s="968"/>
      <c r="I3" s="968"/>
      <c r="J3" s="968"/>
    </row>
    <row r="4" spans="1:12" s="199" customFormat="1" ht="36.75" customHeight="1" x14ac:dyDescent="0.15">
      <c r="A4" s="968"/>
      <c r="B4" s="968"/>
      <c r="C4" s="968"/>
      <c r="D4" s="968"/>
      <c r="E4" s="968"/>
      <c r="F4" s="968"/>
      <c r="G4" s="968"/>
      <c r="H4" s="968"/>
      <c r="I4" s="968"/>
      <c r="J4" s="968"/>
    </row>
    <row r="5" spans="1:12" s="219" customFormat="1" x14ac:dyDescent="0.15">
      <c r="A5" s="554" t="s">
        <v>909</v>
      </c>
      <c r="B5" s="554"/>
      <c r="C5" s="554"/>
      <c r="D5" s="554"/>
      <c r="E5" s="96"/>
      <c r="F5" s="96"/>
      <c r="G5" s="96"/>
      <c r="H5" s="96"/>
      <c r="I5" s="96"/>
      <c r="J5" s="96"/>
    </row>
    <row r="6" spans="1:12" s="219" customFormat="1" x14ac:dyDescent="0.15">
      <c r="A6" s="554" t="s">
        <v>910</v>
      </c>
      <c r="B6" s="554"/>
      <c r="C6" s="554"/>
      <c r="D6" s="554"/>
      <c r="E6" s="96"/>
      <c r="F6" s="96"/>
      <c r="G6" s="96"/>
      <c r="H6" s="96"/>
      <c r="I6" s="96"/>
      <c r="J6" s="96"/>
    </row>
    <row r="7" spans="1:12" s="219" customFormat="1" x14ac:dyDescent="0.15">
      <c r="A7" s="554" t="s">
        <v>911</v>
      </c>
      <c r="B7" s="554"/>
      <c r="C7" s="554"/>
      <c r="D7" s="554"/>
      <c r="E7" s="96"/>
      <c r="F7" s="96"/>
      <c r="G7" s="96"/>
      <c r="H7" s="96"/>
      <c r="I7" s="96"/>
      <c r="J7" s="96"/>
    </row>
    <row r="8" spans="1:12" s="219" customFormat="1" x14ac:dyDescent="0.15">
      <c r="A8" s="554" t="s">
        <v>912</v>
      </c>
      <c r="B8" s="554"/>
      <c r="C8" s="554"/>
      <c r="D8" s="554"/>
      <c r="E8" s="96"/>
      <c r="F8" s="96"/>
      <c r="G8" s="96"/>
      <c r="H8" s="96"/>
      <c r="I8" s="96"/>
      <c r="J8" s="96"/>
    </row>
    <row r="9" spans="1:12" s="219" customFormat="1" x14ac:dyDescent="0.15">
      <c r="A9" s="554" t="s">
        <v>913</v>
      </c>
      <c r="B9" s="554"/>
      <c r="C9" s="554"/>
      <c r="D9" s="554"/>
      <c r="E9" s="96"/>
      <c r="F9" s="96"/>
      <c r="G9" s="96"/>
      <c r="H9" s="96"/>
      <c r="I9" s="96"/>
      <c r="J9" s="96"/>
    </row>
    <row r="10" spans="1:12" s="219" customFormat="1" x14ac:dyDescent="0.15">
      <c r="A10" s="554" t="s">
        <v>914</v>
      </c>
      <c r="B10" s="554"/>
      <c r="C10" s="554"/>
      <c r="D10" s="554"/>
      <c r="E10" s="96"/>
      <c r="F10" s="96"/>
      <c r="G10" s="96"/>
      <c r="H10" s="96"/>
      <c r="I10" s="96"/>
      <c r="J10" s="96"/>
    </row>
    <row r="11" spans="1:12" s="219" customFormat="1" x14ac:dyDescent="0.15">
      <c r="A11" s="554" t="s">
        <v>163</v>
      </c>
      <c r="B11" s="554"/>
      <c r="C11" s="554"/>
      <c r="D11" s="554"/>
      <c r="E11" s="96"/>
      <c r="F11" s="96"/>
      <c r="G11" s="96"/>
      <c r="H11" s="96"/>
      <c r="I11" s="96"/>
      <c r="J11" s="96"/>
    </row>
    <row r="12" spans="1:12" s="219" customFormat="1" x14ac:dyDescent="0.15">
      <c r="A12" s="554" t="s">
        <v>915</v>
      </c>
      <c r="B12" s="554"/>
      <c r="C12" s="554"/>
      <c r="D12" s="554"/>
      <c r="E12" s="96"/>
      <c r="F12" s="96"/>
      <c r="G12" s="96"/>
      <c r="H12" s="96"/>
      <c r="I12" s="96"/>
      <c r="J12" s="96"/>
    </row>
    <row r="13" spans="1:12" x14ac:dyDescent="0.15">
      <c r="A13" s="564"/>
      <c r="B13" s="96"/>
      <c r="C13" s="96"/>
      <c r="D13" s="96"/>
      <c r="E13" s="96"/>
      <c r="F13" s="96"/>
      <c r="G13" s="96"/>
      <c r="H13" s="96"/>
      <c r="I13" s="96"/>
      <c r="J13" s="96"/>
    </row>
    <row r="14" spans="1:12" ht="14.25" thickBot="1" x14ac:dyDescent="0.2">
      <c r="A14" s="96"/>
      <c r="B14" s="96"/>
      <c r="C14" s="96"/>
      <c r="D14" s="96"/>
      <c r="E14" s="96"/>
      <c r="F14" s="96"/>
      <c r="G14" s="96"/>
      <c r="H14" s="96"/>
      <c r="I14" s="96"/>
      <c r="J14" s="96"/>
    </row>
    <row r="15" spans="1:12" s="220" customFormat="1" x14ac:dyDescent="0.15">
      <c r="A15" s="810" t="s">
        <v>106</v>
      </c>
      <c r="B15" s="965" t="s">
        <v>164</v>
      </c>
      <c r="C15" s="966"/>
      <c r="D15" s="967"/>
      <c r="E15" s="965" t="s">
        <v>1747</v>
      </c>
      <c r="F15" s="966"/>
      <c r="G15" s="967"/>
      <c r="H15" s="965" t="s">
        <v>165</v>
      </c>
      <c r="I15" s="966"/>
      <c r="J15" s="966"/>
    </row>
    <row r="16" spans="1:12" s="220" customFormat="1" x14ac:dyDescent="0.15">
      <c r="A16" s="969"/>
      <c r="B16" s="565" t="s">
        <v>159</v>
      </c>
      <c r="C16" s="556" t="s">
        <v>166</v>
      </c>
      <c r="D16" s="556" t="s">
        <v>56</v>
      </c>
      <c r="E16" s="556" t="s">
        <v>159</v>
      </c>
      <c r="F16" s="556" t="s">
        <v>166</v>
      </c>
      <c r="G16" s="556" t="s">
        <v>56</v>
      </c>
      <c r="H16" s="556" t="s">
        <v>159</v>
      </c>
      <c r="I16" s="556" t="s">
        <v>166</v>
      </c>
      <c r="J16" s="557" t="s">
        <v>56</v>
      </c>
    </row>
    <row r="17" spans="1:10" s="200" customFormat="1" x14ac:dyDescent="0.15">
      <c r="A17" s="558">
        <v>29</v>
      </c>
      <c r="B17" s="559">
        <v>12025</v>
      </c>
      <c r="C17" s="559">
        <v>496</v>
      </c>
      <c r="D17" s="560">
        <v>12521</v>
      </c>
      <c r="E17" s="559">
        <v>5156</v>
      </c>
      <c r="F17" s="559">
        <v>1545</v>
      </c>
      <c r="G17" s="560">
        <v>6701</v>
      </c>
      <c r="H17" s="559">
        <v>17181</v>
      </c>
      <c r="I17" s="559">
        <v>2041</v>
      </c>
      <c r="J17" s="559">
        <v>19222</v>
      </c>
    </row>
    <row r="18" spans="1:10" s="200" customFormat="1" x14ac:dyDescent="0.15">
      <c r="A18" s="561">
        <v>30</v>
      </c>
      <c r="B18" s="562">
        <v>11779</v>
      </c>
      <c r="C18" s="562">
        <v>477</v>
      </c>
      <c r="D18" s="563">
        <v>12256</v>
      </c>
      <c r="E18" s="562">
        <v>5530</v>
      </c>
      <c r="F18" s="562">
        <v>886</v>
      </c>
      <c r="G18" s="563">
        <v>6416</v>
      </c>
      <c r="H18" s="562">
        <v>17309</v>
      </c>
      <c r="I18" s="562">
        <v>1363</v>
      </c>
      <c r="J18" s="562">
        <v>18672</v>
      </c>
    </row>
    <row r="19" spans="1:10" s="200" customFormat="1" x14ac:dyDescent="0.15">
      <c r="A19" s="561" t="s">
        <v>1701</v>
      </c>
      <c r="B19" s="562">
        <v>10177</v>
      </c>
      <c r="C19" s="562">
        <v>527</v>
      </c>
      <c r="D19" s="563">
        <v>10704</v>
      </c>
      <c r="E19" s="562">
        <v>5124</v>
      </c>
      <c r="F19" s="562">
        <v>739</v>
      </c>
      <c r="G19" s="563">
        <v>5863</v>
      </c>
      <c r="H19" s="562">
        <v>15301</v>
      </c>
      <c r="I19" s="562">
        <v>1266</v>
      </c>
      <c r="J19" s="562">
        <v>16567</v>
      </c>
    </row>
    <row r="20" spans="1:10" s="200" customFormat="1" x14ac:dyDescent="0.15">
      <c r="A20" s="561">
        <v>2</v>
      </c>
      <c r="B20" s="562">
        <v>4030</v>
      </c>
      <c r="C20" s="562">
        <v>452</v>
      </c>
      <c r="D20" s="563">
        <v>4482</v>
      </c>
      <c r="E20" s="562">
        <v>1136</v>
      </c>
      <c r="F20" s="562">
        <v>190</v>
      </c>
      <c r="G20" s="563">
        <v>1326</v>
      </c>
      <c r="H20" s="562">
        <v>5166</v>
      </c>
      <c r="I20" s="562">
        <v>642</v>
      </c>
      <c r="J20" s="562">
        <v>5808</v>
      </c>
    </row>
    <row r="21" spans="1:10" s="197" customFormat="1" ht="14.25" thickBot="1" x14ac:dyDescent="0.2">
      <c r="A21" s="234">
        <v>3</v>
      </c>
      <c r="B21" s="566">
        <v>3983</v>
      </c>
      <c r="C21" s="566">
        <v>531</v>
      </c>
      <c r="D21" s="567">
        <f>SUM(B21:C21)</f>
        <v>4514</v>
      </c>
      <c r="E21" s="566">
        <v>1283</v>
      </c>
      <c r="F21" s="566">
        <v>713</v>
      </c>
      <c r="G21" s="567">
        <f>SUM(E21:F21)</f>
        <v>1996</v>
      </c>
      <c r="H21" s="566">
        <f>SUM(B21,E21)</f>
        <v>5266</v>
      </c>
      <c r="I21" s="566">
        <f>SUM(C21,F21)</f>
        <v>1244</v>
      </c>
      <c r="J21" s="566">
        <f>SUM(H21:I21)</f>
        <v>6510</v>
      </c>
    </row>
    <row r="22" spans="1:10" s="197" customFormat="1" x14ac:dyDescent="0.15">
      <c r="A22" s="232"/>
      <c r="B22" s="233"/>
      <c r="C22" s="233"/>
      <c r="D22" s="233"/>
      <c r="E22" s="233"/>
      <c r="F22" s="233"/>
      <c r="G22" s="233"/>
      <c r="H22" s="233"/>
      <c r="I22" s="233"/>
      <c r="J22" s="378" t="s">
        <v>627</v>
      </c>
    </row>
  </sheetData>
  <mergeCells count="5">
    <mergeCell ref="A3:J4"/>
    <mergeCell ref="A15:A16"/>
    <mergeCell ref="B15:D15"/>
    <mergeCell ref="E15:G15"/>
    <mergeCell ref="H15:J15"/>
  </mergeCells>
  <phoneticPr fontId="54"/>
  <hyperlinks>
    <hyperlink ref="L1" location="目次!R1C1" display="目次"/>
  </hyperlinks>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showGridLines="0" zoomScale="130" zoomScaleNormal="130" zoomScaleSheetLayoutView="100" workbookViewId="0">
      <selection activeCell="F130" sqref="F130:F131"/>
    </sheetView>
  </sheetViews>
  <sheetFormatPr defaultRowHeight="13.5" x14ac:dyDescent="0.15"/>
  <cols>
    <col min="1" max="1" width="6.375" style="51" customWidth="1"/>
    <col min="2" max="2" width="27.75" style="51" customWidth="1"/>
    <col min="3" max="3" width="7.25" style="51" customWidth="1"/>
    <col min="4" max="4" width="5.75" style="51" customWidth="1"/>
    <col min="5" max="5" width="8.5" style="51" customWidth="1"/>
    <col min="6" max="6" width="40.125" style="51" customWidth="1"/>
    <col min="7" max="16384" width="9" style="51"/>
  </cols>
  <sheetData>
    <row r="1" spans="1:7" ht="14.25" customHeight="1" x14ac:dyDescent="0.15">
      <c r="A1" s="996" t="s">
        <v>1705</v>
      </c>
      <c r="B1" s="996"/>
      <c r="C1" s="996"/>
      <c r="D1" s="996"/>
      <c r="E1" s="996"/>
      <c r="F1" s="996"/>
    </row>
    <row r="2" spans="1:7" ht="14.25" x14ac:dyDescent="0.15">
      <c r="A2" s="53"/>
      <c r="B2" s="676"/>
      <c r="C2" s="676"/>
      <c r="D2" s="676"/>
      <c r="E2" s="676"/>
      <c r="F2" s="676"/>
      <c r="G2" s="77" t="s">
        <v>866</v>
      </c>
    </row>
    <row r="3" spans="1:7" ht="68.25" customHeight="1" x14ac:dyDescent="0.15">
      <c r="A3" s="997" t="s">
        <v>1775</v>
      </c>
      <c r="B3" s="997"/>
      <c r="C3" s="997"/>
      <c r="D3" s="997"/>
      <c r="E3" s="997"/>
      <c r="F3" s="997"/>
    </row>
    <row r="4" spans="1:7" x14ac:dyDescent="0.15">
      <c r="A4" s="54"/>
      <c r="B4" s="676"/>
      <c r="C4" s="676"/>
      <c r="D4" s="676"/>
      <c r="E4" s="676"/>
      <c r="F4" s="676"/>
    </row>
    <row r="5" spans="1:7" x14ac:dyDescent="0.15">
      <c r="A5" s="54"/>
      <c r="B5" s="676"/>
      <c r="C5" s="676"/>
      <c r="D5" s="676"/>
      <c r="E5" s="676"/>
      <c r="F5" s="676"/>
    </row>
    <row r="6" spans="1:7" ht="13.5" customHeight="1" x14ac:dyDescent="0.15">
      <c r="A6" s="998" t="s">
        <v>628</v>
      </c>
      <c r="B6" s="998"/>
      <c r="C6" s="998"/>
      <c r="D6" s="998"/>
      <c r="E6" s="998"/>
      <c r="F6" s="998"/>
    </row>
    <row r="7" spans="1:7" ht="13.5" customHeight="1" x14ac:dyDescent="0.15">
      <c r="A7" s="997" t="s">
        <v>990</v>
      </c>
      <c r="B7" s="997"/>
      <c r="C7" s="997"/>
      <c r="D7" s="997"/>
      <c r="E7" s="997"/>
      <c r="F7" s="997"/>
    </row>
    <row r="8" spans="1:7" ht="13.5" customHeight="1" x14ac:dyDescent="0.15">
      <c r="A8" s="997" t="s">
        <v>1615</v>
      </c>
      <c r="B8" s="997"/>
      <c r="C8" s="997"/>
      <c r="D8" s="997"/>
      <c r="E8" s="997"/>
      <c r="F8" s="997"/>
    </row>
    <row r="9" spans="1:7" x14ac:dyDescent="0.15">
      <c r="A9" s="997" t="s">
        <v>629</v>
      </c>
      <c r="B9" s="997"/>
      <c r="C9" s="997"/>
      <c r="D9" s="997"/>
      <c r="E9" s="997"/>
      <c r="F9" s="997"/>
    </row>
    <row r="10" spans="1:7" ht="13.5" customHeight="1" x14ac:dyDescent="0.15">
      <c r="A10" s="997" t="s">
        <v>630</v>
      </c>
      <c r="B10" s="997"/>
      <c r="C10" s="997"/>
      <c r="D10" s="997"/>
      <c r="E10" s="997"/>
      <c r="F10" s="997"/>
    </row>
    <row r="11" spans="1:7" ht="13.5" customHeight="1" x14ac:dyDescent="0.15">
      <c r="A11" s="997" t="s">
        <v>631</v>
      </c>
      <c r="B11" s="997"/>
      <c r="C11" s="997"/>
      <c r="D11" s="997"/>
      <c r="E11" s="997"/>
      <c r="F11" s="997"/>
    </row>
    <row r="12" spans="1:7" x14ac:dyDescent="0.15">
      <c r="A12" s="693"/>
      <c r="B12" s="676"/>
      <c r="C12" s="676"/>
      <c r="D12" s="676"/>
      <c r="E12" s="676"/>
      <c r="F12" s="676"/>
    </row>
    <row r="13" spans="1:7" ht="13.5" customHeight="1" x14ac:dyDescent="0.15">
      <c r="A13" s="998" t="s">
        <v>1771</v>
      </c>
      <c r="B13" s="998"/>
      <c r="C13" s="998"/>
      <c r="D13" s="998"/>
      <c r="E13" s="998"/>
      <c r="F13" s="998"/>
    </row>
    <row r="14" spans="1:7" ht="72" customHeight="1" x14ac:dyDescent="0.15">
      <c r="A14" s="997" t="s">
        <v>1776</v>
      </c>
      <c r="B14" s="997"/>
      <c r="C14" s="997"/>
      <c r="D14" s="997"/>
      <c r="E14" s="997"/>
      <c r="F14" s="997"/>
    </row>
    <row r="15" spans="1:7" x14ac:dyDescent="0.15">
      <c r="A15" s="693"/>
      <c r="B15" s="694"/>
      <c r="C15" s="694"/>
      <c r="D15" s="694"/>
      <c r="E15" s="694"/>
      <c r="F15" s="694"/>
    </row>
    <row r="16" spans="1:7" ht="13.5" customHeight="1" x14ac:dyDescent="0.15">
      <c r="A16" s="998" t="s">
        <v>1544</v>
      </c>
      <c r="B16" s="998"/>
      <c r="C16" s="998"/>
      <c r="D16" s="998"/>
      <c r="E16" s="998"/>
      <c r="F16" s="998"/>
    </row>
    <row r="17" spans="1:6" ht="52.5" customHeight="1" x14ac:dyDescent="0.15">
      <c r="A17" s="997" t="s">
        <v>1777</v>
      </c>
      <c r="B17" s="997"/>
      <c r="C17" s="997"/>
      <c r="D17" s="997"/>
      <c r="E17" s="997"/>
      <c r="F17" s="997"/>
    </row>
    <row r="18" spans="1:6" ht="13.5" customHeight="1" x14ac:dyDescent="0.15">
      <c r="A18" s="997" t="s">
        <v>991</v>
      </c>
      <c r="B18" s="997"/>
      <c r="C18" s="997"/>
      <c r="D18" s="997"/>
      <c r="E18" s="997"/>
      <c r="F18" s="997"/>
    </row>
    <row r="19" spans="1:6" ht="27" customHeight="1" x14ac:dyDescent="0.15">
      <c r="A19" s="997" t="s">
        <v>1784</v>
      </c>
      <c r="B19" s="997"/>
      <c r="C19" s="997"/>
      <c r="D19" s="997"/>
      <c r="E19" s="997"/>
      <c r="F19" s="997"/>
    </row>
    <row r="20" spans="1:6" ht="13.5" customHeight="1" x14ac:dyDescent="0.15">
      <c r="A20" s="997" t="s">
        <v>992</v>
      </c>
      <c r="B20" s="997"/>
      <c r="C20" s="997"/>
      <c r="D20" s="997"/>
      <c r="E20" s="997"/>
      <c r="F20" s="997"/>
    </row>
    <row r="21" spans="1:6" ht="28.5" customHeight="1" x14ac:dyDescent="0.15">
      <c r="A21" s="997" t="s">
        <v>1785</v>
      </c>
      <c r="B21" s="997"/>
      <c r="C21" s="997"/>
      <c r="D21" s="997"/>
      <c r="E21" s="997"/>
      <c r="F21" s="997"/>
    </row>
    <row r="22" spans="1:6" ht="13.5" customHeight="1" x14ac:dyDescent="0.15">
      <c r="A22" s="997" t="s">
        <v>993</v>
      </c>
      <c r="B22" s="997"/>
      <c r="C22" s="997"/>
      <c r="D22" s="997"/>
      <c r="E22" s="997"/>
      <c r="F22" s="997"/>
    </row>
    <row r="23" spans="1:6" ht="18.75" customHeight="1" x14ac:dyDescent="0.15">
      <c r="A23" s="997" t="s">
        <v>1712</v>
      </c>
      <c r="B23" s="997"/>
      <c r="C23" s="997"/>
      <c r="D23" s="997"/>
      <c r="E23" s="997"/>
      <c r="F23" s="997"/>
    </row>
    <row r="24" spans="1:6" s="101" customFormat="1" ht="13.5" customHeight="1" x14ac:dyDescent="0.15">
      <c r="A24" s="997" t="s">
        <v>994</v>
      </c>
      <c r="B24" s="997"/>
      <c r="C24" s="997"/>
      <c r="D24" s="997"/>
      <c r="E24" s="997"/>
      <c r="F24" s="997"/>
    </row>
    <row r="25" spans="1:6" s="101" customFormat="1" ht="27.75" customHeight="1" x14ac:dyDescent="0.15">
      <c r="A25" s="997" t="s">
        <v>1786</v>
      </c>
      <c r="B25" s="997"/>
      <c r="C25" s="997"/>
      <c r="D25" s="997"/>
      <c r="E25" s="997"/>
      <c r="F25" s="997"/>
    </row>
    <row r="26" spans="1:6" ht="13.5" customHeight="1" x14ac:dyDescent="0.15">
      <c r="A26" s="998" t="s">
        <v>1545</v>
      </c>
      <c r="B26" s="998"/>
      <c r="C26" s="998"/>
      <c r="D26" s="998"/>
      <c r="E26" s="998"/>
      <c r="F26" s="998"/>
    </row>
    <row r="27" spans="1:6" ht="13.5" customHeight="1" x14ac:dyDescent="0.15">
      <c r="A27" s="997" t="s">
        <v>632</v>
      </c>
      <c r="B27" s="997"/>
      <c r="C27" s="997"/>
      <c r="D27" s="997"/>
      <c r="E27" s="997"/>
      <c r="F27" s="997"/>
    </row>
    <row r="28" spans="1:6" x14ac:dyDescent="0.15">
      <c r="A28" s="55" t="s">
        <v>633</v>
      </c>
      <c r="B28" s="676"/>
      <c r="C28" s="676"/>
      <c r="D28" s="676"/>
      <c r="E28" s="676"/>
      <c r="F28" s="676"/>
    </row>
    <row r="29" spans="1:6" ht="55.5" customHeight="1" x14ac:dyDescent="0.15">
      <c r="A29" s="970" t="s">
        <v>1773</v>
      </c>
      <c r="B29" s="970"/>
      <c r="C29" s="970"/>
      <c r="D29" s="970"/>
      <c r="E29" s="970"/>
      <c r="F29" s="970"/>
    </row>
    <row r="30" spans="1:6" x14ac:dyDescent="0.15">
      <c r="A30" s="55" t="s">
        <v>634</v>
      </c>
      <c r="B30" s="676"/>
      <c r="C30" s="676"/>
      <c r="D30" s="676"/>
      <c r="E30" s="676"/>
      <c r="F30" s="676"/>
    </row>
    <row r="31" spans="1:6" ht="60.75" customHeight="1" x14ac:dyDescent="0.15">
      <c r="A31" s="1003" t="s">
        <v>1706</v>
      </c>
      <c r="B31" s="1003"/>
      <c r="C31" s="1003"/>
      <c r="D31" s="1003"/>
      <c r="E31" s="1003"/>
      <c r="F31" s="1003"/>
    </row>
    <row r="32" spans="1:6" ht="13.5" customHeight="1" x14ac:dyDescent="0.15">
      <c r="A32" s="997" t="s">
        <v>1774</v>
      </c>
      <c r="B32" s="997"/>
      <c r="C32" s="997"/>
      <c r="D32" s="997"/>
      <c r="E32" s="997"/>
      <c r="F32" s="997"/>
    </row>
    <row r="33" spans="1:6" ht="93" customHeight="1" x14ac:dyDescent="0.15">
      <c r="A33" s="970" t="s">
        <v>1787</v>
      </c>
      <c r="B33" s="970"/>
      <c r="C33" s="970"/>
      <c r="D33" s="970"/>
      <c r="E33" s="970"/>
      <c r="F33" s="970"/>
    </row>
    <row r="34" spans="1:6" ht="13.5" customHeight="1" x14ac:dyDescent="0.15">
      <c r="A34" s="1005" t="s">
        <v>1778</v>
      </c>
      <c r="B34" s="1005"/>
      <c r="C34" s="1005"/>
      <c r="D34" s="1005"/>
      <c r="E34" s="1005"/>
      <c r="F34" s="1005"/>
    </row>
    <row r="35" spans="1:6" ht="60.75" customHeight="1" x14ac:dyDescent="0.15">
      <c r="A35" s="1003" t="s">
        <v>1789</v>
      </c>
      <c r="B35" s="1003"/>
      <c r="C35" s="1003"/>
      <c r="D35" s="1003"/>
      <c r="E35" s="1003"/>
      <c r="F35" s="1003"/>
    </row>
    <row r="36" spans="1:6" ht="13.5" customHeight="1" x14ac:dyDescent="0.15">
      <c r="A36" s="997" t="s">
        <v>1779</v>
      </c>
      <c r="B36" s="997"/>
      <c r="C36" s="997"/>
      <c r="D36" s="997"/>
      <c r="E36" s="997"/>
      <c r="F36" s="997"/>
    </row>
    <row r="37" spans="1:6" ht="41.25" customHeight="1" x14ac:dyDescent="0.15">
      <c r="A37" s="997" t="s">
        <v>1790</v>
      </c>
      <c r="B37" s="997"/>
      <c r="C37" s="997"/>
      <c r="D37" s="997"/>
      <c r="E37" s="997"/>
      <c r="F37" s="997"/>
    </row>
    <row r="38" spans="1:6" ht="28.5" customHeight="1" x14ac:dyDescent="0.15">
      <c r="A38" s="1006" t="s">
        <v>1772</v>
      </c>
      <c r="B38" s="1006"/>
      <c r="C38" s="1006"/>
      <c r="D38" s="1006"/>
      <c r="E38" s="1006"/>
      <c r="F38" s="1006"/>
    </row>
    <row r="39" spans="1:6" ht="13.5" customHeight="1" x14ac:dyDescent="0.15">
      <c r="A39" s="999" t="s">
        <v>64</v>
      </c>
      <c r="B39" s="999" t="s">
        <v>635</v>
      </c>
      <c r="C39" s="636" t="s">
        <v>636</v>
      </c>
      <c r="D39" s="1001" t="s">
        <v>637</v>
      </c>
      <c r="E39" s="1001" t="s">
        <v>638</v>
      </c>
      <c r="F39" s="999" t="s">
        <v>639</v>
      </c>
    </row>
    <row r="40" spans="1:6" ht="13.5" customHeight="1" x14ac:dyDescent="0.15">
      <c r="A40" s="1000"/>
      <c r="B40" s="1000"/>
      <c r="C40" s="56" t="s">
        <v>640</v>
      </c>
      <c r="D40" s="1002"/>
      <c r="E40" s="1002"/>
      <c r="F40" s="1000"/>
    </row>
    <row r="41" spans="1:6" ht="13.5" customHeight="1" x14ac:dyDescent="0.15">
      <c r="A41" s="971" t="s">
        <v>641</v>
      </c>
      <c r="B41" s="677" t="s">
        <v>642</v>
      </c>
      <c r="C41" s="678">
        <v>1300</v>
      </c>
      <c r="D41" s="679">
        <v>2003</v>
      </c>
      <c r="E41" s="679" t="s">
        <v>643</v>
      </c>
      <c r="F41" s="980" t="s">
        <v>917</v>
      </c>
    </row>
    <row r="42" spans="1:6" x14ac:dyDescent="0.15">
      <c r="A42" s="972"/>
      <c r="B42" s="677" t="s">
        <v>644</v>
      </c>
      <c r="C42" s="678">
        <v>1300</v>
      </c>
      <c r="D42" s="679">
        <v>2004</v>
      </c>
      <c r="E42" s="679" t="s">
        <v>645</v>
      </c>
      <c r="F42" s="992"/>
    </row>
    <row r="43" spans="1:6" x14ac:dyDescent="0.15">
      <c r="A43" s="972"/>
      <c r="B43" s="677" t="s">
        <v>646</v>
      </c>
      <c r="C43" s="678">
        <v>1300</v>
      </c>
      <c r="D43" s="679">
        <v>2005</v>
      </c>
      <c r="E43" s="679" t="s">
        <v>647</v>
      </c>
      <c r="F43" s="992"/>
    </row>
    <row r="44" spans="1:6" x14ac:dyDescent="0.15">
      <c r="A44" s="972"/>
      <c r="B44" s="677" t="s">
        <v>648</v>
      </c>
      <c r="C44" s="678">
        <v>1300</v>
      </c>
      <c r="D44" s="679">
        <v>2006</v>
      </c>
      <c r="E44" s="679" t="s">
        <v>649</v>
      </c>
      <c r="F44" s="992"/>
    </row>
    <row r="45" spans="1:6" x14ac:dyDescent="0.15">
      <c r="A45" s="972"/>
      <c r="B45" s="677" t="s">
        <v>650</v>
      </c>
      <c r="C45" s="678">
        <v>1500</v>
      </c>
      <c r="D45" s="679">
        <v>2007</v>
      </c>
      <c r="E45" s="679" t="s">
        <v>645</v>
      </c>
      <c r="F45" s="992"/>
    </row>
    <row r="46" spans="1:6" x14ac:dyDescent="0.15">
      <c r="A46" s="972"/>
      <c r="B46" s="677" t="s">
        <v>651</v>
      </c>
      <c r="C46" s="678">
        <v>1800</v>
      </c>
      <c r="D46" s="679">
        <v>2008</v>
      </c>
      <c r="E46" s="679" t="s">
        <v>652</v>
      </c>
      <c r="F46" s="992"/>
    </row>
    <row r="47" spans="1:6" x14ac:dyDescent="0.15">
      <c r="A47" s="972"/>
      <c r="B47" s="677" t="s">
        <v>653</v>
      </c>
      <c r="C47" s="678">
        <v>1800</v>
      </c>
      <c r="D47" s="679">
        <v>2009</v>
      </c>
      <c r="E47" s="679" t="s">
        <v>654</v>
      </c>
      <c r="F47" s="992"/>
    </row>
    <row r="48" spans="1:6" x14ac:dyDescent="0.15">
      <c r="A48" s="972"/>
      <c r="B48" s="677" t="s">
        <v>655</v>
      </c>
      <c r="C48" s="678">
        <v>1800</v>
      </c>
      <c r="D48" s="679">
        <v>2010</v>
      </c>
      <c r="E48" s="679" t="s">
        <v>656</v>
      </c>
      <c r="F48" s="992"/>
    </row>
    <row r="49" spans="1:6" x14ac:dyDescent="0.15">
      <c r="A49" s="972"/>
      <c r="B49" s="677" t="s">
        <v>657</v>
      </c>
      <c r="C49" s="678">
        <v>1800</v>
      </c>
      <c r="D49" s="679">
        <v>2011</v>
      </c>
      <c r="E49" s="679" t="s">
        <v>658</v>
      </c>
      <c r="F49" s="992"/>
    </row>
    <row r="50" spans="1:6" x14ac:dyDescent="0.15">
      <c r="A50" s="972"/>
      <c r="B50" s="677" t="s">
        <v>659</v>
      </c>
      <c r="C50" s="678">
        <v>1800</v>
      </c>
      <c r="D50" s="679">
        <v>2012</v>
      </c>
      <c r="E50" s="679" t="s">
        <v>660</v>
      </c>
      <c r="F50" s="992"/>
    </row>
    <row r="51" spans="1:6" x14ac:dyDescent="0.15">
      <c r="A51" s="972"/>
      <c r="B51" s="677" t="s">
        <v>661</v>
      </c>
      <c r="C51" s="678">
        <v>1800</v>
      </c>
      <c r="D51" s="679">
        <v>2013</v>
      </c>
      <c r="E51" s="679" t="s">
        <v>662</v>
      </c>
      <c r="F51" s="992"/>
    </row>
    <row r="52" spans="1:6" x14ac:dyDescent="0.15">
      <c r="A52" s="972"/>
      <c r="B52" s="677" t="s">
        <v>663</v>
      </c>
      <c r="C52" s="678">
        <v>1800</v>
      </c>
      <c r="D52" s="679">
        <v>2014</v>
      </c>
      <c r="E52" s="679" t="s">
        <v>664</v>
      </c>
      <c r="F52" s="992"/>
    </row>
    <row r="53" spans="1:6" x14ac:dyDescent="0.15">
      <c r="A53" s="972"/>
      <c r="B53" s="677" t="s">
        <v>665</v>
      </c>
      <c r="C53" s="678">
        <v>1800</v>
      </c>
      <c r="D53" s="679">
        <v>2015</v>
      </c>
      <c r="E53" s="679" t="s">
        <v>666</v>
      </c>
      <c r="F53" s="992"/>
    </row>
    <row r="54" spans="1:6" s="101" customFormat="1" x14ac:dyDescent="0.15">
      <c r="A54" s="972"/>
      <c r="B54" s="677" t="s">
        <v>916</v>
      </c>
      <c r="C54" s="678">
        <v>1800</v>
      </c>
      <c r="D54" s="679">
        <v>2016</v>
      </c>
      <c r="E54" s="679" t="s">
        <v>996</v>
      </c>
      <c r="F54" s="992"/>
    </row>
    <row r="55" spans="1:6" s="79" customFormat="1" x14ac:dyDescent="0.15">
      <c r="A55" s="972"/>
      <c r="B55" s="677" t="s">
        <v>995</v>
      </c>
      <c r="C55" s="678">
        <v>1800</v>
      </c>
      <c r="D55" s="679">
        <v>2017</v>
      </c>
      <c r="E55" s="679" t="s">
        <v>997</v>
      </c>
      <c r="F55" s="992"/>
    </row>
    <row r="56" spans="1:6" s="216" customFormat="1" x14ac:dyDescent="0.15">
      <c r="A56" s="972"/>
      <c r="B56" s="677" t="s">
        <v>1546</v>
      </c>
      <c r="C56" s="678">
        <v>1800</v>
      </c>
      <c r="D56" s="679">
        <v>2019</v>
      </c>
      <c r="E56" s="679" t="s">
        <v>1548</v>
      </c>
      <c r="F56" s="992"/>
    </row>
    <row r="57" spans="1:6" s="216" customFormat="1" x14ac:dyDescent="0.15">
      <c r="A57" s="972"/>
      <c r="B57" s="61" t="s">
        <v>1547</v>
      </c>
      <c r="C57" s="692">
        <v>1800</v>
      </c>
      <c r="D57" s="690">
        <v>2019</v>
      </c>
      <c r="E57" s="690" t="s">
        <v>1549</v>
      </c>
      <c r="F57" s="992"/>
    </row>
    <row r="58" spans="1:6" s="353" customFormat="1" x14ac:dyDescent="0.15">
      <c r="A58" s="972"/>
      <c r="B58" s="361" t="s">
        <v>1616</v>
      </c>
      <c r="C58" s="363">
        <v>1800</v>
      </c>
      <c r="D58" s="362">
        <v>2020</v>
      </c>
      <c r="E58" s="360" t="s">
        <v>1780</v>
      </c>
      <c r="F58" s="992"/>
    </row>
    <row r="59" spans="1:6" s="527" customFormat="1" x14ac:dyDescent="0.15">
      <c r="A59" s="972"/>
      <c r="B59" s="528" t="s">
        <v>1707</v>
      </c>
      <c r="C59" s="529">
        <v>1800</v>
      </c>
      <c r="D59" s="530">
        <v>2021</v>
      </c>
      <c r="E59" s="531" t="s">
        <v>1781</v>
      </c>
      <c r="F59" s="992"/>
    </row>
    <row r="60" spans="1:6" s="633" customFormat="1" x14ac:dyDescent="0.15">
      <c r="A60" s="972"/>
      <c r="B60" s="528" t="s">
        <v>1748</v>
      </c>
      <c r="C60" s="529">
        <v>2100</v>
      </c>
      <c r="D60" s="530">
        <v>2022</v>
      </c>
      <c r="E60" s="531" t="s">
        <v>1782</v>
      </c>
      <c r="F60" s="992"/>
    </row>
    <row r="61" spans="1:6" x14ac:dyDescent="0.15">
      <c r="A61" s="973"/>
      <c r="B61" s="60" t="s">
        <v>667</v>
      </c>
      <c r="C61" s="689">
        <v>800</v>
      </c>
      <c r="D61" s="691">
        <v>2010</v>
      </c>
      <c r="E61" s="691" t="s">
        <v>668</v>
      </c>
      <c r="F61" s="981"/>
    </row>
    <row r="62" spans="1:6" ht="13.5" customHeight="1" x14ac:dyDescent="0.15">
      <c r="A62" s="971" t="s">
        <v>669</v>
      </c>
      <c r="B62" s="677" t="s">
        <v>670</v>
      </c>
      <c r="C62" s="687">
        <v>500</v>
      </c>
      <c r="D62" s="679">
        <v>2003</v>
      </c>
      <c r="E62" s="679" t="s">
        <v>671</v>
      </c>
      <c r="F62" s="980" t="s">
        <v>918</v>
      </c>
    </row>
    <row r="63" spans="1:6" x14ac:dyDescent="0.15">
      <c r="A63" s="972"/>
      <c r="B63" s="677" t="s">
        <v>672</v>
      </c>
      <c r="C63" s="687">
        <v>500</v>
      </c>
      <c r="D63" s="679">
        <v>2004</v>
      </c>
      <c r="E63" s="679" t="s">
        <v>673</v>
      </c>
      <c r="F63" s="992"/>
    </row>
    <row r="64" spans="1:6" x14ac:dyDescent="0.15">
      <c r="A64" s="972"/>
      <c r="B64" s="677" t="s">
        <v>674</v>
      </c>
      <c r="C64" s="687">
        <v>500</v>
      </c>
      <c r="D64" s="679">
        <v>2005</v>
      </c>
      <c r="E64" s="679" t="s">
        <v>675</v>
      </c>
      <c r="F64" s="992"/>
    </row>
    <row r="65" spans="1:6" x14ac:dyDescent="0.15">
      <c r="A65" s="972"/>
      <c r="B65" s="677" t="s">
        <v>676</v>
      </c>
      <c r="C65" s="687">
        <v>500</v>
      </c>
      <c r="D65" s="679">
        <v>2006</v>
      </c>
      <c r="E65" s="679" t="s">
        <v>677</v>
      </c>
      <c r="F65" s="992"/>
    </row>
    <row r="66" spans="1:6" x14ac:dyDescent="0.15">
      <c r="A66" s="972"/>
      <c r="B66" s="677" t="s">
        <v>678</v>
      </c>
      <c r="C66" s="687">
        <v>500</v>
      </c>
      <c r="D66" s="679">
        <v>2007</v>
      </c>
      <c r="E66" s="679" t="s">
        <v>679</v>
      </c>
      <c r="F66" s="992"/>
    </row>
    <row r="67" spans="1:6" x14ac:dyDescent="0.15">
      <c r="A67" s="972"/>
      <c r="B67" s="677" t="s">
        <v>680</v>
      </c>
      <c r="C67" s="687">
        <v>500</v>
      </c>
      <c r="D67" s="679">
        <v>2008</v>
      </c>
      <c r="E67" s="679" t="s">
        <v>681</v>
      </c>
      <c r="F67" s="992"/>
    </row>
    <row r="68" spans="1:6" x14ac:dyDescent="0.15">
      <c r="A68" s="972"/>
      <c r="B68" s="677" t="s">
        <v>682</v>
      </c>
      <c r="C68" s="687">
        <v>500</v>
      </c>
      <c r="D68" s="679">
        <v>2009</v>
      </c>
      <c r="E68" s="679" t="s">
        <v>662</v>
      </c>
      <c r="F68" s="992"/>
    </row>
    <row r="69" spans="1:6" x14ac:dyDescent="0.15">
      <c r="A69" s="972"/>
      <c r="B69" s="677" t="s">
        <v>683</v>
      </c>
      <c r="C69" s="687">
        <v>800</v>
      </c>
      <c r="D69" s="679">
        <v>2010</v>
      </c>
      <c r="E69" s="679" t="s">
        <v>684</v>
      </c>
      <c r="F69" s="992"/>
    </row>
    <row r="70" spans="1:6" ht="13.5" customHeight="1" x14ac:dyDescent="0.15">
      <c r="A70" s="972"/>
      <c r="B70" s="677" t="s">
        <v>685</v>
      </c>
      <c r="C70" s="678">
        <v>1000</v>
      </c>
      <c r="D70" s="679">
        <v>2011</v>
      </c>
      <c r="E70" s="679" t="s">
        <v>686</v>
      </c>
      <c r="F70" s="992"/>
    </row>
    <row r="71" spans="1:6" x14ac:dyDescent="0.15">
      <c r="A71" s="972"/>
      <c r="B71" s="677" t="s">
        <v>687</v>
      </c>
      <c r="C71" s="678">
        <v>1000</v>
      </c>
      <c r="D71" s="679">
        <v>2012</v>
      </c>
      <c r="E71" s="679" t="s">
        <v>688</v>
      </c>
      <c r="F71" s="981"/>
    </row>
    <row r="72" spans="1:6" ht="13.5" customHeight="1" x14ac:dyDescent="0.15">
      <c r="A72" s="972"/>
      <c r="B72" s="57" t="s">
        <v>689</v>
      </c>
      <c r="C72" s="990">
        <v>500</v>
      </c>
      <c r="D72" s="978">
        <v>2005</v>
      </c>
      <c r="E72" s="978" t="s">
        <v>690</v>
      </c>
      <c r="F72" s="980" t="s">
        <v>919</v>
      </c>
    </row>
    <row r="73" spans="1:6" ht="13.5" customHeight="1" x14ac:dyDescent="0.15">
      <c r="A73" s="972"/>
      <c r="B73" s="58" t="s">
        <v>691</v>
      </c>
      <c r="C73" s="991"/>
      <c r="D73" s="979"/>
      <c r="E73" s="979"/>
      <c r="F73" s="992"/>
    </row>
    <row r="74" spans="1:6" ht="13.5" customHeight="1" x14ac:dyDescent="0.15">
      <c r="A74" s="972"/>
      <c r="B74" s="57" t="s">
        <v>692</v>
      </c>
      <c r="C74" s="990">
        <v>500</v>
      </c>
      <c r="D74" s="978">
        <v>2006</v>
      </c>
      <c r="E74" s="978" t="s">
        <v>693</v>
      </c>
      <c r="F74" s="992"/>
    </row>
    <row r="75" spans="1:6" ht="13.5" customHeight="1" x14ac:dyDescent="0.15">
      <c r="A75" s="972"/>
      <c r="B75" s="58" t="s">
        <v>691</v>
      </c>
      <c r="C75" s="991"/>
      <c r="D75" s="979"/>
      <c r="E75" s="979"/>
      <c r="F75" s="992"/>
    </row>
    <row r="76" spans="1:6" ht="13.5" customHeight="1" x14ac:dyDescent="0.15">
      <c r="A76" s="972"/>
      <c r="B76" s="57" t="s">
        <v>694</v>
      </c>
      <c r="C76" s="990">
        <v>500</v>
      </c>
      <c r="D76" s="978">
        <v>2007</v>
      </c>
      <c r="E76" s="978" t="s">
        <v>695</v>
      </c>
      <c r="F76" s="992"/>
    </row>
    <row r="77" spans="1:6" ht="13.5" customHeight="1" x14ac:dyDescent="0.15">
      <c r="A77" s="972"/>
      <c r="B77" s="58" t="s">
        <v>691</v>
      </c>
      <c r="C77" s="991"/>
      <c r="D77" s="979"/>
      <c r="E77" s="979"/>
      <c r="F77" s="992"/>
    </row>
    <row r="78" spans="1:6" ht="13.5" customHeight="1" x14ac:dyDescent="0.15">
      <c r="A78" s="972"/>
      <c r="B78" s="57" t="s">
        <v>696</v>
      </c>
      <c r="C78" s="990">
        <v>500</v>
      </c>
      <c r="D78" s="978">
        <v>2010</v>
      </c>
      <c r="E78" s="978" t="s">
        <v>697</v>
      </c>
      <c r="F78" s="992"/>
    </row>
    <row r="79" spans="1:6" ht="13.5" customHeight="1" x14ac:dyDescent="0.15">
      <c r="A79" s="972"/>
      <c r="B79" s="58" t="s">
        <v>691</v>
      </c>
      <c r="C79" s="991"/>
      <c r="D79" s="979"/>
      <c r="E79" s="979"/>
      <c r="F79" s="992"/>
    </row>
    <row r="80" spans="1:6" ht="13.5" customHeight="1" x14ac:dyDescent="0.15">
      <c r="A80" s="972"/>
      <c r="B80" s="57" t="s">
        <v>698</v>
      </c>
      <c r="C80" s="990" t="s">
        <v>533</v>
      </c>
      <c r="D80" s="978">
        <v>2013</v>
      </c>
      <c r="E80" s="978" t="s">
        <v>699</v>
      </c>
      <c r="F80" s="992"/>
    </row>
    <row r="81" spans="1:6" ht="13.5" customHeight="1" x14ac:dyDescent="0.15">
      <c r="A81" s="972"/>
      <c r="B81" s="58" t="s">
        <v>691</v>
      </c>
      <c r="C81" s="991"/>
      <c r="D81" s="979"/>
      <c r="E81" s="979"/>
      <c r="F81" s="992"/>
    </row>
    <row r="82" spans="1:6" ht="13.5" customHeight="1" x14ac:dyDescent="0.15">
      <c r="A82" s="972"/>
      <c r="B82" s="57" t="s">
        <v>700</v>
      </c>
      <c r="C82" s="990">
        <v>500</v>
      </c>
      <c r="D82" s="978">
        <v>2015</v>
      </c>
      <c r="E82" s="978" t="s">
        <v>701</v>
      </c>
      <c r="F82" s="992"/>
    </row>
    <row r="83" spans="1:6" ht="13.5" customHeight="1" x14ac:dyDescent="0.15">
      <c r="A83" s="972"/>
      <c r="B83" s="58" t="s">
        <v>702</v>
      </c>
      <c r="C83" s="991"/>
      <c r="D83" s="979"/>
      <c r="E83" s="979"/>
      <c r="F83" s="992"/>
    </row>
    <row r="84" spans="1:6" s="125" customFormat="1" ht="16.5" customHeight="1" x14ac:dyDescent="0.15">
      <c r="A84" s="972"/>
      <c r="B84" s="201" t="s">
        <v>1708</v>
      </c>
      <c r="C84" s="990">
        <v>700</v>
      </c>
      <c r="D84" s="978">
        <v>2018</v>
      </c>
      <c r="E84" s="978" t="s">
        <v>1401</v>
      </c>
      <c r="F84" s="992"/>
    </row>
    <row r="85" spans="1:6" s="125" customFormat="1" ht="13.5" customHeight="1" x14ac:dyDescent="0.15">
      <c r="A85" s="972"/>
      <c r="B85" s="58" t="s">
        <v>1400</v>
      </c>
      <c r="C85" s="991"/>
      <c r="D85" s="979"/>
      <c r="E85" s="979"/>
      <c r="F85" s="992"/>
    </row>
    <row r="86" spans="1:6" s="527" customFormat="1" ht="13.5" customHeight="1" x14ac:dyDescent="0.15">
      <c r="A86" s="972"/>
      <c r="B86" s="201" t="s">
        <v>1710</v>
      </c>
      <c r="C86" s="990">
        <v>800</v>
      </c>
      <c r="D86" s="978">
        <v>2021</v>
      </c>
      <c r="E86" s="978" t="s">
        <v>1711</v>
      </c>
      <c r="F86" s="992"/>
    </row>
    <row r="87" spans="1:6" s="527" customFormat="1" ht="17.25" customHeight="1" x14ac:dyDescent="0.15">
      <c r="A87" s="972"/>
      <c r="B87" s="201" t="s">
        <v>1709</v>
      </c>
      <c r="C87" s="991"/>
      <c r="D87" s="979"/>
      <c r="E87" s="979"/>
      <c r="F87" s="981"/>
    </row>
    <row r="88" spans="1:6" ht="13.5" customHeight="1" x14ac:dyDescent="0.15">
      <c r="A88" s="972"/>
      <c r="B88" s="57" t="s">
        <v>703</v>
      </c>
      <c r="C88" s="976">
        <v>2000</v>
      </c>
      <c r="D88" s="978">
        <v>2008</v>
      </c>
      <c r="E88" s="978" t="s">
        <v>704</v>
      </c>
      <c r="F88" s="980" t="s">
        <v>705</v>
      </c>
    </row>
    <row r="89" spans="1:6" x14ac:dyDescent="0.15">
      <c r="A89" s="972"/>
      <c r="B89" s="587" t="s">
        <v>706</v>
      </c>
      <c r="C89" s="977"/>
      <c r="D89" s="979"/>
      <c r="E89" s="979"/>
      <c r="F89" s="981"/>
    </row>
    <row r="90" spans="1:6" ht="13.5" customHeight="1" x14ac:dyDescent="0.15">
      <c r="A90" s="972"/>
      <c r="B90" s="59" t="s">
        <v>707</v>
      </c>
      <c r="C90" s="976">
        <v>2000</v>
      </c>
      <c r="D90" s="978">
        <v>2011</v>
      </c>
      <c r="E90" s="978" t="s">
        <v>708</v>
      </c>
      <c r="F90" s="980" t="s">
        <v>709</v>
      </c>
    </row>
    <row r="91" spans="1:6" ht="13.5" customHeight="1" x14ac:dyDescent="0.15">
      <c r="A91" s="972"/>
      <c r="B91" s="60" t="s">
        <v>710</v>
      </c>
      <c r="C91" s="977"/>
      <c r="D91" s="979"/>
      <c r="E91" s="979"/>
      <c r="F91" s="981"/>
    </row>
    <row r="92" spans="1:6" ht="22.5" x14ac:dyDescent="0.15">
      <c r="A92" s="972"/>
      <c r="B92" s="1007" t="s">
        <v>711</v>
      </c>
      <c r="C92" s="976">
        <v>1000</v>
      </c>
      <c r="D92" s="978">
        <v>2006</v>
      </c>
      <c r="E92" s="978" t="s">
        <v>712</v>
      </c>
      <c r="F92" s="680" t="s">
        <v>713</v>
      </c>
    </row>
    <row r="93" spans="1:6" ht="13.5" customHeight="1" x14ac:dyDescent="0.15">
      <c r="A93" s="972"/>
      <c r="B93" s="1008"/>
      <c r="C93" s="977"/>
      <c r="D93" s="979"/>
      <c r="E93" s="979"/>
      <c r="F93" s="681" t="s">
        <v>714</v>
      </c>
    </row>
    <row r="94" spans="1:6" s="216" customFormat="1" ht="27.75" customHeight="1" x14ac:dyDescent="0.15">
      <c r="A94" s="972"/>
      <c r="B94" s="59" t="s">
        <v>998</v>
      </c>
      <c r="C94" s="678">
        <v>2000</v>
      </c>
      <c r="D94" s="679">
        <v>2017</v>
      </c>
      <c r="E94" s="679" t="s">
        <v>999</v>
      </c>
      <c r="F94" s="681" t="s">
        <v>1550</v>
      </c>
    </row>
    <row r="95" spans="1:6" s="216" customFormat="1" ht="27.75" customHeight="1" x14ac:dyDescent="0.15">
      <c r="A95" s="972"/>
      <c r="B95" s="59" t="s">
        <v>1551</v>
      </c>
      <c r="C95" s="678">
        <v>2000</v>
      </c>
      <c r="D95" s="679">
        <v>2019</v>
      </c>
      <c r="E95" s="686" t="s">
        <v>1554</v>
      </c>
      <c r="F95" s="681"/>
    </row>
    <row r="96" spans="1:6" s="216" customFormat="1" ht="27.75" customHeight="1" x14ac:dyDescent="0.15">
      <c r="A96" s="972"/>
      <c r="B96" s="59" t="s">
        <v>1552</v>
      </c>
      <c r="C96" s="678">
        <v>1000</v>
      </c>
      <c r="D96" s="679">
        <v>2019</v>
      </c>
      <c r="E96" s="686" t="s">
        <v>1555</v>
      </c>
      <c r="F96" s="681"/>
    </row>
    <row r="97" spans="1:6" s="353" customFormat="1" ht="27.75" customHeight="1" x14ac:dyDescent="0.15">
      <c r="A97" s="972"/>
      <c r="B97" s="59" t="s">
        <v>1553</v>
      </c>
      <c r="C97" s="678">
        <v>300</v>
      </c>
      <c r="D97" s="679">
        <v>2019</v>
      </c>
      <c r="E97" s="679" t="s">
        <v>1556</v>
      </c>
      <c r="F97" s="681"/>
    </row>
    <row r="98" spans="1:6" s="101" customFormat="1" ht="26.25" customHeight="1" x14ac:dyDescent="0.15">
      <c r="A98" s="973"/>
      <c r="B98" s="57" t="s">
        <v>1617</v>
      </c>
      <c r="C98" s="678">
        <v>300</v>
      </c>
      <c r="D98" s="679">
        <v>2019</v>
      </c>
      <c r="E98" s="679" t="s">
        <v>1618</v>
      </c>
      <c r="F98" s="681"/>
    </row>
    <row r="99" spans="1:6" ht="13.5" customHeight="1" x14ac:dyDescent="0.15">
      <c r="A99" s="971" t="s">
        <v>715</v>
      </c>
      <c r="B99" s="61" t="s">
        <v>716</v>
      </c>
      <c r="C99" s="976">
        <v>2800</v>
      </c>
      <c r="D99" s="978">
        <v>2009</v>
      </c>
      <c r="E99" s="984" t="s">
        <v>717</v>
      </c>
      <c r="F99" s="980" t="s">
        <v>718</v>
      </c>
    </row>
    <row r="100" spans="1:6" ht="27" customHeight="1" x14ac:dyDescent="0.15">
      <c r="A100" s="972"/>
      <c r="B100" s="60" t="s">
        <v>719</v>
      </c>
      <c r="C100" s="977"/>
      <c r="D100" s="979"/>
      <c r="E100" s="986"/>
      <c r="F100" s="981"/>
    </row>
    <row r="101" spans="1:6" ht="22.5" customHeight="1" x14ac:dyDescent="0.15">
      <c r="A101" s="972"/>
      <c r="B101" s="61" t="s">
        <v>720</v>
      </c>
      <c r="C101" s="976">
        <v>2000</v>
      </c>
      <c r="D101" s="978">
        <v>2015</v>
      </c>
      <c r="E101" s="984" t="s">
        <v>721</v>
      </c>
      <c r="F101" s="980" t="s">
        <v>1722</v>
      </c>
    </row>
    <row r="102" spans="1:6" ht="18.75" customHeight="1" x14ac:dyDescent="0.15">
      <c r="A102" s="972"/>
      <c r="B102" s="60" t="s">
        <v>722</v>
      </c>
      <c r="C102" s="977"/>
      <c r="D102" s="979"/>
      <c r="E102" s="986"/>
      <c r="F102" s="981"/>
    </row>
    <row r="103" spans="1:6" s="633" customFormat="1" ht="13.5" customHeight="1" x14ac:dyDescent="0.15">
      <c r="A103" s="972"/>
      <c r="B103" s="661" t="s">
        <v>1749</v>
      </c>
      <c r="C103" s="976">
        <v>2800</v>
      </c>
      <c r="D103" s="978">
        <v>2021</v>
      </c>
      <c r="E103" s="984" t="s">
        <v>1751</v>
      </c>
      <c r="F103" s="980" t="s">
        <v>1752</v>
      </c>
    </row>
    <row r="104" spans="1:6" s="633" customFormat="1" ht="13.5" customHeight="1" x14ac:dyDescent="0.15">
      <c r="A104" s="972"/>
      <c r="B104" s="661" t="s">
        <v>1750</v>
      </c>
      <c r="C104" s="977"/>
      <c r="D104" s="979"/>
      <c r="E104" s="986"/>
      <c r="F104" s="981"/>
    </row>
    <row r="105" spans="1:6" ht="13.5" customHeight="1" x14ac:dyDescent="0.15">
      <c r="A105" s="972"/>
      <c r="B105" s="61" t="s">
        <v>723</v>
      </c>
      <c r="C105" s="976">
        <v>3500</v>
      </c>
      <c r="D105" s="978">
        <v>2011</v>
      </c>
      <c r="E105" s="984" t="s">
        <v>724</v>
      </c>
      <c r="F105" s="980" t="s">
        <v>725</v>
      </c>
    </row>
    <row r="106" spans="1:6" ht="13.5" customHeight="1" x14ac:dyDescent="0.15">
      <c r="A106" s="972"/>
      <c r="B106" s="60" t="s">
        <v>726</v>
      </c>
      <c r="C106" s="977"/>
      <c r="D106" s="979"/>
      <c r="E106" s="986"/>
      <c r="F106" s="981"/>
    </row>
    <row r="107" spans="1:6" ht="13.5" customHeight="1" x14ac:dyDescent="0.15">
      <c r="A107" s="972"/>
      <c r="B107" s="61" t="s">
        <v>727</v>
      </c>
      <c r="C107" s="976">
        <v>2000</v>
      </c>
      <c r="D107" s="978">
        <v>2012</v>
      </c>
      <c r="E107" s="984" t="s">
        <v>728</v>
      </c>
      <c r="F107" s="980" t="s">
        <v>729</v>
      </c>
    </row>
    <row r="108" spans="1:6" ht="13.5" customHeight="1" x14ac:dyDescent="0.15">
      <c r="A108" s="973"/>
      <c r="B108" s="60" t="s">
        <v>730</v>
      </c>
      <c r="C108" s="977"/>
      <c r="D108" s="979"/>
      <c r="E108" s="986"/>
      <c r="F108" s="981"/>
    </row>
    <row r="109" spans="1:6" ht="18" customHeight="1" x14ac:dyDescent="0.15">
      <c r="A109" s="987" t="s">
        <v>731</v>
      </c>
      <c r="B109" s="61" t="s">
        <v>732</v>
      </c>
      <c r="C109" s="990">
        <v>700</v>
      </c>
      <c r="D109" s="978">
        <v>2009</v>
      </c>
      <c r="E109" s="984" t="s">
        <v>733</v>
      </c>
      <c r="F109" s="980" t="s">
        <v>1788</v>
      </c>
    </row>
    <row r="110" spans="1:6" ht="18" customHeight="1" x14ac:dyDescent="0.15">
      <c r="A110" s="988"/>
      <c r="B110" s="60" t="s">
        <v>734</v>
      </c>
      <c r="C110" s="991"/>
      <c r="D110" s="979"/>
      <c r="E110" s="986"/>
      <c r="F110" s="981"/>
    </row>
    <row r="111" spans="1:6" s="633" customFormat="1" ht="18" customHeight="1" x14ac:dyDescent="0.15">
      <c r="A111" s="988"/>
      <c r="B111" s="695" t="s">
        <v>1753</v>
      </c>
      <c r="C111" s="990">
        <v>900</v>
      </c>
      <c r="D111" s="978">
        <v>2021</v>
      </c>
      <c r="E111" s="984" t="s">
        <v>1755</v>
      </c>
      <c r="F111" s="980" t="s">
        <v>1756</v>
      </c>
    </row>
    <row r="112" spans="1:6" s="633" customFormat="1" ht="18" customHeight="1" x14ac:dyDescent="0.15">
      <c r="A112" s="989"/>
      <c r="B112" s="695" t="s">
        <v>1754</v>
      </c>
      <c r="C112" s="991"/>
      <c r="D112" s="979"/>
      <c r="E112" s="986"/>
      <c r="F112" s="981"/>
    </row>
    <row r="113" spans="1:6" ht="13.5" customHeight="1" x14ac:dyDescent="0.15">
      <c r="A113" s="987" t="s">
        <v>1619</v>
      </c>
      <c r="B113" s="61" t="s">
        <v>735</v>
      </c>
      <c r="C113" s="976">
        <v>1200</v>
      </c>
      <c r="D113" s="978">
        <v>2005</v>
      </c>
      <c r="E113" s="682" t="s">
        <v>1557</v>
      </c>
      <c r="F113" s="680" t="s">
        <v>737</v>
      </c>
    </row>
    <row r="114" spans="1:6" ht="13.5" customHeight="1" x14ac:dyDescent="0.15">
      <c r="A114" s="988"/>
      <c r="B114" s="60" t="s">
        <v>738</v>
      </c>
      <c r="C114" s="977"/>
      <c r="D114" s="979"/>
      <c r="E114" s="532" t="s">
        <v>739</v>
      </c>
      <c r="F114" s="681" t="s">
        <v>740</v>
      </c>
    </row>
    <row r="115" spans="1:6" ht="14.45" customHeight="1" x14ac:dyDescent="0.15">
      <c r="A115" s="988"/>
      <c r="B115" s="61" t="s">
        <v>741</v>
      </c>
      <c r="C115" s="976">
        <v>1500</v>
      </c>
      <c r="D115" s="978">
        <v>2009</v>
      </c>
      <c r="E115" s="682" t="s">
        <v>736</v>
      </c>
      <c r="F115" s="980" t="s">
        <v>742</v>
      </c>
    </row>
    <row r="116" spans="1:6" ht="14.45" customHeight="1" x14ac:dyDescent="0.15">
      <c r="A116" s="988"/>
      <c r="B116" s="60" t="s">
        <v>743</v>
      </c>
      <c r="C116" s="977"/>
      <c r="D116" s="979"/>
      <c r="E116" s="532" t="s">
        <v>739</v>
      </c>
      <c r="F116" s="981"/>
    </row>
    <row r="117" spans="1:6" ht="14.1" customHeight="1" x14ac:dyDescent="0.15">
      <c r="A117" s="988"/>
      <c r="B117" s="61" t="s">
        <v>744</v>
      </c>
      <c r="C117" s="976">
        <v>1500</v>
      </c>
      <c r="D117" s="978">
        <v>2016</v>
      </c>
      <c r="E117" s="682" t="s">
        <v>736</v>
      </c>
      <c r="F117" s="980" t="s">
        <v>745</v>
      </c>
    </row>
    <row r="118" spans="1:6" ht="14.1" customHeight="1" x14ac:dyDescent="0.15">
      <c r="A118" s="989"/>
      <c r="B118" s="60" t="s">
        <v>746</v>
      </c>
      <c r="C118" s="977"/>
      <c r="D118" s="979"/>
      <c r="E118" s="532" t="s">
        <v>739</v>
      </c>
      <c r="F118" s="981"/>
    </row>
    <row r="119" spans="1:6" ht="22.5" x14ac:dyDescent="0.15">
      <c r="A119" s="62" t="s">
        <v>747</v>
      </c>
      <c r="B119" s="61" t="s">
        <v>748</v>
      </c>
      <c r="C119" s="976">
        <v>1200</v>
      </c>
      <c r="D119" s="978">
        <v>2007</v>
      </c>
      <c r="E119" s="984" t="s">
        <v>1558</v>
      </c>
      <c r="F119" s="680" t="s">
        <v>749</v>
      </c>
    </row>
    <row r="120" spans="1:6" ht="22.5" x14ac:dyDescent="0.15">
      <c r="A120" s="63" t="s">
        <v>750</v>
      </c>
      <c r="B120" s="681" t="s">
        <v>751</v>
      </c>
      <c r="C120" s="977"/>
      <c r="D120" s="979"/>
      <c r="E120" s="986"/>
      <c r="F120" s="681" t="s">
        <v>740</v>
      </c>
    </row>
    <row r="121" spans="1:6" ht="13.5" customHeight="1" x14ac:dyDescent="0.15">
      <c r="A121" s="987" t="s">
        <v>752</v>
      </c>
      <c r="B121" s="974" t="s">
        <v>753</v>
      </c>
      <c r="C121" s="976">
        <v>1700</v>
      </c>
      <c r="D121" s="978">
        <v>2007</v>
      </c>
      <c r="E121" s="682" t="s">
        <v>754</v>
      </c>
      <c r="F121" s="980" t="s">
        <v>755</v>
      </c>
    </row>
    <row r="122" spans="1:6" ht="13.5" customHeight="1" x14ac:dyDescent="0.15">
      <c r="A122" s="988"/>
      <c r="B122" s="975"/>
      <c r="C122" s="977"/>
      <c r="D122" s="979"/>
      <c r="E122" s="532" t="s">
        <v>739</v>
      </c>
      <c r="F122" s="981"/>
    </row>
    <row r="123" spans="1:6" ht="13.5" customHeight="1" x14ac:dyDescent="0.15">
      <c r="A123" s="988"/>
      <c r="B123" s="61" t="s">
        <v>756</v>
      </c>
      <c r="C123" s="976">
        <v>1100</v>
      </c>
      <c r="D123" s="978">
        <v>2007</v>
      </c>
      <c r="E123" s="682" t="s">
        <v>757</v>
      </c>
      <c r="F123" s="980" t="s">
        <v>758</v>
      </c>
    </row>
    <row r="124" spans="1:6" ht="13.5" customHeight="1" x14ac:dyDescent="0.15">
      <c r="A124" s="989"/>
      <c r="B124" s="60" t="s">
        <v>759</v>
      </c>
      <c r="C124" s="977"/>
      <c r="D124" s="979"/>
      <c r="E124" s="684" t="s">
        <v>760</v>
      </c>
      <c r="F124" s="981"/>
    </row>
    <row r="125" spans="1:6" ht="14.85" customHeight="1" x14ac:dyDescent="0.15">
      <c r="A125" s="984" t="s">
        <v>761</v>
      </c>
      <c r="B125" s="61" t="s">
        <v>762</v>
      </c>
      <c r="C125" s="976">
        <v>1100</v>
      </c>
      <c r="D125" s="978">
        <v>2016</v>
      </c>
      <c r="E125" s="682" t="s">
        <v>763</v>
      </c>
      <c r="F125" s="980" t="s">
        <v>764</v>
      </c>
    </row>
    <row r="126" spans="1:6" ht="14.85" customHeight="1" x14ac:dyDescent="0.15">
      <c r="A126" s="985"/>
      <c r="B126" s="60" t="s">
        <v>765</v>
      </c>
      <c r="C126" s="977"/>
      <c r="D126" s="979"/>
      <c r="E126" s="684" t="s">
        <v>760</v>
      </c>
      <c r="F126" s="981"/>
    </row>
    <row r="127" spans="1:6" s="633" customFormat="1" ht="22.5" x14ac:dyDescent="0.15">
      <c r="A127" s="986"/>
      <c r="B127" s="681" t="s">
        <v>1757</v>
      </c>
      <c r="C127" s="678">
        <v>1700</v>
      </c>
      <c r="D127" s="679">
        <v>2021</v>
      </c>
      <c r="E127" s="683" t="s">
        <v>1759</v>
      </c>
      <c r="F127" s="680" t="s">
        <v>1760</v>
      </c>
    </row>
    <row r="128" spans="1:6" ht="22.5" customHeight="1" x14ac:dyDescent="0.15">
      <c r="A128" s="971" t="s">
        <v>766</v>
      </c>
      <c r="B128" s="974" t="s">
        <v>767</v>
      </c>
      <c r="C128" s="976">
        <v>3000</v>
      </c>
      <c r="D128" s="978">
        <v>2012</v>
      </c>
      <c r="E128" s="682" t="s">
        <v>768</v>
      </c>
      <c r="F128" s="982" t="s">
        <v>1723</v>
      </c>
    </row>
    <row r="129" spans="1:6" ht="16.5" customHeight="1" x14ac:dyDescent="0.15">
      <c r="A129" s="972"/>
      <c r="B129" s="975"/>
      <c r="C129" s="977"/>
      <c r="D129" s="979"/>
      <c r="E129" s="532" t="s">
        <v>739</v>
      </c>
      <c r="F129" s="983"/>
    </row>
    <row r="130" spans="1:6" ht="16.5" customHeight="1" x14ac:dyDescent="0.15">
      <c r="A130" s="972"/>
      <c r="B130" s="974" t="s">
        <v>1758</v>
      </c>
      <c r="C130" s="976">
        <v>3000</v>
      </c>
      <c r="D130" s="978">
        <v>2013</v>
      </c>
      <c r="E130" s="682" t="s">
        <v>769</v>
      </c>
      <c r="F130" s="980" t="s">
        <v>1724</v>
      </c>
    </row>
    <row r="131" spans="1:6" ht="26.25" customHeight="1" x14ac:dyDescent="0.15">
      <c r="A131" s="972"/>
      <c r="B131" s="975"/>
      <c r="C131" s="977"/>
      <c r="D131" s="979"/>
      <c r="E131" s="532" t="s">
        <v>739</v>
      </c>
      <c r="F131" s="981"/>
    </row>
    <row r="132" spans="1:6" ht="29.25" customHeight="1" x14ac:dyDescent="0.15">
      <c r="A132" s="972"/>
      <c r="B132" s="980" t="s">
        <v>770</v>
      </c>
      <c r="C132" s="976">
        <v>1800</v>
      </c>
      <c r="D132" s="978">
        <v>2014</v>
      </c>
      <c r="E132" s="682" t="s">
        <v>771</v>
      </c>
      <c r="F132" s="64" t="s">
        <v>772</v>
      </c>
    </row>
    <row r="133" spans="1:6" ht="16.5" customHeight="1" x14ac:dyDescent="0.15">
      <c r="A133" s="973"/>
      <c r="B133" s="981"/>
      <c r="C133" s="977"/>
      <c r="D133" s="979"/>
      <c r="E133" s="532" t="s">
        <v>739</v>
      </c>
      <c r="F133" s="681" t="s">
        <v>773</v>
      </c>
    </row>
    <row r="134" spans="1:6" ht="13.5" customHeight="1" x14ac:dyDescent="0.15">
      <c r="A134" s="688" t="s">
        <v>774</v>
      </c>
      <c r="B134" s="974" t="s">
        <v>775</v>
      </c>
      <c r="C134" s="976">
        <v>50000</v>
      </c>
      <c r="D134" s="978">
        <v>2005</v>
      </c>
      <c r="E134" s="682" t="s">
        <v>776</v>
      </c>
      <c r="F134" s="980" t="s">
        <v>777</v>
      </c>
    </row>
    <row r="135" spans="1:6" ht="13.5" customHeight="1" x14ac:dyDescent="0.15">
      <c r="A135" s="65" t="s">
        <v>778</v>
      </c>
      <c r="B135" s="993"/>
      <c r="C135" s="994"/>
      <c r="D135" s="995"/>
      <c r="E135" s="683" t="s">
        <v>779</v>
      </c>
      <c r="F135" s="992"/>
    </row>
    <row r="136" spans="1:6" ht="13.5" customHeight="1" x14ac:dyDescent="0.15">
      <c r="A136" s="65" t="s">
        <v>780</v>
      </c>
      <c r="B136" s="975"/>
      <c r="C136" s="977"/>
      <c r="D136" s="979"/>
      <c r="E136" s="684" t="s">
        <v>781</v>
      </c>
      <c r="F136" s="981"/>
    </row>
    <row r="137" spans="1:6" ht="13.5" customHeight="1" x14ac:dyDescent="0.15">
      <c r="A137" s="689" t="s">
        <v>782</v>
      </c>
      <c r="B137" s="677" t="s">
        <v>783</v>
      </c>
      <c r="C137" s="687">
        <v>800</v>
      </c>
      <c r="D137" s="679">
        <v>2005</v>
      </c>
      <c r="E137" s="679" t="s">
        <v>784</v>
      </c>
      <c r="F137" s="685" t="s">
        <v>785</v>
      </c>
    </row>
    <row r="138" spans="1:6" x14ac:dyDescent="0.15">
      <c r="A138" s="53"/>
      <c r="B138" s="676"/>
      <c r="C138" s="676"/>
      <c r="D138" s="676"/>
      <c r="E138" s="676"/>
      <c r="F138" s="41" t="s">
        <v>1620</v>
      </c>
    </row>
    <row r="139" spans="1:6" x14ac:dyDescent="0.15">
      <c r="A139" s="53"/>
      <c r="B139" s="676"/>
      <c r="C139" s="676"/>
      <c r="D139" s="676"/>
      <c r="E139" s="676"/>
      <c r="F139" s="676"/>
    </row>
    <row r="147" spans="5:10" x14ac:dyDescent="0.15">
      <c r="E147" s="998"/>
      <c r="F147" s="1004"/>
      <c r="G147" s="1004"/>
      <c r="H147" s="1004"/>
      <c r="I147" s="1004"/>
      <c r="J147" s="1004"/>
    </row>
  </sheetData>
  <mergeCells count="148">
    <mergeCell ref="E147:J147"/>
    <mergeCell ref="A27:F27"/>
    <mergeCell ref="A34:F34"/>
    <mergeCell ref="A35:F35"/>
    <mergeCell ref="A36:F36"/>
    <mergeCell ref="A37:F37"/>
    <mergeCell ref="A38:F38"/>
    <mergeCell ref="A41:A61"/>
    <mergeCell ref="C72:C73"/>
    <mergeCell ref="D72:D73"/>
    <mergeCell ref="E78:E79"/>
    <mergeCell ref="C80:C81"/>
    <mergeCell ref="D80:D81"/>
    <mergeCell ref="E80:E81"/>
    <mergeCell ref="F88:F89"/>
    <mergeCell ref="C90:C91"/>
    <mergeCell ref="D90:D91"/>
    <mergeCell ref="E90:E91"/>
    <mergeCell ref="F90:F91"/>
    <mergeCell ref="C78:C79"/>
    <mergeCell ref="D78:D79"/>
    <mergeCell ref="B92:B93"/>
    <mergeCell ref="C92:C93"/>
    <mergeCell ref="D92:D93"/>
    <mergeCell ref="A11:F11"/>
    <mergeCell ref="A13:F13"/>
    <mergeCell ref="A14:F14"/>
    <mergeCell ref="A16:F16"/>
    <mergeCell ref="A24:F24"/>
    <mergeCell ref="A25:F25"/>
    <mergeCell ref="A26:F26"/>
    <mergeCell ref="C86:C87"/>
    <mergeCell ref="D86:D87"/>
    <mergeCell ref="E86:E87"/>
    <mergeCell ref="F72:F87"/>
    <mergeCell ref="C82:C83"/>
    <mergeCell ref="D82:D83"/>
    <mergeCell ref="E82:E83"/>
    <mergeCell ref="C84:C85"/>
    <mergeCell ref="D84:D85"/>
    <mergeCell ref="E84:E85"/>
    <mergeCell ref="E72:E73"/>
    <mergeCell ref="C74:C75"/>
    <mergeCell ref="D74:D75"/>
    <mergeCell ref="E74:E75"/>
    <mergeCell ref="C76:C77"/>
    <mergeCell ref="D76:D77"/>
    <mergeCell ref="E76:E77"/>
    <mergeCell ref="A1:F1"/>
    <mergeCell ref="A3:F3"/>
    <mergeCell ref="A6:F6"/>
    <mergeCell ref="A7:F7"/>
    <mergeCell ref="A8:F8"/>
    <mergeCell ref="F41:F61"/>
    <mergeCell ref="F62:F71"/>
    <mergeCell ref="A39:A40"/>
    <mergeCell ref="B39:B40"/>
    <mergeCell ref="D39:D40"/>
    <mergeCell ref="E39:E40"/>
    <mergeCell ref="F39:F40"/>
    <mergeCell ref="A29:F29"/>
    <mergeCell ref="A31:F31"/>
    <mergeCell ref="A32:F32"/>
    <mergeCell ref="A17:F17"/>
    <mergeCell ref="A18:F18"/>
    <mergeCell ref="A19:F19"/>
    <mergeCell ref="A20:F20"/>
    <mergeCell ref="A21:F21"/>
    <mergeCell ref="A22:F22"/>
    <mergeCell ref="A23:F23"/>
    <mergeCell ref="A9:F9"/>
    <mergeCell ref="A10:F10"/>
    <mergeCell ref="E92:E93"/>
    <mergeCell ref="C88:C89"/>
    <mergeCell ref="D88:D89"/>
    <mergeCell ref="E88:E89"/>
    <mergeCell ref="A99:A108"/>
    <mergeCell ref="C99:C100"/>
    <mergeCell ref="D99:D100"/>
    <mergeCell ref="E99:E100"/>
    <mergeCell ref="C103:C104"/>
    <mergeCell ref="D103:D104"/>
    <mergeCell ref="E103:E104"/>
    <mergeCell ref="A62:A98"/>
    <mergeCell ref="E111:E112"/>
    <mergeCell ref="F111:F112"/>
    <mergeCell ref="F99:F100"/>
    <mergeCell ref="C101:C102"/>
    <mergeCell ref="D101:D102"/>
    <mergeCell ref="E101:E102"/>
    <mergeCell ref="C105:C106"/>
    <mergeCell ref="D105:D106"/>
    <mergeCell ref="E105:E106"/>
    <mergeCell ref="F105:F106"/>
    <mergeCell ref="C107:C108"/>
    <mergeCell ref="D107:D108"/>
    <mergeCell ref="E107:E108"/>
    <mergeCell ref="F107:F108"/>
    <mergeCell ref="F101:F102"/>
    <mergeCell ref="F103:F104"/>
    <mergeCell ref="F134:F136"/>
    <mergeCell ref="D130:D131"/>
    <mergeCell ref="B132:B133"/>
    <mergeCell ref="C132:C133"/>
    <mergeCell ref="D132:D133"/>
    <mergeCell ref="B134:B136"/>
    <mergeCell ref="C134:C136"/>
    <mergeCell ref="D134:D136"/>
    <mergeCell ref="F115:F116"/>
    <mergeCell ref="C117:C118"/>
    <mergeCell ref="D117:D118"/>
    <mergeCell ref="F117:F118"/>
    <mergeCell ref="C119:C120"/>
    <mergeCell ref="D119:D120"/>
    <mergeCell ref="E119:E120"/>
    <mergeCell ref="C125:C126"/>
    <mergeCell ref="D125:D126"/>
    <mergeCell ref="F125:F126"/>
    <mergeCell ref="B121:B122"/>
    <mergeCell ref="C121:C122"/>
    <mergeCell ref="D121:D122"/>
    <mergeCell ref="F121:F122"/>
    <mergeCell ref="C123:C124"/>
    <mergeCell ref="D123:D124"/>
    <mergeCell ref="A33:F33"/>
    <mergeCell ref="A128:A133"/>
    <mergeCell ref="B128:B129"/>
    <mergeCell ref="C128:C129"/>
    <mergeCell ref="D128:D129"/>
    <mergeCell ref="B130:B131"/>
    <mergeCell ref="C130:C131"/>
    <mergeCell ref="F130:F131"/>
    <mergeCell ref="F128:F129"/>
    <mergeCell ref="A125:A127"/>
    <mergeCell ref="A121:A124"/>
    <mergeCell ref="F123:F124"/>
    <mergeCell ref="C109:C110"/>
    <mergeCell ref="D109:D110"/>
    <mergeCell ref="E109:E110"/>
    <mergeCell ref="F109:F110"/>
    <mergeCell ref="A113:A118"/>
    <mergeCell ref="C113:C114"/>
    <mergeCell ref="D113:D114"/>
    <mergeCell ref="C115:C116"/>
    <mergeCell ref="D115:D116"/>
    <mergeCell ref="A109:A112"/>
    <mergeCell ref="C111:C112"/>
    <mergeCell ref="D111:D112"/>
  </mergeCells>
  <phoneticPr fontId="1"/>
  <hyperlinks>
    <hyperlink ref="G2" location="目次!A1" display="目次"/>
  </hyperlinks>
  <pageMargins left="0.74803149606299213" right="0.74803149606299213" top="0.98425196850393704" bottom="0.98425196850393704" header="0.51181102362204722" footer="0.51181102362204722"/>
  <pageSetup paperSize="9" scale="89" fitToHeight="3" orientation="portrait" r:id="rId1"/>
  <rowBreaks count="2" manualBreakCount="2">
    <brk id="33" max="5" man="1"/>
    <brk id="89"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9"/>
  <sheetViews>
    <sheetView showGridLines="0" topLeftCell="A79" zoomScaleNormal="100" workbookViewId="0">
      <selection activeCell="A4" sqref="A4:J4"/>
    </sheetView>
  </sheetViews>
  <sheetFormatPr defaultRowHeight="13.5" x14ac:dyDescent="0.15"/>
  <cols>
    <col min="1" max="1" width="13.375" style="125" customWidth="1"/>
    <col min="2" max="16384" width="9" style="125"/>
  </cols>
  <sheetData>
    <row r="1" spans="1:25" ht="15.75" customHeight="1" x14ac:dyDescent="0.15">
      <c r="A1" s="1011" t="s">
        <v>786</v>
      </c>
      <c r="B1" s="1011"/>
      <c r="C1" s="1011"/>
      <c r="D1" s="52"/>
      <c r="E1" s="52"/>
      <c r="F1" s="52"/>
      <c r="G1" s="52"/>
      <c r="H1" s="52"/>
      <c r="I1" s="52"/>
      <c r="J1" s="52"/>
      <c r="K1" s="77"/>
      <c r="L1" s="202" t="s">
        <v>1631</v>
      </c>
      <c r="M1" s="52"/>
      <c r="N1" s="52"/>
      <c r="O1" s="52"/>
      <c r="P1" s="52"/>
      <c r="Q1" s="52"/>
      <c r="R1" s="52"/>
      <c r="S1" s="52"/>
      <c r="T1" s="52"/>
      <c r="U1" s="52"/>
      <c r="V1" s="52"/>
      <c r="W1" s="52"/>
      <c r="X1" s="52"/>
      <c r="Y1" s="52"/>
    </row>
    <row r="2" spans="1:25" x14ac:dyDescent="0.15">
      <c r="A2" s="130"/>
      <c r="B2" s="386"/>
      <c r="C2" s="386"/>
      <c r="D2" s="386"/>
      <c r="E2" s="386"/>
      <c r="F2" s="386"/>
      <c r="G2" s="386"/>
      <c r="H2" s="386"/>
      <c r="I2" s="386"/>
      <c r="J2" s="386"/>
      <c r="K2" s="386"/>
    </row>
    <row r="3" spans="1:25" ht="54" customHeight="1" x14ac:dyDescent="0.15">
      <c r="A3" s="1012" t="s">
        <v>1402</v>
      </c>
      <c r="B3" s="1012"/>
      <c r="C3" s="1012"/>
      <c r="D3" s="1012"/>
      <c r="E3" s="1012"/>
      <c r="F3" s="1012"/>
      <c r="G3" s="1012"/>
      <c r="H3" s="1012"/>
      <c r="I3" s="1012"/>
      <c r="J3" s="1012"/>
      <c r="K3" s="52"/>
      <c r="L3" s="52"/>
      <c r="M3" s="52"/>
      <c r="N3" s="52"/>
      <c r="O3" s="52"/>
      <c r="P3" s="52"/>
      <c r="Q3" s="52"/>
      <c r="R3" s="52"/>
      <c r="S3" s="52"/>
      <c r="T3" s="52"/>
      <c r="U3" s="52"/>
      <c r="V3" s="52"/>
      <c r="W3" s="52"/>
      <c r="X3" s="52"/>
      <c r="Y3" s="52"/>
    </row>
    <row r="4" spans="1:25" ht="45" customHeight="1" x14ac:dyDescent="0.15">
      <c r="A4" s="1013" t="s">
        <v>787</v>
      </c>
      <c r="B4" s="1013"/>
      <c r="C4" s="1013"/>
      <c r="D4" s="1013"/>
      <c r="E4" s="1013"/>
      <c r="F4" s="1013"/>
      <c r="G4" s="1013"/>
      <c r="H4" s="1013"/>
      <c r="I4" s="1013"/>
      <c r="J4" s="1013"/>
      <c r="K4" s="52"/>
      <c r="L4" s="52"/>
      <c r="M4" s="52"/>
      <c r="N4" s="52"/>
      <c r="O4" s="52"/>
      <c r="P4" s="52"/>
      <c r="Q4" s="52"/>
      <c r="R4" s="52"/>
      <c r="S4" s="52"/>
      <c r="T4" s="52"/>
      <c r="U4" s="52"/>
      <c r="V4" s="52"/>
      <c r="W4" s="52"/>
      <c r="X4" s="52"/>
      <c r="Y4" s="52"/>
    </row>
    <row r="5" spans="1:25" ht="30.75" customHeight="1" x14ac:dyDescent="0.15">
      <c r="A5" s="1013" t="s">
        <v>788</v>
      </c>
      <c r="B5" s="1013"/>
      <c r="C5" s="1013"/>
      <c r="D5" s="1013"/>
      <c r="E5" s="1013"/>
      <c r="F5" s="1013"/>
      <c r="G5" s="1013"/>
      <c r="H5" s="1013"/>
      <c r="I5" s="1013"/>
      <c r="J5" s="1013"/>
      <c r="K5" s="52"/>
      <c r="L5" s="52"/>
      <c r="M5" s="52"/>
      <c r="N5" s="52"/>
      <c r="O5" s="52"/>
      <c r="P5" s="52"/>
      <c r="Q5" s="52"/>
      <c r="R5" s="52"/>
      <c r="S5" s="52"/>
      <c r="T5" s="52"/>
      <c r="U5" s="52"/>
      <c r="V5" s="52"/>
      <c r="W5" s="52"/>
      <c r="X5" s="52"/>
      <c r="Y5" s="52"/>
    </row>
    <row r="6" spans="1:25" ht="30" customHeight="1" x14ac:dyDescent="0.15">
      <c r="A6" s="1015" t="s">
        <v>1702</v>
      </c>
      <c r="B6" s="1015"/>
      <c r="C6" s="1015"/>
      <c r="D6" s="1015"/>
      <c r="E6" s="1015"/>
      <c r="F6" s="1015"/>
      <c r="G6" s="1015"/>
      <c r="H6" s="1015"/>
      <c r="I6" s="1015"/>
      <c r="J6" s="1015"/>
      <c r="K6" s="52"/>
    </row>
    <row r="7" spans="1:25" ht="13.5" customHeight="1" x14ac:dyDescent="0.15">
      <c r="A7" s="1015" t="s">
        <v>1703</v>
      </c>
      <c r="B7" s="1015"/>
      <c r="C7" s="1015"/>
      <c r="D7" s="1015"/>
      <c r="E7" s="1015"/>
      <c r="F7" s="1015"/>
      <c r="G7" s="1015"/>
      <c r="H7" s="1015"/>
      <c r="I7" s="1015"/>
      <c r="J7" s="1015"/>
      <c r="K7" s="52"/>
      <c r="L7" s="52"/>
      <c r="M7" s="52"/>
      <c r="N7" s="52"/>
      <c r="O7" s="52"/>
      <c r="P7" s="52"/>
      <c r="Q7" s="52"/>
      <c r="R7" s="52"/>
      <c r="S7" s="52"/>
      <c r="T7" s="52"/>
      <c r="U7" s="52"/>
      <c r="V7" s="52"/>
      <c r="W7" s="52"/>
      <c r="X7" s="52"/>
      <c r="Y7" s="52"/>
    </row>
    <row r="8" spans="1:25" ht="13.5" customHeight="1" x14ac:dyDescent="0.15">
      <c r="A8" s="130"/>
      <c r="B8" s="386"/>
      <c r="C8" s="386"/>
      <c r="D8" s="386"/>
      <c r="E8" s="386"/>
      <c r="F8" s="386"/>
      <c r="G8" s="386"/>
      <c r="H8" s="386"/>
      <c r="I8" s="386"/>
      <c r="J8" s="386"/>
      <c r="K8" s="386"/>
      <c r="L8" s="52"/>
      <c r="M8" s="52"/>
      <c r="N8" s="52"/>
      <c r="O8" s="52"/>
      <c r="P8" s="52"/>
      <c r="Q8" s="52"/>
      <c r="R8" s="52"/>
      <c r="S8" s="52"/>
      <c r="T8" s="52"/>
      <c r="U8" s="52"/>
      <c r="V8" s="52"/>
      <c r="W8" s="52"/>
      <c r="X8" s="52"/>
      <c r="Y8" s="52"/>
    </row>
    <row r="9" spans="1:25" ht="13.5" customHeight="1" x14ac:dyDescent="0.15">
      <c r="A9" s="73" t="s">
        <v>1403</v>
      </c>
      <c r="B9" s="52"/>
      <c r="C9" s="52"/>
      <c r="D9" s="52"/>
      <c r="E9" s="52"/>
      <c r="F9" s="52"/>
      <c r="G9" s="52"/>
      <c r="H9" s="52"/>
      <c r="I9" s="52"/>
      <c r="J9" s="52"/>
      <c r="K9" s="52"/>
      <c r="L9" s="52"/>
      <c r="M9" s="52"/>
      <c r="N9" s="52"/>
      <c r="O9" s="52"/>
      <c r="P9" s="52"/>
      <c r="Q9" s="52"/>
      <c r="R9" s="52"/>
      <c r="S9" s="52"/>
      <c r="T9" s="52"/>
      <c r="U9" s="52"/>
      <c r="V9" s="52"/>
      <c r="W9" s="52"/>
      <c r="X9" s="52"/>
      <c r="Y9" s="52"/>
    </row>
    <row r="10" spans="1:25" ht="13.5" customHeight="1" x14ac:dyDescent="0.15">
      <c r="A10" s="416"/>
      <c r="B10" s="52"/>
      <c r="C10" s="52"/>
      <c r="D10" s="52"/>
      <c r="E10" s="52"/>
      <c r="F10" s="52"/>
      <c r="G10" s="52"/>
      <c r="H10" s="52"/>
      <c r="I10" s="52"/>
      <c r="J10" s="52"/>
      <c r="K10" s="52"/>
      <c r="L10" s="52"/>
      <c r="M10" s="52"/>
      <c r="N10" s="52"/>
      <c r="O10" s="52"/>
      <c r="P10" s="52"/>
      <c r="Q10" s="52"/>
      <c r="R10" s="52"/>
      <c r="S10" s="52"/>
      <c r="T10" s="52"/>
      <c r="U10" s="52"/>
      <c r="V10" s="52"/>
      <c r="W10" s="52"/>
      <c r="X10" s="52"/>
      <c r="Y10" s="52"/>
    </row>
    <row r="11" spans="1:25" ht="13.5" customHeight="1" x14ac:dyDescent="0.15">
      <c r="A11" s="416" t="s">
        <v>789</v>
      </c>
      <c r="B11" s="52"/>
      <c r="C11" s="52"/>
      <c r="D11" s="52"/>
      <c r="E11" s="52"/>
      <c r="F11" s="52"/>
      <c r="G11" s="52"/>
      <c r="H11" s="52"/>
      <c r="I11" s="52"/>
      <c r="J11" s="52"/>
      <c r="K11" s="52"/>
      <c r="L11" s="52"/>
      <c r="M11" s="52"/>
      <c r="N11" s="52"/>
      <c r="O11" s="52"/>
      <c r="P11" s="52"/>
      <c r="Q11" s="52"/>
      <c r="R11" s="52"/>
      <c r="S11" s="52"/>
      <c r="T11" s="52"/>
      <c r="U11" s="52"/>
      <c r="V11" s="52"/>
      <c r="W11" s="52"/>
      <c r="X11" s="52"/>
      <c r="Y11" s="52"/>
    </row>
    <row r="12" spans="1:25" ht="13.5" customHeight="1" x14ac:dyDescent="0.15">
      <c r="A12" s="66" t="s">
        <v>790</v>
      </c>
      <c r="B12" s="1009" t="s">
        <v>791</v>
      </c>
      <c r="C12" s="1009"/>
      <c r="D12" s="1009"/>
      <c r="E12" s="1009"/>
      <c r="F12" s="1009"/>
      <c r="G12" s="1009"/>
      <c r="H12" s="1009"/>
      <c r="I12" s="1009"/>
      <c r="J12" s="52"/>
      <c r="K12" s="52"/>
      <c r="L12" s="52"/>
      <c r="M12" s="52"/>
      <c r="N12" s="52"/>
      <c r="O12" s="52"/>
      <c r="P12" s="52"/>
      <c r="Q12" s="52"/>
      <c r="R12" s="52"/>
      <c r="S12" s="52"/>
      <c r="T12" s="52"/>
      <c r="U12" s="52"/>
      <c r="V12" s="52"/>
      <c r="W12" s="52"/>
      <c r="X12" s="52"/>
      <c r="Y12" s="52"/>
    </row>
    <row r="13" spans="1:25" ht="13.5" customHeight="1" x14ac:dyDescent="0.15">
      <c r="A13" s="66" t="s">
        <v>792</v>
      </c>
      <c r="B13" s="1014" t="s">
        <v>793</v>
      </c>
      <c r="C13" s="1014"/>
      <c r="D13" s="1014"/>
      <c r="E13" s="1014"/>
      <c r="F13" s="1014"/>
      <c r="G13" s="1014"/>
      <c r="H13" s="1014"/>
      <c r="I13" s="1014"/>
      <c r="J13" s="52"/>
      <c r="K13" s="52"/>
      <c r="L13" s="52"/>
      <c r="M13" s="52"/>
      <c r="N13" s="52"/>
      <c r="O13" s="52"/>
      <c r="P13" s="52"/>
      <c r="Q13" s="52"/>
      <c r="R13" s="52"/>
      <c r="S13" s="52"/>
      <c r="T13" s="52"/>
      <c r="U13" s="52"/>
      <c r="V13" s="52"/>
      <c r="W13" s="52"/>
      <c r="X13" s="52"/>
      <c r="Y13" s="52"/>
    </row>
    <row r="14" spans="1:25" ht="13.5" customHeight="1" x14ac:dyDescent="0.15">
      <c r="A14" s="66" t="s">
        <v>794</v>
      </c>
      <c r="B14" s="1009" t="s">
        <v>795</v>
      </c>
      <c r="C14" s="1009"/>
      <c r="D14" s="1009"/>
      <c r="E14" s="1009"/>
      <c r="F14" s="1009"/>
      <c r="G14" s="1009"/>
      <c r="H14" s="1009"/>
      <c r="I14" s="1009"/>
      <c r="J14" s="52"/>
      <c r="K14" s="52"/>
      <c r="L14" s="52"/>
      <c r="M14" s="52"/>
      <c r="N14" s="52"/>
      <c r="O14" s="52"/>
      <c r="P14" s="52"/>
      <c r="Q14" s="52"/>
      <c r="R14" s="52"/>
      <c r="S14" s="52"/>
      <c r="T14" s="52"/>
      <c r="U14" s="52"/>
      <c r="V14" s="52"/>
      <c r="W14" s="52"/>
      <c r="X14" s="52"/>
      <c r="Y14" s="52"/>
    </row>
    <row r="15" spans="1:25" s="353" customFormat="1" ht="13.5" customHeight="1" x14ac:dyDescent="0.15">
      <c r="A15" s="66" t="s">
        <v>796</v>
      </c>
      <c r="B15" s="1014" t="s">
        <v>797</v>
      </c>
      <c r="C15" s="1014"/>
      <c r="D15" s="1014"/>
      <c r="E15" s="1014"/>
      <c r="F15" s="1014"/>
      <c r="G15" s="1014"/>
      <c r="H15" s="1014"/>
      <c r="I15" s="1014"/>
      <c r="J15" s="52"/>
      <c r="K15" s="52"/>
      <c r="L15" s="52"/>
      <c r="M15" s="52"/>
      <c r="N15" s="52"/>
      <c r="O15" s="52"/>
      <c r="P15" s="52"/>
      <c r="Q15" s="52"/>
      <c r="R15" s="52"/>
      <c r="S15" s="52"/>
      <c r="T15" s="52"/>
      <c r="U15" s="52"/>
      <c r="V15" s="52"/>
      <c r="W15" s="52"/>
      <c r="X15" s="52"/>
      <c r="Y15" s="52"/>
    </row>
    <row r="16" spans="1:25" s="353" customFormat="1" ht="13.5" customHeight="1" x14ac:dyDescent="0.15">
      <c r="A16" s="66" t="s">
        <v>798</v>
      </c>
      <c r="B16" s="1014" t="s">
        <v>799</v>
      </c>
      <c r="C16" s="1014"/>
      <c r="D16" s="1014"/>
      <c r="E16" s="1014"/>
      <c r="F16" s="1014"/>
      <c r="G16" s="1014"/>
      <c r="H16" s="1014"/>
      <c r="I16" s="1014"/>
      <c r="J16" s="52"/>
      <c r="K16" s="52"/>
      <c r="L16" s="52"/>
      <c r="M16" s="52"/>
      <c r="N16" s="52"/>
      <c r="O16" s="52"/>
      <c r="P16" s="52"/>
      <c r="Q16" s="52"/>
      <c r="R16" s="52"/>
      <c r="S16" s="52"/>
      <c r="T16" s="52"/>
      <c r="U16" s="52"/>
      <c r="V16" s="52"/>
      <c r="W16" s="52"/>
      <c r="X16" s="52"/>
      <c r="Y16" s="52"/>
    </row>
    <row r="17" spans="1:25" s="353" customFormat="1" ht="13.5" customHeight="1" x14ac:dyDescent="0.15">
      <c r="A17" s="364" t="s">
        <v>1704</v>
      </c>
      <c r="B17" s="1005" t="s">
        <v>1624</v>
      </c>
      <c r="C17" s="1005"/>
      <c r="D17" s="1005"/>
      <c r="E17" s="1005"/>
      <c r="F17" s="1005"/>
      <c r="G17" s="1005"/>
      <c r="H17" s="1005"/>
      <c r="I17" s="1005"/>
      <c r="J17" s="52"/>
      <c r="K17" s="52"/>
      <c r="L17" s="52"/>
      <c r="M17" s="52"/>
      <c r="N17" s="52"/>
      <c r="O17" s="52"/>
      <c r="P17" s="52"/>
      <c r="Q17" s="52"/>
      <c r="R17" s="52"/>
      <c r="S17" s="52"/>
      <c r="T17" s="52"/>
      <c r="U17" s="52"/>
      <c r="V17" s="52"/>
      <c r="W17" s="52"/>
      <c r="X17" s="52"/>
      <c r="Y17" s="52"/>
    </row>
    <row r="18" spans="1:25" s="353" customFormat="1" ht="13.5" customHeight="1" x14ac:dyDescent="0.15">
      <c r="A18" s="413"/>
      <c r="B18" s="1005" t="s">
        <v>1625</v>
      </c>
      <c r="C18" s="1005"/>
      <c r="D18" s="1005"/>
      <c r="E18" s="1005"/>
      <c r="F18" s="1005"/>
      <c r="G18" s="1005"/>
      <c r="H18" s="1005"/>
      <c r="I18" s="1005"/>
      <c r="J18" s="52"/>
      <c r="K18" s="52"/>
      <c r="L18" s="52"/>
      <c r="M18" s="52"/>
      <c r="N18" s="52"/>
      <c r="O18" s="52"/>
      <c r="P18" s="52"/>
      <c r="Q18" s="52"/>
      <c r="R18" s="52"/>
      <c r="S18" s="52"/>
      <c r="T18" s="52"/>
      <c r="U18" s="52"/>
      <c r="V18" s="52"/>
      <c r="W18" s="52"/>
      <c r="X18" s="52"/>
      <c r="Y18" s="52"/>
    </row>
    <row r="19" spans="1:25" s="353" customFormat="1" ht="13.5" customHeight="1" x14ac:dyDescent="0.15">
      <c r="A19" s="413"/>
      <c r="B19" s="1005" t="s">
        <v>1621</v>
      </c>
      <c r="C19" s="1005"/>
      <c r="D19" s="1005"/>
      <c r="E19" s="1005"/>
      <c r="F19" s="1005"/>
      <c r="G19" s="1005"/>
      <c r="H19" s="1005"/>
      <c r="I19" s="1005"/>
      <c r="J19" s="52"/>
      <c r="K19" s="52"/>
      <c r="L19" s="52"/>
      <c r="M19" s="52"/>
      <c r="N19" s="52"/>
      <c r="O19" s="52"/>
      <c r="P19" s="52"/>
      <c r="Q19" s="52"/>
      <c r="R19" s="52"/>
      <c r="S19" s="52"/>
      <c r="T19" s="52"/>
      <c r="U19" s="52"/>
      <c r="V19" s="52"/>
      <c r="W19" s="52"/>
      <c r="X19" s="52"/>
      <c r="Y19" s="52"/>
    </row>
    <row r="20" spans="1:25" ht="13.5" customHeight="1" x14ac:dyDescent="0.15">
      <c r="A20" s="413"/>
      <c r="B20" s="970" t="s">
        <v>1622</v>
      </c>
      <c r="C20" s="970"/>
      <c r="D20" s="970"/>
      <c r="E20" s="970"/>
      <c r="F20" s="970"/>
      <c r="G20" s="970"/>
      <c r="H20" s="970"/>
      <c r="I20" s="970"/>
      <c r="J20" s="52"/>
      <c r="K20" s="52"/>
      <c r="L20" s="52"/>
      <c r="M20" s="52"/>
      <c r="N20" s="52"/>
      <c r="O20" s="52"/>
      <c r="P20" s="52"/>
      <c r="Q20" s="52"/>
      <c r="R20" s="52"/>
      <c r="S20" s="52"/>
      <c r="T20" s="52"/>
      <c r="U20" s="52"/>
      <c r="V20" s="52"/>
      <c r="W20" s="52"/>
      <c r="X20" s="52"/>
      <c r="Y20" s="52"/>
    </row>
    <row r="21" spans="1:25" ht="13.5" customHeight="1" x14ac:dyDescent="0.15">
      <c r="A21" s="413"/>
      <c r="B21" s="1005" t="s">
        <v>1623</v>
      </c>
      <c r="C21" s="1005"/>
      <c r="D21" s="1005"/>
      <c r="E21" s="1005"/>
      <c r="F21" s="1005"/>
      <c r="G21" s="1005"/>
      <c r="H21" s="1005"/>
      <c r="I21" s="1005"/>
      <c r="J21" s="52"/>
      <c r="K21" s="52"/>
      <c r="L21" s="52"/>
      <c r="M21" s="52"/>
      <c r="N21" s="52"/>
      <c r="O21" s="52"/>
      <c r="P21" s="52"/>
      <c r="Q21" s="52"/>
      <c r="R21" s="52"/>
      <c r="S21" s="52"/>
      <c r="T21" s="52"/>
      <c r="U21" s="52"/>
      <c r="V21" s="52"/>
      <c r="W21" s="52"/>
      <c r="X21" s="52"/>
      <c r="Y21" s="52"/>
    </row>
    <row r="22" spans="1:25" ht="13.5" customHeight="1" x14ac:dyDescent="0.15">
      <c r="A22" s="66" t="s">
        <v>800</v>
      </c>
      <c r="B22" s="1009" t="s">
        <v>801</v>
      </c>
      <c r="C22" s="1009"/>
      <c r="D22" s="1009"/>
      <c r="E22" s="1009"/>
      <c r="F22" s="1009"/>
      <c r="G22" s="1009"/>
      <c r="H22" s="1009"/>
      <c r="I22" s="1009"/>
      <c r="J22" s="52"/>
      <c r="K22" s="52"/>
      <c r="L22" s="52"/>
      <c r="M22" s="52"/>
      <c r="N22" s="52"/>
      <c r="O22" s="52"/>
      <c r="P22" s="52"/>
      <c r="Q22" s="52"/>
      <c r="R22" s="52"/>
      <c r="S22" s="52"/>
      <c r="T22" s="52"/>
      <c r="U22" s="52"/>
      <c r="V22" s="52"/>
      <c r="W22" s="52"/>
      <c r="X22" s="52"/>
      <c r="Y22" s="52"/>
    </row>
    <row r="23" spans="1:25" ht="13.5" customHeight="1" x14ac:dyDescent="0.15">
      <c r="A23" s="386"/>
      <c r="B23" s="1009" t="s">
        <v>802</v>
      </c>
      <c r="C23" s="1009"/>
      <c r="D23" s="1009"/>
      <c r="E23" s="1009"/>
      <c r="F23" s="1009"/>
      <c r="G23" s="1009"/>
      <c r="H23" s="1009"/>
      <c r="I23" s="1009"/>
      <c r="J23" s="52"/>
      <c r="K23" s="52"/>
      <c r="L23" s="52"/>
      <c r="M23" s="52"/>
      <c r="N23" s="52"/>
      <c r="O23" s="52"/>
      <c r="P23" s="52"/>
      <c r="Q23" s="52"/>
      <c r="R23" s="52"/>
      <c r="S23" s="52"/>
      <c r="T23" s="52"/>
      <c r="U23" s="52"/>
      <c r="V23" s="52"/>
      <c r="W23" s="52"/>
      <c r="X23" s="52"/>
      <c r="Y23" s="52"/>
    </row>
    <row r="24" spans="1:25" ht="13.5" customHeight="1" x14ac:dyDescent="0.15">
      <c r="A24" s="386"/>
      <c r="B24" s="1009" t="s">
        <v>803</v>
      </c>
      <c r="C24" s="1009"/>
      <c r="D24" s="1009"/>
      <c r="E24" s="1009"/>
      <c r="F24" s="1009"/>
      <c r="G24" s="1009"/>
      <c r="H24" s="1009"/>
      <c r="I24" s="1009"/>
      <c r="J24" s="52"/>
      <c r="K24" s="52"/>
      <c r="L24" s="52"/>
      <c r="M24" s="52"/>
      <c r="N24" s="52"/>
      <c r="O24" s="52"/>
      <c r="P24" s="52"/>
      <c r="Q24" s="52"/>
      <c r="R24" s="52"/>
      <c r="S24" s="52"/>
      <c r="T24" s="52"/>
      <c r="U24" s="52"/>
      <c r="V24" s="52"/>
      <c r="W24" s="52"/>
      <c r="X24" s="52"/>
      <c r="Y24" s="52"/>
    </row>
    <row r="25" spans="1:25" ht="13.5" customHeight="1" x14ac:dyDescent="0.15">
      <c r="A25" s="386"/>
      <c r="B25" s="1009" t="s">
        <v>804</v>
      </c>
      <c r="C25" s="1009"/>
      <c r="D25" s="1009"/>
      <c r="E25" s="1009"/>
      <c r="F25" s="1009"/>
      <c r="G25" s="1009"/>
      <c r="H25" s="1009"/>
      <c r="I25" s="1009"/>
      <c r="J25" s="414"/>
      <c r="K25" s="52"/>
      <c r="L25" s="52"/>
      <c r="M25" s="52"/>
      <c r="N25" s="52"/>
      <c r="O25" s="52"/>
      <c r="P25" s="52"/>
      <c r="Q25" s="52"/>
      <c r="R25" s="52"/>
      <c r="S25" s="52"/>
      <c r="T25" s="52"/>
      <c r="U25" s="52"/>
      <c r="V25" s="52"/>
      <c r="W25" s="52"/>
      <c r="X25" s="52"/>
      <c r="Y25" s="52"/>
    </row>
    <row r="26" spans="1:25" ht="13.5" customHeight="1" x14ac:dyDescent="0.15">
      <c r="A26" s="386"/>
      <c r="B26" s="1009" t="s">
        <v>805</v>
      </c>
      <c r="C26" s="1009"/>
      <c r="D26" s="1009"/>
      <c r="E26" s="1009"/>
      <c r="F26" s="1009"/>
      <c r="G26" s="1009"/>
      <c r="H26" s="1009"/>
      <c r="I26" s="1009"/>
      <c r="J26" s="52"/>
      <c r="K26" s="52"/>
      <c r="L26" s="52"/>
      <c r="M26" s="52"/>
      <c r="N26" s="52"/>
      <c r="O26" s="52"/>
      <c r="P26" s="52"/>
      <c r="Q26" s="52"/>
      <c r="R26" s="52"/>
      <c r="S26" s="52"/>
      <c r="T26" s="52"/>
      <c r="U26" s="52"/>
      <c r="V26" s="52"/>
      <c r="W26" s="52"/>
      <c r="X26" s="52"/>
      <c r="Y26" s="52"/>
    </row>
    <row r="27" spans="1:25" ht="13.5" customHeight="1" x14ac:dyDescent="0.15">
      <c r="A27" s="386"/>
      <c r="B27" s="1009" t="s">
        <v>806</v>
      </c>
      <c r="C27" s="1009"/>
      <c r="D27" s="1009"/>
      <c r="E27" s="1009"/>
      <c r="F27" s="1009"/>
      <c r="G27" s="1009"/>
      <c r="H27" s="1009"/>
      <c r="I27" s="1009"/>
      <c r="J27" s="52"/>
      <c r="K27" s="52"/>
      <c r="L27" s="52"/>
      <c r="M27" s="52"/>
      <c r="N27" s="52"/>
      <c r="O27" s="52"/>
      <c r="P27" s="52"/>
      <c r="Q27" s="52"/>
      <c r="R27" s="52"/>
      <c r="S27" s="52"/>
      <c r="T27" s="52"/>
      <c r="U27" s="52"/>
      <c r="V27" s="52"/>
      <c r="W27" s="52"/>
      <c r="X27" s="52"/>
      <c r="Y27" s="52"/>
    </row>
    <row r="28" spans="1:25" ht="13.5" customHeight="1" x14ac:dyDescent="0.15">
      <c r="A28" s="386"/>
      <c r="B28" s="1009" t="s">
        <v>807</v>
      </c>
      <c r="C28" s="1009"/>
      <c r="D28" s="1009"/>
      <c r="E28" s="1009"/>
      <c r="F28" s="1009"/>
      <c r="G28" s="1009"/>
      <c r="H28" s="1009"/>
      <c r="I28" s="1009"/>
      <c r="J28" s="52"/>
      <c r="K28" s="52"/>
      <c r="L28" s="52"/>
      <c r="M28" s="52"/>
      <c r="N28" s="52"/>
      <c r="O28" s="52"/>
      <c r="P28" s="52"/>
      <c r="Q28" s="52"/>
      <c r="R28" s="52"/>
      <c r="S28" s="52"/>
      <c r="T28" s="52"/>
      <c r="U28" s="52"/>
      <c r="V28" s="52"/>
      <c r="W28" s="52"/>
      <c r="X28" s="52"/>
      <c r="Y28" s="52"/>
    </row>
    <row r="29" spans="1:25" ht="24.75" customHeight="1" x14ac:dyDescent="0.15">
      <c r="A29" s="386"/>
      <c r="B29" s="1009" t="s">
        <v>808</v>
      </c>
      <c r="C29" s="1009"/>
      <c r="D29" s="1009"/>
      <c r="E29" s="1009"/>
      <c r="F29" s="1009"/>
      <c r="G29" s="1009"/>
      <c r="H29" s="1009"/>
      <c r="I29" s="1009"/>
      <c r="J29" s="52"/>
      <c r="K29" s="52"/>
      <c r="L29" s="52"/>
      <c r="M29" s="52"/>
      <c r="N29" s="52"/>
      <c r="O29" s="52"/>
      <c r="P29" s="52"/>
      <c r="Q29" s="52"/>
      <c r="R29" s="52"/>
      <c r="S29" s="52"/>
      <c r="T29" s="52"/>
      <c r="U29" s="52"/>
      <c r="V29" s="52"/>
      <c r="W29" s="52"/>
      <c r="X29" s="52"/>
      <c r="Y29" s="52"/>
    </row>
    <row r="30" spans="1:25" ht="22.5" customHeight="1" x14ac:dyDescent="0.15">
      <c r="A30" s="386"/>
      <c r="B30" s="1009" t="s">
        <v>809</v>
      </c>
      <c r="C30" s="1009"/>
      <c r="D30" s="1009"/>
      <c r="E30" s="1009"/>
      <c r="F30" s="1009"/>
      <c r="G30" s="1009"/>
      <c r="H30" s="1009"/>
      <c r="I30" s="1009"/>
      <c r="J30" s="52"/>
      <c r="K30" s="52"/>
      <c r="L30" s="52"/>
      <c r="M30" s="52"/>
      <c r="N30" s="52"/>
      <c r="O30" s="52"/>
      <c r="P30" s="52"/>
      <c r="Q30" s="52"/>
      <c r="R30" s="52"/>
      <c r="S30" s="52"/>
      <c r="T30" s="52"/>
      <c r="U30" s="52"/>
      <c r="V30" s="52"/>
      <c r="W30" s="52"/>
      <c r="X30" s="52"/>
      <c r="Y30" s="52"/>
    </row>
    <row r="31" spans="1:25" ht="13.5" customHeight="1" x14ac:dyDescent="0.15">
      <c r="A31" s="66" t="s">
        <v>810</v>
      </c>
      <c r="B31" s="1012" t="s">
        <v>811</v>
      </c>
      <c r="C31" s="1012"/>
      <c r="D31" s="1012" t="s">
        <v>1404</v>
      </c>
      <c r="E31" s="1012"/>
      <c r="F31" s="1012"/>
      <c r="G31" s="1012"/>
      <c r="H31" s="414"/>
      <c r="I31" s="52"/>
      <c r="J31" s="52"/>
      <c r="K31" s="52"/>
      <c r="L31" s="52"/>
      <c r="M31" s="52"/>
      <c r="N31" s="52"/>
      <c r="O31" s="52"/>
      <c r="P31" s="52"/>
      <c r="Q31" s="52"/>
      <c r="R31" s="52"/>
      <c r="S31" s="52"/>
      <c r="T31" s="52"/>
      <c r="U31" s="52"/>
      <c r="V31" s="52"/>
      <c r="W31" s="52"/>
      <c r="X31" s="52"/>
      <c r="Y31" s="52"/>
    </row>
    <row r="32" spans="1:25" ht="13.5" customHeight="1" x14ac:dyDescent="0.15">
      <c r="A32" s="386"/>
      <c r="B32" s="1016" t="s">
        <v>812</v>
      </c>
      <c r="C32" s="1016"/>
      <c r="D32" s="1013" t="s">
        <v>1405</v>
      </c>
      <c r="E32" s="1013"/>
      <c r="F32" s="1013"/>
      <c r="G32" s="1013"/>
      <c r="H32" s="52"/>
      <c r="I32" s="52"/>
      <c r="J32" s="52"/>
      <c r="K32" s="52"/>
      <c r="L32" s="52"/>
      <c r="M32" s="52"/>
      <c r="N32" s="52"/>
      <c r="O32" s="52"/>
      <c r="P32" s="52"/>
      <c r="Q32" s="52"/>
      <c r="R32" s="52"/>
      <c r="S32" s="52"/>
      <c r="T32" s="52"/>
      <c r="U32" s="52"/>
      <c r="V32" s="52"/>
      <c r="W32" s="52"/>
      <c r="X32" s="52"/>
      <c r="Y32" s="52"/>
    </row>
    <row r="33" spans="1:25" ht="13.5" customHeight="1" x14ac:dyDescent="0.15">
      <c r="A33" s="1010" t="s">
        <v>1406</v>
      </c>
      <c r="B33" s="1010"/>
      <c r="C33" s="1010"/>
      <c r="D33" s="1010"/>
      <c r="E33" s="1010"/>
      <c r="F33" s="1010"/>
      <c r="G33" s="1010"/>
      <c r="H33" s="52"/>
      <c r="I33" s="52"/>
      <c r="J33" s="52"/>
      <c r="K33" s="52"/>
      <c r="L33" s="52"/>
      <c r="M33" s="52"/>
      <c r="N33" s="52"/>
      <c r="O33" s="52"/>
      <c r="P33" s="52"/>
      <c r="Q33" s="52"/>
      <c r="R33" s="52"/>
      <c r="S33" s="52"/>
      <c r="T33" s="52"/>
      <c r="U33" s="52"/>
      <c r="V33" s="52"/>
      <c r="W33" s="52"/>
      <c r="X33" s="52"/>
      <c r="Y33" s="52"/>
    </row>
    <row r="34" spans="1:25" ht="13.5" customHeight="1" x14ac:dyDescent="0.15">
      <c r="A34" s="416"/>
      <c r="B34" s="52"/>
      <c r="C34" s="52"/>
      <c r="D34" s="52"/>
      <c r="E34" s="52"/>
      <c r="F34" s="52"/>
      <c r="G34" s="52"/>
      <c r="H34" s="52"/>
      <c r="I34" s="52"/>
      <c r="J34" s="52"/>
      <c r="K34" s="52"/>
      <c r="L34" s="52"/>
      <c r="M34" s="52"/>
      <c r="N34" s="52"/>
      <c r="O34" s="52"/>
      <c r="P34" s="52"/>
      <c r="Q34" s="52"/>
      <c r="R34" s="52"/>
      <c r="S34" s="52"/>
      <c r="T34" s="52"/>
      <c r="U34" s="52"/>
      <c r="V34" s="52"/>
      <c r="W34" s="52"/>
      <c r="X34" s="52"/>
      <c r="Y34" s="52"/>
    </row>
    <row r="35" spans="1:25" ht="13.5" customHeight="1" x14ac:dyDescent="0.15">
      <c r="A35" s="66" t="s">
        <v>790</v>
      </c>
      <c r="B35" s="1009" t="s">
        <v>813</v>
      </c>
      <c r="C35" s="1009"/>
      <c r="D35" s="1009"/>
      <c r="E35" s="1009"/>
      <c r="F35" s="1009"/>
      <c r="G35" s="52"/>
      <c r="H35" s="52"/>
      <c r="I35" s="52"/>
      <c r="J35" s="52"/>
      <c r="K35" s="52"/>
      <c r="L35" s="52"/>
      <c r="M35" s="52"/>
      <c r="N35" s="52"/>
      <c r="O35" s="52"/>
      <c r="P35" s="52"/>
      <c r="Q35" s="52"/>
      <c r="R35" s="52"/>
      <c r="S35" s="52"/>
      <c r="T35" s="52"/>
      <c r="U35" s="52"/>
      <c r="V35" s="52"/>
      <c r="W35" s="52"/>
      <c r="X35" s="52"/>
      <c r="Y35" s="52"/>
    </row>
    <row r="36" spans="1:25" ht="13.5" customHeight="1" x14ac:dyDescent="0.15">
      <c r="A36" s="66" t="s">
        <v>792</v>
      </c>
      <c r="B36" s="1014" t="s">
        <v>814</v>
      </c>
      <c r="C36" s="1014"/>
      <c r="D36" s="1014"/>
      <c r="E36" s="1014"/>
      <c r="F36" s="1014"/>
      <c r="G36" s="52"/>
      <c r="H36" s="52"/>
      <c r="I36" s="52"/>
      <c r="J36" s="52"/>
      <c r="K36" s="52"/>
      <c r="L36" s="52"/>
      <c r="M36" s="52"/>
      <c r="N36" s="52"/>
      <c r="O36" s="52"/>
      <c r="P36" s="52"/>
      <c r="Q36" s="52"/>
      <c r="R36" s="52"/>
      <c r="S36" s="52"/>
      <c r="T36" s="52"/>
      <c r="U36" s="52"/>
      <c r="V36" s="52"/>
      <c r="W36" s="52"/>
      <c r="X36" s="52"/>
      <c r="Y36" s="52"/>
    </row>
    <row r="37" spans="1:25" ht="13.5" customHeight="1" x14ac:dyDescent="0.15">
      <c r="A37" s="66" t="s">
        <v>794</v>
      </c>
      <c r="B37" s="1009" t="s">
        <v>815</v>
      </c>
      <c r="C37" s="1009"/>
      <c r="D37" s="1009"/>
      <c r="E37" s="1009"/>
      <c r="F37" s="1009"/>
      <c r="G37" s="52"/>
      <c r="H37" s="52"/>
      <c r="I37" s="52"/>
      <c r="J37" s="52"/>
      <c r="K37" s="52"/>
      <c r="L37" s="52"/>
      <c r="M37" s="52"/>
      <c r="N37" s="52"/>
      <c r="O37" s="52"/>
      <c r="P37" s="52"/>
      <c r="Q37" s="52"/>
      <c r="R37" s="52"/>
      <c r="S37" s="52"/>
      <c r="T37" s="52"/>
      <c r="U37" s="52"/>
      <c r="V37" s="52"/>
      <c r="W37" s="52"/>
      <c r="X37" s="52"/>
      <c r="Y37" s="52"/>
    </row>
    <row r="38" spans="1:25" ht="26.25" customHeight="1" x14ac:dyDescent="0.15">
      <c r="A38" s="66" t="s">
        <v>796</v>
      </c>
      <c r="B38" s="1014" t="s">
        <v>816</v>
      </c>
      <c r="C38" s="1014"/>
      <c r="D38" s="1014"/>
      <c r="E38" s="1014"/>
      <c r="F38" s="1014"/>
      <c r="G38" s="52"/>
      <c r="H38" s="52"/>
      <c r="I38" s="52"/>
      <c r="J38" s="52"/>
      <c r="K38" s="52"/>
      <c r="L38" s="52"/>
      <c r="M38" s="52"/>
      <c r="N38" s="52"/>
      <c r="O38" s="52"/>
      <c r="P38" s="52"/>
      <c r="Q38" s="52"/>
      <c r="R38" s="52"/>
      <c r="S38" s="52"/>
      <c r="T38" s="52"/>
      <c r="U38" s="52"/>
      <c r="V38" s="52"/>
      <c r="W38" s="52"/>
      <c r="X38" s="52"/>
      <c r="Y38" s="52"/>
    </row>
    <row r="39" spans="1:25" ht="13.5" customHeight="1" x14ac:dyDescent="0.15">
      <c r="A39" s="66" t="s">
        <v>798</v>
      </c>
      <c r="B39" s="1014" t="s">
        <v>817</v>
      </c>
      <c r="C39" s="1014"/>
      <c r="D39" s="1014"/>
      <c r="E39" s="1014"/>
      <c r="F39" s="1014"/>
      <c r="G39" s="52"/>
      <c r="H39" s="52"/>
      <c r="I39" s="52"/>
      <c r="J39" s="52"/>
      <c r="K39" s="52"/>
      <c r="L39" s="52"/>
      <c r="M39" s="52"/>
      <c r="N39" s="52"/>
      <c r="O39" s="52"/>
      <c r="P39" s="52"/>
      <c r="Q39" s="52"/>
      <c r="R39" s="52"/>
      <c r="S39" s="52"/>
      <c r="T39" s="52"/>
      <c r="U39" s="52"/>
      <c r="V39" s="52"/>
      <c r="W39" s="52"/>
      <c r="X39" s="52"/>
      <c r="Y39" s="52"/>
    </row>
    <row r="40" spans="1:25" ht="13.5" customHeight="1" x14ac:dyDescent="0.15">
      <c r="A40" s="66" t="s">
        <v>818</v>
      </c>
      <c r="B40" s="1009" t="s">
        <v>819</v>
      </c>
      <c r="C40" s="1009"/>
      <c r="D40" s="1009"/>
      <c r="E40" s="1009"/>
      <c r="F40" s="1009"/>
      <c r="G40" s="52"/>
      <c r="H40" s="52"/>
      <c r="I40" s="52"/>
      <c r="J40" s="52"/>
      <c r="K40" s="52"/>
      <c r="L40" s="52"/>
      <c r="M40" s="52"/>
      <c r="N40" s="52"/>
      <c r="O40" s="52"/>
      <c r="P40" s="52"/>
      <c r="Q40" s="52"/>
      <c r="R40" s="52"/>
      <c r="S40" s="52"/>
      <c r="T40" s="52"/>
      <c r="U40" s="52"/>
      <c r="V40" s="52"/>
      <c r="W40" s="52"/>
      <c r="X40" s="52"/>
      <c r="Y40" s="52"/>
    </row>
    <row r="41" spans="1:25" ht="13.5" customHeight="1" x14ac:dyDescent="0.15">
      <c r="A41" s="66" t="s">
        <v>800</v>
      </c>
      <c r="B41" s="1009" t="s">
        <v>801</v>
      </c>
      <c r="C41" s="1009"/>
      <c r="D41" s="1009"/>
      <c r="E41" s="1009"/>
      <c r="F41" s="1009"/>
      <c r="G41" s="52"/>
      <c r="H41" s="52"/>
      <c r="I41" s="52"/>
      <c r="J41" s="52"/>
      <c r="K41" s="52"/>
      <c r="L41" s="52"/>
      <c r="M41" s="52"/>
      <c r="N41" s="52"/>
      <c r="O41" s="52"/>
      <c r="P41" s="52"/>
      <c r="Q41" s="52"/>
      <c r="R41" s="52"/>
      <c r="S41" s="52"/>
      <c r="T41" s="52"/>
      <c r="U41" s="52"/>
      <c r="V41" s="52"/>
      <c r="W41" s="52"/>
      <c r="X41" s="52"/>
      <c r="Y41" s="52"/>
    </row>
    <row r="42" spans="1:25" ht="13.5" customHeight="1" x14ac:dyDescent="0.15">
      <c r="A42" s="386"/>
      <c r="B42" s="1009" t="s">
        <v>820</v>
      </c>
      <c r="C42" s="1009"/>
      <c r="D42" s="1009"/>
      <c r="E42" s="1009"/>
      <c r="F42" s="1009"/>
      <c r="G42" s="52"/>
      <c r="H42" s="52"/>
      <c r="I42" s="52"/>
      <c r="J42" s="52"/>
      <c r="K42" s="52"/>
      <c r="L42" s="52"/>
      <c r="M42" s="52"/>
      <c r="N42" s="52"/>
      <c r="O42" s="52"/>
      <c r="P42" s="52"/>
      <c r="Q42" s="52"/>
      <c r="R42" s="52"/>
      <c r="S42" s="52"/>
      <c r="T42" s="52"/>
      <c r="U42" s="52"/>
      <c r="V42" s="52"/>
      <c r="W42" s="52"/>
      <c r="X42" s="52"/>
      <c r="Y42" s="52"/>
    </row>
    <row r="43" spans="1:25" ht="13.5" customHeight="1" x14ac:dyDescent="0.15">
      <c r="A43" s="386"/>
      <c r="B43" s="1009" t="s">
        <v>804</v>
      </c>
      <c r="C43" s="1009"/>
      <c r="D43" s="1009"/>
      <c r="E43" s="1009"/>
      <c r="F43" s="1009"/>
      <c r="G43" s="52"/>
      <c r="H43" s="52"/>
      <c r="I43" s="52"/>
      <c r="J43" s="52"/>
      <c r="K43" s="52"/>
      <c r="L43" s="52"/>
      <c r="M43" s="52"/>
      <c r="N43" s="52"/>
      <c r="O43" s="52"/>
      <c r="P43" s="52"/>
      <c r="Q43" s="52"/>
      <c r="R43" s="52"/>
      <c r="S43" s="52"/>
      <c r="T43" s="52"/>
      <c r="U43" s="52"/>
      <c r="V43" s="52"/>
      <c r="W43" s="52"/>
      <c r="X43" s="52"/>
      <c r="Y43" s="52"/>
    </row>
    <row r="44" spans="1:25" ht="13.5" customHeight="1" x14ac:dyDescent="0.15">
      <c r="A44" s="386"/>
      <c r="B44" s="1009" t="s">
        <v>821</v>
      </c>
      <c r="C44" s="1009"/>
      <c r="D44" s="1009"/>
      <c r="E44" s="1009"/>
      <c r="F44" s="1009"/>
      <c r="G44" s="52"/>
      <c r="H44" s="52"/>
      <c r="I44" s="52"/>
      <c r="J44" s="52"/>
      <c r="K44" s="52"/>
      <c r="L44" s="52"/>
      <c r="M44" s="52"/>
      <c r="N44" s="52"/>
      <c r="O44" s="52"/>
      <c r="P44" s="52"/>
      <c r="Q44" s="52"/>
      <c r="R44" s="52"/>
      <c r="S44" s="52"/>
      <c r="T44" s="52"/>
      <c r="U44" s="52"/>
      <c r="V44" s="52"/>
      <c r="W44" s="52"/>
      <c r="X44" s="52"/>
      <c r="Y44" s="52"/>
    </row>
    <row r="45" spans="1:25" ht="13.5" customHeight="1" x14ac:dyDescent="0.15">
      <c r="A45" s="386"/>
      <c r="B45" s="1009" t="s">
        <v>808</v>
      </c>
      <c r="C45" s="1009"/>
      <c r="D45" s="1009"/>
      <c r="E45" s="1009"/>
      <c r="F45" s="1009"/>
      <c r="G45" s="52"/>
      <c r="H45" s="52"/>
      <c r="I45" s="52"/>
      <c r="J45" s="52"/>
      <c r="K45" s="52"/>
      <c r="L45" s="52"/>
      <c r="M45" s="52"/>
      <c r="N45" s="52"/>
      <c r="O45" s="52"/>
      <c r="P45" s="52"/>
      <c r="Q45" s="52"/>
      <c r="R45" s="52"/>
      <c r="S45" s="52"/>
      <c r="T45" s="52"/>
      <c r="U45" s="52"/>
      <c r="V45" s="52"/>
      <c r="W45" s="52"/>
      <c r="X45" s="52"/>
      <c r="Y45" s="52"/>
    </row>
    <row r="46" spans="1:25" ht="13.5" customHeight="1" x14ac:dyDescent="0.15">
      <c r="A46" s="386"/>
      <c r="B46" s="1009" t="s">
        <v>822</v>
      </c>
      <c r="C46" s="1009"/>
      <c r="D46" s="1009"/>
      <c r="E46" s="1009"/>
      <c r="F46" s="1009"/>
      <c r="G46" s="52"/>
      <c r="H46" s="52"/>
      <c r="I46" s="52"/>
      <c r="J46" s="52"/>
      <c r="K46" s="52"/>
      <c r="L46" s="52"/>
      <c r="M46" s="52"/>
      <c r="N46" s="52"/>
      <c r="O46" s="52"/>
      <c r="P46" s="52"/>
      <c r="Q46" s="52"/>
      <c r="R46" s="52"/>
      <c r="S46" s="52"/>
      <c r="T46" s="52"/>
      <c r="U46" s="52"/>
      <c r="V46" s="52"/>
      <c r="W46" s="52"/>
      <c r="X46" s="52"/>
      <c r="Y46" s="52"/>
    </row>
    <row r="47" spans="1:25" ht="13.5" customHeight="1" x14ac:dyDescent="0.15">
      <c r="A47" s="66" t="s">
        <v>810</v>
      </c>
      <c r="B47" s="1012" t="s">
        <v>823</v>
      </c>
      <c r="C47" s="1012"/>
      <c r="D47" s="1012"/>
      <c r="E47" s="1012"/>
      <c r="F47" s="1012"/>
      <c r="G47" s="1012"/>
      <c r="H47" s="52"/>
      <c r="I47" s="52"/>
      <c r="J47" s="52"/>
      <c r="K47" s="52"/>
      <c r="L47" s="52"/>
      <c r="M47" s="52"/>
      <c r="N47" s="52"/>
      <c r="O47" s="52"/>
      <c r="P47" s="52"/>
      <c r="Q47" s="52"/>
      <c r="R47" s="52"/>
      <c r="S47" s="52"/>
      <c r="T47" s="52"/>
      <c r="U47" s="52"/>
      <c r="V47" s="52"/>
      <c r="W47" s="52"/>
      <c r="X47" s="52"/>
      <c r="Y47" s="52"/>
    </row>
    <row r="48" spans="1:25" ht="13.5" customHeight="1" x14ac:dyDescent="0.15">
      <c r="A48" s="386"/>
      <c r="B48" s="414"/>
      <c r="C48" s="414"/>
      <c r="D48" s="414"/>
      <c r="E48" s="414"/>
      <c r="F48" s="414"/>
      <c r="G48" s="67" t="s">
        <v>824</v>
      </c>
      <c r="H48" s="52"/>
      <c r="I48" s="52"/>
      <c r="J48" s="52"/>
      <c r="K48" s="52"/>
      <c r="L48" s="52"/>
      <c r="M48" s="52"/>
      <c r="N48" s="52"/>
      <c r="O48" s="52"/>
      <c r="P48" s="52"/>
      <c r="Q48" s="52"/>
      <c r="R48" s="52"/>
      <c r="S48" s="52"/>
      <c r="T48" s="52"/>
      <c r="U48" s="52"/>
      <c r="V48" s="52"/>
      <c r="W48" s="52"/>
      <c r="X48" s="52"/>
      <c r="Y48" s="52"/>
    </row>
    <row r="49" spans="1:25" ht="13.5" customHeight="1" x14ac:dyDescent="0.15">
      <c r="A49" s="386"/>
      <c r="B49" s="414"/>
      <c r="C49" s="414"/>
      <c r="D49" s="414"/>
      <c r="E49" s="414"/>
      <c r="F49" s="414"/>
      <c r="G49" s="67"/>
      <c r="H49" s="52"/>
      <c r="I49" s="52"/>
      <c r="J49" s="52"/>
      <c r="K49" s="52"/>
      <c r="L49" s="52"/>
      <c r="M49" s="52"/>
      <c r="N49" s="52"/>
      <c r="O49" s="52"/>
      <c r="P49" s="52"/>
      <c r="Q49" s="52"/>
      <c r="R49" s="52"/>
      <c r="S49" s="52"/>
      <c r="T49" s="52"/>
      <c r="U49" s="52"/>
      <c r="V49" s="52"/>
      <c r="W49" s="52"/>
      <c r="X49" s="52"/>
      <c r="Y49" s="52"/>
    </row>
    <row r="50" spans="1:25" ht="13.5" customHeight="1" x14ac:dyDescent="0.15">
      <c r="A50" s="1018" t="s">
        <v>1626</v>
      </c>
      <c r="B50" s="1018"/>
      <c r="C50" s="1018"/>
      <c r="D50" s="1018"/>
      <c r="E50" s="1018"/>
      <c r="F50" s="1018"/>
      <c r="G50" s="52"/>
      <c r="H50" s="52"/>
      <c r="I50" s="52"/>
      <c r="J50" s="52"/>
      <c r="K50" s="52"/>
      <c r="L50" s="52"/>
      <c r="M50" s="52"/>
      <c r="N50" s="52"/>
      <c r="O50" s="52"/>
      <c r="P50" s="52"/>
      <c r="Q50" s="52"/>
      <c r="R50" s="52"/>
      <c r="S50" s="52"/>
      <c r="T50" s="52"/>
      <c r="U50" s="52"/>
      <c r="V50" s="52"/>
      <c r="W50" s="52"/>
      <c r="X50" s="52"/>
      <c r="Y50" s="52"/>
    </row>
    <row r="51" spans="1:25" ht="13.5" customHeight="1" x14ac:dyDescent="0.15">
      <c r="A51" s="416"/>
      <c r="B51" s="416"/>
      <c r="C51" s="416"/>
      <c r="D51" s="416"/>
      <c r="E51" s="416"/>
      <c r="F51" s="416"/>
      <c r="G51" s="52"/>
      <c r="H51" s="52"/>
      <c r="I51" s="52"/>
      <c r="J51" s="52"/>
      <c r="K51" s="52"/>
      <c r="L51" s="52"/>
      <c r="M51" s="52"/>
      <c r="N51" s="52"/>
      <c r="O51" s="52"/>
      <c r="P51" s="52"/>
      <c r="Q51" s="52"/>
      <c r="R51" s="52"/>
      <c r="S51" s="52"/>
      <c r="T51" s="52"/>
      <c r="U51" s="52"/>
      <c r="V51" s="52"/>
      <c r="W51" s="52"/>
      <c r="X51" s="52"/>
      <c r="Y51" s="52"/>
    </row>
    <row r="52" spans="1:25" ht="13.5" customHeight="1" x14ac:dyDescent="0.15">
      <c r="A52" s="414" t="s">
        <v>1407</v>
      </c>
      <c r="B52" s="68" t="s">
        <v>825</v>
      </c>
      <c r="C52" s="68"/>
      <c r="D52" s="68"/>
      <c r="E52" s="68"/>
      <c r="F52" s="68"/>
      <c r="G52" s="68"/>
      <c r="H52" s="52"/>
      <c r="I52" s="52"/>
      <c r="J52" s="52"/>
      <c r="K52" s="52"/>
      <c r="L52" s="52"/>
      <c r="M52" s="52"/>
      <c r="N52" s="52"/>
      <c r="O52" s="52"/>
      <c r="P52" s="52"/>
      <c r="Q52" s="52"/>
      <c r="R52" s="52"/>
      <c r="S52" s="52"/>
      <c r="T52" s="52"/>
      <c r="U52" s="52"/>
      <c r="V52" s="52"/>
      <c r="W52" s="52"/>
      <c r="X52" s="52"/>
      <c r="Y52" s="52"/>
    </row>
    <row r="53" spans="1:25" ht="13.5" customHeight="1" x14ac:dyDescent="0.15">
      <c r="A53" s="414" t="s">
        <v>1408</v>
      </c>
      <c r="B53" s="68" t="s">
        <v>826</v>
      </c>
      <c r="C53" s="68"/>
      <c r="D53" s="68"/>
      <c r="E53" s="68"/>
      <c r="F53" s="68"/>
      <c r="G53" s="68"/>
      <c r="H53" s="52"/>
      <c r="I53" s="52"/>
      <c r="J53" s="52"/>
      <c r="K53" s="52"/>
      <c r="L53" s="52"/>
      <c r="M53" s="52"/>
      <c r="N53" s="52"/>
      <c r="O53" s="52"/>
      <c r="P53" s="52"/>
      <c r="Q53" s="52"/>
      <c r="R53" s="52"/>
      <c r="S53" s="52"/>
      <c r="T53" s="52"/>
      <c r="U53" s="52"/>
      <c r="V53" s="52"/>
      <c r="W53" s="52"/>
      <c r="X53" s="52"/>
      <c r="Y53" s="52"/>
    </row>
    <row r="54" spans="1:25" ht="13.5" customHeight="1" x14ac:dyDescent="0.15">
      <c r="A54" s="414" t="s">
        <v>1409</v>
      </c>
      <c r="B54" s="68" t="s">
        <v>827</v>
      </c>
      <c r="C54" s="68"/>
      <c r="D54" s="68"/>
      <c r="E54" s="68"/>
      <c r="F54" s="68"/>
      <c r="G54" s="68"/>
      <c r="H54" s="52"/>
      <c r="I54" s="52"/>
      <c r="J54" s="52"/>
      <c r="K54" s="52"/>
      <c r="L54" s="52"/>
      <c r="M54" s="52"/>
      <c r="N54" s="52"/>
      <c r="O54" s="52"/>
      <c r="P54" s="52"/>
      <c r="Q54" s="52"/>
      <c r="R54" s="52"/>
      <c r="S54" s="52"/>
      <c r="T54" s="52"/>
      <c r="U54" s="52"/>
      <c r="V54" s="52"/>
      <c r="W54" s="52"/>
      <c r="X54" s="52"/>
      <c r="Y54" s="52"/>
    </row>
    <row r="55" spans="1:25" ht="13.5" customHeight="1" x14ac:dyDescent="0.15">
      <c r="A55" s="414" t="s">
        <v>1410</v>
      </c>
      <c r="B55" s="68" t="s">
        <v>1411</v>
      </c>
      <c r="C55" s="68"/>
      <c r="D55" s="68"/>
      <c r="E55" s="68"/>
      <c r="F55" s="68"/>
      <c r="G55" s="68"/>
      <c r="H55" s="52"/>
      <c r="I55" s="52"/>
      <c r="J55" s="52"/>
      <c r="K55" s="52"/>
      <c r="L55" s="52"/>
      <c r="M55" s="52"/>
      <c r="N55" s="52"/>
      <c r="O55" s="52"/>
      <c r="P55" s="52"/>
      <c r="Q55" s="52"/>
      <c r="R55" s="52"/>
      <c r="S55" s="52"/>
      <c r="T55" s="52"/>
      <c r="U55" s="52"/>
      <c r="V55" s="52"/>
      <c r="W55" s="52"/>
      <c r="X55" s="52"/>
      <c r="Y55" s="52"/>
    </row>
    <row r="56" spans="1:25" ht="13.5" customHeight="1" x14ac:dyDescent="0.15">
      <c r="A56" s="414" t="s">
        <v>1412</v>
      </c>
      <c r="B56" s="68" t="s">
        <v>828</v>
      </c>
      <c r="C56" s="68"/>
      <c r="D56" s="68"/>
      <c r="E56" s="68"/>
      <c r="F56" s="68"/>
      <c r="G56" s="68"/>
      <c r="H56" s="52"/>
      <c r="I56" s="52"/>
      <c r="J56" s="52"/>
      <c r="K56" s="52"/>
      <c r="L56" s="52"/>
      <c r="M56" s="52"/>
      <c r="N56" s="52"/>
      <c r="O56" s="52"/>
      <c r="P56" s="52"/>
      <c r="Q56" s="52"/>
      <c r="R56" s="52"/>
      <c r="S56" s="52"/>
      <c r="T56" s="52"/>
      <c r="U56" s="52"/>
      <c r="V56" s="52"/>
      <c r="W56" s="52"/>
      <c r="X56" s="52"/>
      <c r="Y56" s="52"/>
    </row>
    <row r="57" spans="1:25" ht="13.5" customHeight="1" x14ac:dyDescent="0.15">
      <c r="A57" s="414" t="s">
        <v>1413</v>
      </c>
      <c r="B57" s="68" t="s">
        <v>1414</v>
      </c>
      <c r="C57" s="68"/>
      <c r="D57" s="68"/>
      <c r="E57" s="68"/>
      <c r="F57" s="68"/>
      <c r="G57" s="68"/>
      <c r="H57" s="52"/>
      <c r="I57" s="52"/>
      <c r="J57" s="52"/>
      <c r="K57" s="52"/>
      <c r="L57" s="52"/>
      <c r="M57" s="52"/>
      <c r="N57" s="52"/>
      <c r="O57" s="52"/>
      <c r="P57" s="52"/>
      <c r="Q57" s="52"/>
      <c r="R57" s="52"/>
      <c r="S57" s="52"/>
      <c r="T57" s="52"/>
      <c r="U57" s="52"/>
      <c r="V57" s="52"/>
      <c r="W57" s="52"/>
      <c r="X57" s="52"/>
      <c r="Y57" s="52"/>
    </row>
    <row r="58" spans="1:25" ht="13.5" customHeight="1" x14ac:dyDescent="0.15">
      <c r="A58" s="414" t="s">
        <v>1415</v>
      </c>
      <c r="B58" s="68" t="s">
        <v>804</v>
      </c>
      <c r="C58" s="68"/>
      <c r="D58" s="68"/>
      <c r="E58" s="68"/>
      <c r="F58" s="68"/>
      <c r="G58" s="68"/>
      <c r="H58" s="52"/>
      <c r="I58" s="52"/>
      <c r="J58" s="52"/>
      <c r="K58" s="52"/>
      <c r="L58" s="52"/>
      <c r="M58" s="52"/>
      <c r="N58" s="52"/>
      <c r="O58" s="52"/>
      <c r="P58" s="52"/>
      <c r="Q58" s="52"/>
      <c r="R58" s="52"/>
      <c r="S58" s="52"/>
      <c r="T58" s="52"/>
      <c r="U58" s="52"/>
      <c r="V58" s="52"/>
      <c r="W58" s="52"/>
      <c r="X58" s="52"/>
      <c r="Y58" s="52"/>
    </row>
    <row r="59" spans="1:25" ht="13.5" customHeight="1" x14ac:dyDescent="0.15">
      <c r="A59" s="414"/>
      <c r="B59" s="68" t="s">
        <v>1416</v>
      </c>
      <c r="C59" s="68"/>
      <c r="D59" s="68"/>
      <c r="E59" s="68"/>
      <c r="F59" s="68"/>
      <c r="G59" s="68"/>
      <c r="H59" s="52"/>
      <c r="I59" s="52"/>
      <c r="J59" s="52"/>
      <c r="K59" s="52"/>
      <c r="L59" s="52"/>
      <c r="M59" s="52"/>
      <c r="N59" s="52"/>
      <c r="O59" s="52"/>
      <c r="P59" s="52"/>
      <c r="Q59" s="52"/>
      <c r="R59" s="52"/>
      <c r="S59" s="52"/>
      <c r="T59" s="52"/>
      <c r="U59" s="52"/>
      <c r="V59" s="52"/>
      <c r="W59" s="52"/>
      <c r="X59" s="52"/>
      <c r="Y59" s="52"/>
    </row>
    <row r="60" spans="1:25" ht="13.5" customHeight="1" x14ac:dyDescent="0.15">
      <c r="A60" s="414"/>
      <c r="B60" s="68" t="s">
        <v>808</v>
      </c>
      <c r="C60" s="68"/>
      <c r="D60" s="68"/>
      <c r="E60" s="68"/>
      <c r="F60" s="68"/>
      <c r="G60" s="68"/>
      <c r="H60" s="52"/>
      <c r="I60" s="52"/>
      <c r="J60" s="52"/>
      <c r="K60" s="52"/>
      <c r="L60" s="52"/>
      <c r="M60" s="52"/>
      <c r="N60" s="52"/>
      <c r="O60" s="52"/>
      <c r="P60" s="52"/>
      <c r="Q60" s="52"/>
      <c r="R60" s="52"/>
      <c r="S60" s="52"/>
      <c r="T60" s="52"/>
      <c r="U60" s="52"/>
      <c r="V60" s="52"/>
      <c r="W60" s="52"/>
      <c r="X60" s="52"/>
      <c r="Y60" s="52"/>
    </row>
    <row r="61" spans="1:25" ht="13.5" customHeight="1" x14ac:dyDescent="0.15">
      <c r="A61" s="74"/>
      <c r="B61" s="1012" t="s">
        <v>1417</v>
      </c>
      <c r="C61" s="1012"/>
      <c r="D61" s="1012"/>
      <c r="E61" s="1012"/>
      <c r="F61" s="1012"/>
      <c r="G61" s="1012"/>
      <c r="H61" s="52"/>
      <c r="I61" s="52"/>
      <c r="J61" s="52"/>
      <c r="K61" s="52"/>
      <c r="L61" s="52"/>
      <c r="M61" s="52"/>
      <c r="N61" s="52"/>
      <c r="O61" s="52"/>
      <c r="P61" s="52"/>
      <c r="Q61" s="52"/>
      <c r="R61" s="52"/>
      <c r="S61" s="52"/>
      <c r="T61" s="52"/>
      <c r="U61" s="52"/>
      <c r="V61" s="52"/>
      <c r="W61" s="52"/>
      <c r="X61" s="52"/>
      <c r="Y61" s="52"/>
    </row>
    <row r="62" spans="1:25" ht="13.5" customHeight="1" x14ac:dyDescent="0.15">
      <c r="A62" s="414" t="s">
        <v>1418</v>
      </c>
      <c r="B62" s="515" t="s">
        <v>1627</v>
      </c>
      <c r="C62" s="515"/>
      <c r="D62" s="515"/>
      <c r="E62" s="515"/>
      <c r="F62" s="515"/>
      <c r="G62" s="515"/>
      <c r="H62" s="516"/>
      <c r="I62" s="52"/>
      <c r="J62" s="52"/>
      <c r="K62" s="52"/>
      <c r="L62" s="52"/>
      <c r="M62" s="52"/>
      <c r="N62" s="52"/>
      <c r="O62" s="52"/>
      <c r="P62" s="52"/>
      <c r="Q62" s="52"/>
      <c r="R62" s="52"/>
      <c r="S62" s="52"/>
      <c r="T62" s="52"/>
      <c r="U62" s="52"/>
      <c r="V62" s="52"/>
      <c r="W62" s="52"/>
      <c r="X62" s="52"/>
      <c r="Y62" s="52"/>
    </row>
    <row r="63" spans="1:25" ht="13.5" customHeight="1" x14ac:dyDescent="0.15">
      <c r="A63" s="414" t="s">
        <v>1419</v>
      </c>
      <c r="B63" s="515" t="s">
        <v>1420</v>
      </c>
      <c r="C63" s="515"/>
      <c r="D63" s="515"/>
      <c r="E63" s="515"/>
      <c r="F63" s="515"/>
      <c r="G63" s="515"/>
      <c r="H63" s="516"/>
      <c r="I63" s="52"/>
      <c r="J63" s="52"/>
      <c r="K63" s="52"/>
      <c r="L63" s="52"/>
      <c r="M63" s="52"/>
      <c r="N63" s="52"/>
      <c r="O63" s="52"/>
      <c r="P63" s="52"/>
      <c r="Q63" s="52"/>
      <c r="R63" s="52"/>
      <c r="S63" s="52"/>
      <c r="T63" s="52"/>
      <c r="U63" s="52"/>
      <c r="V63" s="52"/>
      <c r="W63" s="52"/>
      <c r="X63" s="52"/>
      <c r="Y63" s="52"/>
    </row>
    <row r="64" spans="1:25" ht="13.5" customHeight="1" x14ac:dyDescent="0.15">
      <c r="A64" s="414"/>
      <c r="B64" s="52"/>
      <c r="C64" s="52"/>
      <c r="D64" s="52"/>
      <c r="E64" s="52"/>
      <c r="F64" s="52"/>
      <c r="G64" s="52"/>
      <c r="H64" s="52"/>
      <c r="I64" s="52"/>
      <c r="J64" s="52"/>
      <c r="K64" s="52"/>
      <c r="L64" s="52"/>
      <c r="M64" s="52"/>
      <c r="N64" s="52"/>
      <c r="O64" s="52"/>
      <c r="P64" s="52"/>
      <c r="Q64" s="52"/>
      <c r="R64" s="52"/>
      <c r="S64" s="52"/>
      <c r="T64" s="52"/>
      <c r="U64" s="52"/>
      <c r="V64" s="52"/>
      <c r="W64" s="52"/>
      <c r="X64" s="52"/>
      <c r="Y64" s="52"/>
    </row>
    <row r="65" spans="1:25" ht="13.5" customHeight="1" x14ac:dyDescent="0.15">
      <c r="A65" s="1017" t="s">
        <v>1422</v>
      </c>
      <c r="B65" s="1017"/>
      <c r="C65" s="1017"/>
      <c r="D65" s="1017"/>
      <c r="E65" s="1017"/>
      <c r="F65" s="1017"/>
      <c r="G65" s="52"/>
      <c r="H65" s="52"/>
      <c r="I65" s="52"/>
      <c r="J65" s="52"/>
      <c r="K65" s="52"/>
      <c r="L65" s="52"/>
      <c r="M65" s="52"/>
      <c r="N65" s="52"/>
      <c r="O65" s="52"/>
      <c r="P65" s="52"/>
      <c r="Q65" s="52"/>
      <c r="R65" s="52"/>
      <c r="S65" s="52"/>
      <c r="T65" s="52"/>
      <c r="U65" s="52"/>
      <c r="V65" s="52"/>
      <c r="W65" s="52"/>
      <c r="X65" s="52"/>
      <c r="Y65" s="52"/>
    </row>
    <row r="66" spans="1:25" ht="13.5" customHeight="1" x14ac:dyDescent="0.15">
      <c r="A66" s="415"/>
      <c r="B66" s="415"/>
      <c r="C66" s="415"/>
      <c r="D66" s="415"/>
      <c r="E66" s="415"/>
      <c r="F66" s="415"/>
      <c r="G66" s="52"/>
      <c r="H66" s="52"/>
      <c r="I66" s="52"/>
      <c r="J66" s="52"/>
      <c r="K66" s="52"/>
      <c r="L66" s="52"/>
      <c r="M66" s="52"/>
      <c r="N66" s="52"/>
      <c r="O66" s="52"/>
      <c r="P66" s="52"/>
      <c r="Q66" s="52"/>
      <c r="R66" s="52"/>
      <c r="S66" s="52"/>
      <c r="T66" s="52"/>
      <c r="U66" s="52"/>
      <c r="V66" s="52"/>
      <c r="W66" s="52"/>
      <c r="X66" s="52"/>
      <c r="Y66" s="52"/>
    </row>
    <row r="67" spans="1:25" ht="13.5" customHeight="1" x14ac:dyDescent="0.15">
      <c r="A67" s="414" t="s">
        <v>1407</v>
      </c>
      <c r="B67" s="68" t="s">
        <v>1423</v>
      </c>
      <c r="C67" s="68"/>
      <c r="D67" s="68"/>
      <c r="E67" s="68"/>
      <c r="F67" s="68"/>
      <c r="G67" s="68"/>
      <c r="H67" s="52"/>
      <c r="I67" s="52"/>
      <c r="J67" s="52"/>
      <c r="K67" s="52"/>
      <c r="L67" s="52"/>
      <c r="M67" s="52"/>
      <c r="N67" s="52"/>
      <c r="O67" s="52"/>
      <c r="P67" s="52"/>
      <c r="Q67" s="52"/>
      <c r="R67" s="52"/>
      <c r="S67" s="52"/>
      <c r="T67" s="52"/>
      <c r="U67" s="52"/>
      <c r="V67" s="52"/>
      <c r="W67" s="52"/>
      <c r="X67" s="52"/>
      <c r="Y67" s="52"/>
    </row>
    <row r="68" spans="1:25" ht="13.5" customHeight="1" x14ac:dyDescent="0.15">
      <c r="A68" s="414" t="s">
        <v>1408</v>
      </c>
      <c r="B68" s="68" t="s">
        <v>1424</v>
      </c>
      <c r="C68" s="68"/>
      <c r="D68" s="68"/>
      <c r="E68" s="68"/>
      <c r="F68" s="68"/>
      <c r="G68" s="68"/>
      <c r="H68" s="52"/>
      <c r="I68" s="52"/>
      <c r="J68" s="52"/>
      <c r="K68" s="52"/>
      <c r="L68" s="52"/>
      <c r="M68" s="52"/>
      <c r="N68" s="52"/>
      <c r="O68" s="52"/>
      <c r="P68" s="52"/>
      <c r="Q68" s="52"/>
      <c r="R68" s="52"/>
      <c r="S68" s="52"/>
      <c r="T68" s="52"/>
      <c r="U68" s="52"/>
      <c r="V68" s="52"/>
      <c r="W68" s="52"/>
      <c r="X68" s="52"/>
      <c r="Y68" s="52"/>
    </row>
    <row r="69" spans="1:25" ht="13.5" customHeight="1" x14ac:dyDescent="0.15">
      <c r="A69" s="414" t="s">
        <v>1409</v>
      </c>
      <c r="B69" s="68" t="s">
        <v>1425</v>
      </c>
      <c r="C69" s="68"/>
      <c r="D69" s="68"/>
      <c r="E69" s="68"/>
      <c r="F69" s="68"/>
      <c r="G69" s="68"/>
      <c r="H69" s="52"/>
      <c r="I69" s="52"/>
      <c r="J69" s="52"/>
      <c r="K69" s="52"/>
      <c r="L69" s="52"/>
      <c r="M69" s="52"/>
      <c r="N69" s="52"/>
      <c r="O69" s="52"/>
      <c r="P69" s="52"/>
      <c r="Q69" s="52"/>
      <c r="R69" s="52"/>
      <c r="S69" s="52"/>
      <c r="T69" s="52"/>
      <c r="U69" s="52"/>
      <c r="V69" s="52"/>
      <c r="W69" s="52"/>
      <c r="X69" s="52"/>
      <c r="Y69" s="52"/>
    </row>
    <row r="70" spans="1:25" ht="13.5" customHeight="1" x14ac:dyDescent="0.15">
      <c r="A70" s="414" t="s">
        <v>1410</v>
      </c>
      <c r="B70" s="68" t="s">
        <v>1426</v>
      </c>
      <c r="C70" s="68"/>
      <c r="D70" s="68"/>
      <c r="E70" s="68"/>
      <c r="F70" s="68"/>
      <c r="G70" s="68"/>
      <c r="H70" s="52"/>
      <c r="I70" s="52"/>
      <c r="J70" s="52"/>
      <c r="K70" s="52"/>
      <c r="L70" s="52"/>
      <c r="M70" s="52"/>
      <c r="N70" s="52"/>
      <c r="O70" s="52"/>
      <c r="P70" s="52"/>
      <c r="Q70" s="52"/>
      <c r="R70" s="52"/>
      <c r="S70" s="52"/>
      <c r="T70" s="52"/>
      <c r="U70" s="52"/>
      <c r="V70" s="52"/>
      <c r="W70" s="52"/>
      <c r="X70" s="52"/>
      <c r="Y70" s="52"/>
    </row>
    <row r="71" spans="1:25" ht="13.5" customHeight="1" x14ac:dyDescent="0.15">
      <c r="A71" s="414" t="s">
        <v>1427</v>
      </c>
      <c r="B71" s="68" t="s">
        <v>1428</v>
      </c>
      <c r="C71" s="68"/>
      <c r="D71" s="68"/>
      <c r="E71" s="68"/>
      <c r="F71" s="68"/>
      <c r="G71" s="68"/>
      <c r="H71" s="52"/>
      <c r="I71" s="52"/>
      <c r="J71" s="52"/>
      <c r="K71" s="52"/>
      <c r="L71" s="52"/>
      <c r="M71" s="52"/>
      <c r="N71" s="52"/>
      <c r="O71" s="52"/>
      <c r="P71" s="52"/>
      <c r="Q71" s="52"/>
      <c r="R71" s="52"/>
      <c r="S71" s="52"/>
      <c r="T71" s="52"/>
      <c r="U71" s="52"/>
      <c r="V71" s="52"/>
      <c r="W71" s="52"/>
      <c r="X71" s="52"/>
      <c r="Y71" s="52"/>
    </row>
    <row r="72" spans="1:25" ht="13.5" customHeight="1" x14ac:dyDescent="0.15">
      <c r="A72" s="414" t="s">
        <v>1413</v>
      </c>
      <c r="B72" s="68" t="s">
        <v>1429</v>
      </c>
      <c r="C72" s="68"/>
      <c r="D72" s="68"/>
      <c r="E72" s="68"/>
      <c r="F72" s="68"/>
      <c r="G72" s="68"/>
      <c r="H72" s="52"/>
      <c r="I72" s="52"/>
      <c r="J72" s="52"/>
      <c r="K72" s="52"/>
      <c r="L72" s="52"/>
      <c r="M72" s="52"/>
      <c r="N72" s="52"/>
      <c r="O72" s="52"/>
      <c r="P72" s="52"/>
      <c r="Q72" s="52"/>
      <c r="R72" s="52"/>
      <c r="S72" s="52"/>
      <c r="T72" s="52"/>
      <c r="U72" s="52"/>
      <c r="V72" s="52"/>
      <c r="W72" s="52"/>
      <c r="X72" s="52"/>
      <c r="Y72" s="52"/>
    </row>
    <row r="73" spans="1:25" x14ac:dyDescent="0.15">
      <c r="A73" s="414" t="s">
        <v>1415</v>
      </c>
      <c r="B73" s="68" t="s">
        <v>1430</v>
      </c>
      <c r="C73" s="68"/>
      <c r="D73" s="68"/>
      <c r="E73" s="68"/>
      <c r="F73" s="68"/>
      <c r="G73" s="68"/>
      <c r="H73" s="52"/>
      <c r="I73" s="52"/>
      <c r="J73" s="52"/>
      <c r="K73" s="52"/>
      <c r="L73" s="52"/>
      <c r="M73" s="52"/>
      <c r="N73" s="52"/>
      <c r="O73" s="52"/>
      <c r="P73" s="52"/>
      <c r="Q73" s="52"/>
      <c r="R73" s="52"/>
      <c r="S73" s="52"/>
      <c r="T73" s="52"/>
      <c r="U73" s="52"/>
      <c r="V73" s="52"/>
      <c r="W73" s="52"/>
      <c r="X73" s="52"/>
      <c r="Y73" s="52"/>
    </row>
    <row r="74" spans="1:25" ht="13.5" customHeight="1" x14ac:dyDescent="0.15">
      <c r="A74" s="414" t="s">
        <v>1431</v>
      </c>
      <c r="B74" s="68" t="s">
        <v>1432</v>
      </c>
      <c r="C74" s="68"/>
      <c r="D74" s="68"/>
      <c r="E74" s="68"/>
      <c r="F74" s="68"/>
      <c r="G74" s="68"/>
      <c r="H74" s="52"/>
      <c r="I74" s="52"/>
      <c r="J74" s="52"/>
      <c r="K74" s="52"/>
      <c r="L74" s="52"/>
      <c r="M74" s="52"/>
      <c r="N74" s="52"/>
      <c r="O74" s="52"/>
      <c r="P74" s="52"/>
      <c r="Q74" s="52"/>
      <c r="R74" s="52"/>
      <c r="S74" s="52"/>
      <c r="T74" s="52"/>
      <c r="U74" s="52"/>
      <c r="V74" s="52"/>
      <c r="W74" s="52"/>
      <c r="X74" s="52"/>
      <c r="Y74" s="52"/>
    </row>
    <row r="75" spans="1:25" x14ac:dyDescent="0.15">
      <c r="A75" s="129" t="s">
        <v>829</v>
      </c>
      <c r="B75" s="68" t="s">
        <v>808</v>
      </c>
      <c r="C75" s="68"/>
      <c r="D75" s="68"/>
      <c r="E75" s="68"/>
      <c r="F75" s="68"/>
      <c r="G75" s="68"/>
      <c r="H75" s="52"/>
      <c r="I75" s="52"/>
      <c r="J75" s="52"/>
      <c r="K75" s="52"/>
    </row>
    <row r="76" spans="1:25" x14ac:dyDescent="0.15">
      <c r="A76" s="414" t="s">
        <v>1421</v>
      </c>
      <c r="B76" s="68" t="s">
        <v>1433</v>
      </c>
      <c r="C76" s="68"/>
      <c r="D76" s="68"/>
      <c r="E76" s="68"/>
      <c r="F76" s="68"/>
      <c r="G76" s="68"/>
      <c r="H76" s="52"/>
      <c r="I76" s="52"/>
      <c r="J76" s="52"/>
      <c r="K76" s="52"/>
    </row>
    <row r="77" spans="1:25" x14ac:dyDescent="0.15">
      <c r="A77" s="130"/>
      <c r="B77" s="386"/>
      <c r="C77" s="386"/>
      <c r="D77" s="386"/>
      <c r="E77" s="386"/>
      <c r="F77" s="386"/>
      <c r="G77" s="386"/>
      <c r="H77" s="386"/>
      <c r="I77" s="386"/>
      <c r="J77" s="386"/>
      <c r="K77" s="386"/>
    </row>
    <row r="78" spans="1:25" x14ac:dyDescent="0.15">
      <c r="A78" s="69"/>
      <c r="B78" s="386"/>
      <c r="C78" s="386"/>
      <c r="D78" s="386"/>
      <c r="E78" s="386"/>
      <c r="F78" s="386"/>
      <c r="G78" s="386"/>
      <c r="H78" s="386"/>
      <c r="I78" s="386"/>
      <c r="J78" s="386"/>
      <c r="K78" s="386"/>
    </row>
    <row r="79" spans="1:25" x14ac:dyDescent="0.15">
      <c r="A79" s="70"/>
      <c r="B79" s="386"/>
      <c r="C79" s="386"/>
      <c r="D79" s="386"/>
      <c r="E79" s="386"/>
      <c r="F79" s="386"/>
      <c r="G79" s="386"/>
      <c r="H79" s="386"/>
      <c r="I79" s="386"/>
      <c r="J79" s="386"/>
      <c r="K79" s="386"/>
    </row>
    <row r="80" spans="1:25" ht="14.25" x14ac:dyDescent="0.15">
      <c r="A80" s="73" t="s">
        <v>830</v>
      </c>
      <c r="B80" s="52"/>
      <c r="C80" s="52"/>
      <c r="D80" s="52"/>
      <c r="E80" s="52"/>
      <c r="F80" s="52"/>
      <c r="G80" s="52"/>
      <c r="H80" s="52"/>
      <c r="I80" s="52"/>
      <c r="J80" s="52"/>
      <c r="K80" s="52"/>
      <c r="M80" s="69"/>
    </row>
    <row r="81" spans="1:11" x14ac:dyDescent="0.15">
      <c r="A81" s="69"/>
      <c r="B81" s="386"/>
      <c r="C81" s="386"/>
      <c r="D81" s="386"/>
      <c r="E81" s="386"/>
      <c r="F81" s="386"/>
      <c r="G81" s="386"/>
      <c r="H81" s="386"/>
      <c r="I81" s="386"/>
      <c r="J81" s="386"/>
      <c r="K81" s="386"/>
    </row>
    <row r="82" spans="1:11" x14ac:dyDescent="0.15">
      <c r="A82" s="386"/>
      <c r="B82" s="386"/>
      <c r="C82" s="386"/>
      <c r="D82" s="386"/>
      <c r="E82" s="386"/>
      <c r="F82" s="386"/>
      <c r="G82" s="386"/>
      <c r="H82" s="386"/>
      <c r="I82" s="386"/>
      <c r="J82" s="386"/>
      <c r="K82" s="386"/>
    </row>
    <row r="83" spans="1:11" x14ac:dyDescent="0.15">
      <c r="A83" s="386"/>
      <c r="B83" s="386"/>
      <c r="C83" s="386"/>
      <c r="D83" s="386"/>
      <c r="E83" s="386"/>
      <c r="F83" s="386"/>
      <c r="G83" s="386"/>
      <c r="H83" s="386"/>
      <c r="I83" s="386"/>
      <c r="J83" s="386"/>
      <c r="K83" s="386"/>
    </row>
    <row r="84" spans="1:11" x14ac:dyDescent="0.15">
      <c r="A84" s="386"/>
      <c r="B84" s="386"/>
      <c r="C84" s="386"/>
      <c r="D84" s="386"/>
      <c r="E84" s="386"/>
      <c r="F84" s="386"/>
      <c r="G84" s="386"/>
      <c r="H84" s="386"/>
      <c r="I84" s="386"/>
      <c r="J84" s="386"/>
      <c r="K84" s="386"/>
    </row>
    <row r="85" spans="1:11" x14ac:dyDescent="0.15">
      <c r="A85" s="386"/>
      <c r="B85" s="386"/>
      <c r="C85" s="386"/>
      <c r="D85" s="386"/>
      <c r="E85" s="386"/>
      <c r="F85" s="386"/>
      <c r="G85" s="386"/>
      <c r="H85" s="386"/>
      <c r="I85" s="386"/>
      <c r="J85" s="386"/>
      <c r="K85" s="386"/>
    </row>
    <row r="86" spans="1:11" x14ac:dyDescent="0.15">
      <c r="A86" s="386"/>
      <c r="B86" s="386"/>
      <c r="C86" s="386"/>
      <c r="D86" s="386"/>
      <c r="E86" s="386"/>
      <c r="F86" s="386"/>
      <c r="G86" s="386"/>
      <c r="H86" s="386"/>
      <c r="I86" s="386"/>
      <c r="J86" s="386"/>
      <c r="K86" s="386"/>
    </row>
    <row r="87" spans="1:11" x14ac:dyDescent="0.15">
      <c r="A87" s="386"/>
      <c r="B87" s="386"/>
      <c r="C87" s="386"/>
      <c r="D87" s="386"/>
      <c r="E87" s="386"/>
      <c r="F87" s="386"/>
      <c r="G87" s="386"/>
      <c r="H87" s="386"/>
      <c r="I87" s="386"/>
      <c r="J87" s="386"/>
      <c r="K87" s="386"/>
    </row>
    <row r="88" spans="1:11" x14ac:dyDescent="0.15">
      <c r="A88" s="386"/>
      <c r="B88" s="386"/>
      <c r="C88" s="386"/>
      <c r="D88" s="386"/>
      <c r="E88" s="386"/>
      <c r="F88" s="386"/>
      <c r="G88" s="386"/>
      <c r="H88" s="386"/>
      <c r="I88" s="386"/>
      <c r="J88" s="386"/>
      <c r="K88" s="386"/>
    </row>
    <row r="89" spans="1:11" x14ac:dyDescent="0.15">
      <c r="A89" s="386"/>
      <c r="B89" s="386"/>
      <c r="C89" s="386"/>
      <c r="D89" s="386"/>
      <c r="E89" s="386"/>
      <c r="F89" s="386"/>
      <c r="G89" s="386"/>
      <c r="H89" s="386"/>
      <c r="I89" s="386"/>
      <c r="J89" s="386"/>
      <c r="K89" s="386"/>
    </row>
    <row r="90" spans="1:11" x14ac:dyDescent="0.15">
      <c r="A90" s="386"/>
      <c r="B90" s="386"/>
      <c r="C90" s="386"/>
      <c r="D90" s="386"/>
      <c r="E90" s="386"/>
      <c r="F90" s="386"/>
      <c r="G90" s="386"/>
      <c r="H90" s="386"/>
      <c r="I90" s="386"/>
      <c r="J90" s="386"/>
      <c r="K90" s="386"/>
    </row>
    <row r="91" spans="1:11" x14ac:dyDescent="0.15">
      <c r="A91" s="386"/>
      <c r="B91" s="386"/>
      <c r="C91" s="386"/>
      <c r="D91" s="386"/>
      <c r="E91" s="386"/>
      <c r="F91" s="386"/>
      <c r="G91" s="386"/>
      <c r="H91" s="386"/>
      <c r="I91" s="386"/>
      <c r="J91" s="386"/>
      <c r="K91" s="386"/>
    </row>
    <row r="92" spans="1:11" x14ac:dyDescent="0.15">
      <c r="A92" s="386"/>
      <c r="B92" s="386"/>
      <c r="C92" s="386"/>
      <c r="D92" s="386"/>
      <c r="E92" s="386"/>
      <c r="F92" s="386"/>
      <c r="G92" s="386"/>
      <c r="H92" s="386"/>
      <c r="I92" s="386"/>
      <c r="J92" s="386"/>
      <c r="K92" s="386"/>
    </row>
    <row r="93" spans="1:11" x14ac:dyDescent="0.15">
      <c r="A93" s="386"/>
      <c r="B93" s="386"/>
      <c r="C93" s="386"/>
      <c r="D93" s="386"/>
      <c r="E93" s="386"/>
      <c r="F93" s="386"/>
      <c r="G93" s="386"/>
      <c r="H93" s="386"/>
      <c r="I93" s="386"/>
      <c r="J93" s="386"/>
      <c r="K93" s="386"/>
    </row>
    <row r="94" spans="1:11" x14ac:dyDescent="0.15">
      <c r="A94" s="386"/>
      <c r="B94" s="386"/>
      <c r="C94" s="386"/>
      <c r="D94" s="386"/>
      <c r="E94" s="386"/>
      <c r="F94" s="386"/>
      <c r="G94" s="386"/>
      <c r="H94" s="386"/>
      <c r="I94" s="386"/>
      <c r="J94" s="386"/>
      <c r="K94" s="386"/>
    </row>
    <row r="95" spans="1:11" x14ac:dyDescent="0.15">
      <c r="A95" s="386"/>
      <c r="B95" s="386"/>
      <c r="C95" s="386"/>
      <c r="D95" s="386"/>
      <c r="E95" s="386"/>
      <c r="F95" s="386"/>
      <c r="G95" s="386"/>
      <c r="H95" s="386"/>
      <c r="I95" s="386"/>
      <c r="J95" s="386"/>
      <c r="K95" s="386"/>
    </row>
    <row r="96" spans="1:11" x14ac:dyDescent="0.15">
      <c r="A96" s="386"/>
      <c r="B96" s="386"/>
      <c r="C96" s="386"/>
      <c r="D96" s="386"/>
      <c r="E96" s="386"/>
      <c r="F96" s="386"/>
      <c r="G96" s="386"/>
      <c r="H96" s="386"/>
      <c r="I96" s="386"/>
      <c r="J96" s="386"/>
      <c r="K96" s="386"/>
    </row>
    <row r="97" spans="1:25" x14ac:dyDescent="0.15">
      <c r="A97" s="386"/>
      <c r="B97" s="386"/>
      <c r="C97" s="386"/>
      <c r="D97" s="386"/>
      <c r="E97" s="386"/>
      <c r="F97" s="386"/>
      <c r="G97" s="386"/>
      <c r="H97" s="386"/>
      <c r="I97" s="386"/>
      <c r="J97" s="386"/>
      <c r="K97" s="386"/>
    </row>
    <row r="98" spans="1:25" x14ac:dyDescent="0.15">
      <c r="A98" s="386"/>
      <c r="B98" s="386"/>
      <c r="C98" s="386"/>
      <c r="D98" s="386"/>
      <c r="E98" s="386"/>
      <c r="F98" s="386"/>
      <c r="G98" s="386"/>
      <c r="H98" s="386"/>
      <c r="I98" s="386"/>
      <c r="J98" s="386"/>
      <c r="K98" s="386"/>
    </row>
    <row r="99" spans="1:25" x14ac:dyDescent="0.15">
      <c r="A99" s="386"/>
      <c r="B99" s="386"/>
      <c r="C99" s="386"/>
      <c r="D99" s="386"/>
      <c r="E99" s="386"/>
      <c r="F99" s="386"/>
      <c r="G99" s="386"/>
      <c r="H99" s="386"/>
      <c r="I99" s="386"/>
      <c r="J99" s="386"/>
      <c r="K99" s="386"/>
    </row>
    <row r="100" spans="1:25" x14ac:dyDescent="0.15">
      <c r="A100" s="386"/>
      <c r="B100" s="386"/>
      <c r="C100" s="386"/>
      <c r="D100" s="386"/>
      <c r="E100" s="386"/>
      <c r="F100" s="386"/>
      <c r="G100" s="386"/>
      <c r="H100" s="386"/>
      <c r="I100" s="386"/>
      <c r="J100" s="386"/>
      <c r="K100" s="386"/>
    </row>
    <row r="101" spans="1:25" x14ac:dyDescent="0.15">
      <c r="A101" s="386"/>
      <c r="B101" s="386"/>
      <c r="C101" s="386"/>
      <c r="D101" s="386"/>
      <c r="E101" s="386"/>
      <c r="F101" s="386"/>
      <c r="G101" s="386"/>
      <c r="H101" s="386"/>
      <c r="I101" s="386"/>
      <c r="J101" s="386"/>
      <c r="K101" s="386"/>
    </row>
    <row r="102" spans="1:25" x14ac:dyDescent="0.15">
      <c r="A102" s="386"/>
      <c r="B102" s="386"/>
      <c r="C102" s="386"/>
      <c r="D102" s="386"/>
      <c r="E102" s="386"/>
      <c r="F102" s="386"/>
      <c r="G102" s="386"/>
      <c r="H102" s="386"/>
      <c r="I102" s="386"/>
      <c r="J102" s="386"/>
      <c r="K102" s="386"/>
    </row>
    <row r="103" spans="1:25" x14ac:dyDescent="0.15">
      <c r="A103" s="386"/>
      <c r="B103" s="386"/>
      <c r="C103" s="386"/>
      <c r="D103" s="386"/>
      <c r="E103" s="386"/>
      <c r="F103" s="386"/>
      <c r="G103" s="386"/>
      <c r="H103" s="386"/>
      <c r="I103" s="386"/>
      <c r="J103" s="386"/>
      <c r="K103" s="386"/>
    </row>
    <row r="104" spans="1:25" x14ac:dyDescent="0.15">
      <c r="A104" s="386"/>
      <c r="B104" s="386"/>
      <c r="C104" s="386"/>
      <c r="D104" s="386"/>
      <c r="E104" s="386"/>
      <c r="F104" s="386"/>
      <c r="G104" s="386"/>
      <c r="H104" s="386"/>
      <c r="I104" s="386"/>
      <c r="J104" s="386"/>
      <c r="K104" s="386"/>
    </row>
    <row r="105" spans="1:25" x14ac:dyDescent="0.15">
      <c r="A105" s="386"/>
      <c r="B105" s="386"/>
      <c r="C105" s="386"/>
      <c r="D105" s="386"/>
      <c r="E105" s="386"/>
      <c r="F105" s="386"/>
      <c r="G105" s="386"/>
      <c r="H105" s="386"/>
      <c r="I105" s="386"/>
      <c r="J105" s="386"/>
      <c r="K105" s="386"/>
    </row>
    <row r="106" spans="1:25" x14ac:dyDescent="0.15">
      <c r="A106" s="386"/>
      <c r="B106" s="386"/>
      <c r="C106" s="386"/>
      <c r="D106" s="386"/>
      <c r="E106" s="386"/>
      <c r="F106" s="386"/>
      <c r="G106" s="386"/>
      <c r="H106" s="386"/>
      <c r="I106" s="386"/>
      <c r="J106" s="386"/>
      <c r="K106" s="386"/>
    </row>
    <row r="107" spans="1:25" x14ac:dyDescent="0.15">
      <c r="A107" s="386"/>
      <c r="B107" s="386"/>
      <c r="C107" s="386"/>
      <c r="D107" s="386"/>
      <c r="E107" s="386"/>
      <c r="F107" s="386"/>
      <c r="G107" s="386"/>
      <c r="H107" s="386"/>
      <c r="I107" s="386"/>
      <c r="J107" s="386"/>
      <c r="K107" s="386"/>
    </row>
    <row r="108" spans="1:25" x14ac:dyDescent="0.15">
      <c r="A108" s="131"/>
      <c r="B108" s="386"/>
      <c r="C108" s="386"/>
      <c r="D108" s="386"/>
      <c r="E108" s="386"/>
      <c r="F108" s="386"/>
      <c r="G108" s="386"/>
      <c r="H108" s="386"/>
      <c r="I108" s="386"/>
      <c r="J108" s="71" t="s">
        <v>1434</v>
      </c>
      <c r="K108" s="386"/>
    </row>
    <row r="109" spans="1:25" ht="13.5" customHeight="1" x14ac:dyDescent="0.15">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row>
  </sheetData>
  <mergeCells count="46">
    <mergeCell ref="A65:F65"/>
    <mergeCell ref="B45:F45"/>
    <mergeCell ref="B46:F46"/>
    <mergeCell ref="B47:G47"/>
    <mergeCell ref="A50:F50"/>
    <mergeCell ref="B61:G61"/>
    <mergeCell ref="B18:I18"/>
    <mergeCell ref="B19:I19"/>
    <mergeCell ref="B31:C31"/>
    <mergeCell ref="D31:G31"/>
    <mergeCell ref="B32:C32"/>
    <mergeCell ref="D32:G32"/>
    <mergeCell ref="A6:J6"/>
    <mergeCell ref="A7:J7"/>
    <mergeCell ref="B15:I15"/>
    <mergeCell ref="B16:I16"/>
    <mergeCell ref="B17:I17"/>
    <mergeCell ref="A1:C1"/>
    <mergeCell ref="A3:J3"/>
    <mergeCell ref="A4:J4"/>
    <mergeCell ref="A5:J5"/>
    <mergeCell ref="B43:F43"/>
    <mergeCell ref="B35:F35"/>
    <mergeCell ref="B36:F36"/>
    <mergeCell ref="B37:F37"/>
    <mergeCell ref="B38:F38"/>
    <mergeCell ref="B39:F39"/>
    <mergeCell ref="B40:F40"/>
    <mergeCell ref="B41:F41"/>
    <mergeCell ref="B42:F42"/>
    <mergeCell ref="B12:I12"/>
    <mergeCell ref="B13:I13"/>
    <mergeCell ref="B14:I14"/>
    <mergeCell ref="B44:F44"/>
    <mergeCell ref="B20:I20"/>
    <mergeCell ref="B21:I21"/>
    <mergeCell ref="B22:I22"/>
    <mergeCell ref="B23:I23"/>
    <mergeCell ref="B24:I24"/>
    <mergeCell ref="B25:I25"/>
    <mergeCell ref="B26:I26"/>
    <mergeCell ref="B27:I27"/>
    <mergeCell ref="B28:I28"/>
    <mergeCell ref="B29:I29"/>
    <mergeCell ref="B30:I30"/>
    <mergeCell ref="A33:G33"/>
  </mergeCells>
  <phoneticPr fontId="54"/>
  <hyperlinks>
    <hyperlink ref="L1" location="目次!A1" display="目次"/>
  </hyperlinks>
  <pageMargins left="0.74803149606299213" right="0.74803149606299213" top="0.98425196850393704" bottom="0.98425196850393704" header="0.51181102362204722" footer="0.51181102362204722"/>
  <pageSetup paperSize="9" scale="93" fitToHeight="0" orientation="portrait" r:id="rId1"/>
  <rowBreaks count="1" manualBreakCount="1">
    <brk id="48" max="16383" man="1"/>
  </rowBreaks>
  <colBreaks count="1" manualBreakCount="1">
    <brk id="10" max="112"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zoomScaleNormal="100" workbookViewId="0">
      <selection activeCell="D7" sqref="D7"/>
    </sheetView>
  </sheetViews>
  <sheetFormatPr defaultRowHeight="12.75" x14ac:dyDescent="0.15"/>
  <cols>
    <col min="1" max="1" width="11" style="8" customWidth="1"/>
    <col min="2" max="8" width="9.5" style="8" customWidth="1"/>
    <col min="9" max="16384" width="9" style="8"/>
  </cols>
  <sheetData>
    <row r="1" spans="1:14" ht="15.95" customHeight="1" thickBot="1" x14ac:dyDescent="0.2">
      <c r="A1" s="418" t="s">
        <v>1435</v>
      </c>
      <c r="B1" s="423"/>
      <c r="C1" s="423"/>
      <c r="D1" s="423"/>
      <c r="E1" s="451"/>
      <c r="F1" s="451"/>
      <c r="G1" s="423"/>
      <c r="H1" s="568" t="s">
        <v>141</v>
      </c>
      <c r="J1" s="103" t="s">
        <v>1631</v>
      </c>
    </row>
    <row r="2" spans="1:14" s="11" customFormat="1" ht="13.5" customHeight="1" x14ac:dyDescent="0.15">
      <c r="A2" s="518" t="s">
        <v>64</v>
      </c>
      <c r="B2" s="569" t="s">
        <v>1436</v>
      </c>
      <c r="C2" s="570"/>
      <c r="D2" s="570"/>
      <c r="E2" s="570"/>
      <c r="F2" s="570"/>
      <c r="G2" s="569" t="s">
        <v>1437</v>
      </c>
      <c r="H2" s="570"/>
    </row>
    <row r="3" spans="1:14" s="11" customFormat="1" ht="13.5" customHeight="1" x14ac:dyDescent="0.15">
      <c r="A3" s="521"/>
      <c r="B3" s="1020" t="s">
        <v>142</v>
      </c>
      <c r="C3" s="798"/>
      <c r="D3" s="1019" t="s">
        <v>1438</v>
      </c>
      <c r="E3" s="798"/>
      <c r="F3" s="1022" t="s">
        <v>1439</v>
      </c>
      <c r="G3" s="1019" t="s">
        <v>142</v>
      </c>
      <c r="H3" s="1020"/>
    </row>
    <row r="4" spans="1:14" s="11" customFormat="1" ht="13.5" customHeight="1" x14ac:dyDescent="0.15">
      <c r="A4" s="522"/>
      <c r="B4" s="523" t="s">
        <v>143</v>
      </c>
      <c r="C4" s="430" t="s">
        <v>144</v>
      </c>
      <c r="D4" s="430" t="s">
        <v>145</v>
      </c>
      <c r="E4" s="430" t="s">
        <v>144</v>
      </c>
      <c r="F4" s="1023"/>
      <c r="G4" s="430" t="s">
        <v>143</v>
      </c>
      <c r="H4" s="523" t="s">
        <v>146</v>
      </c>
    </row>
    <row r="5" spans="1:14" s="11" customFormat="1" ht="13.5" customHeight="1" x14ac:dyDescent="0.15">
      <c r="A5" s="524" t="s">
        <v>1000</v>
      </c>
      <c r="B5" s="525" t="s">
        <v>147</v>
      </c>
      <c r="C5" s="571" t="s">
        <v>1440</v>
      </c>
      <c r="D5" s="525" t="s">
        <v>148</v>
      </c>
      <c r="E5" s="525" t="s">
        <v>1440</v>
      </c>
      <c r="F5" s="525" t="s">
        <v>1440</v>
      </c>
      <c r="G5" s="525" t="s">
        <v>149</v>
      </c>
      <c r="H5" s="454" t="s">
        <v>1440</v>
      </c>
    </row>
    <row r="6" spans="1:14" ht="13.5" customHeight="1" x14ac:dyDescent="0.15">
      <c r="A6" s="572">
        <v>29</v>
      </c>
      <c r="B6" s="573">
        <v>289</v>
      </c>
      <c r="C6" s="573">
        <v>33208</v>
      </c>
      <c r="D6" s="573">
        <v>863</v>
      </c>
      <c r="E6" s="573">
        <v>13497</v>
      </c>
      <c r="F6" s="574">
        <v>46705</v>
      </c>
      <c r="G6" s="575">
        <v>295</v>
      </c>
      <c r="H6" s="575">
        <v>2049</v>
      </c>
    </row>
    <row r="7" spans="1:14" ht="13.5" customHeight="1" x14ac:dyDescent="0.15">
      <c r="A7" s="572">
        <v>30</v>
      </c>
      <c r="B7" s="573">
        <v>274</v>
      </c>
      <c r="C7" s="573">
        <v>30361</v>
      </c>
      <c r="D7" s="573">
        <v>789</v>
      </c>
      <c r="E7" s="573">
        <v>12471</v>
      </c>
      <c r="F7" s="574">
        <f>C7+E7</f>
        <v>42832</v>
      </c>
      <c r="G7" s="575">
        <v>275</v>
      </c>
      <c r="H7" s="575">
        <v>2019</v>
      </c>
      <c r="I7" s="34"/>
    </row>
    <row r="8" spans="1:14" ht="13.5" customHeight="1" x14ac:dyDescent="0.15">
      <c r="A8" s="572" t="s">
        <v>1701</v>
      </c>
      <c r="B8" s="573">
        <v>284</v>
      </c>
      <c r="C8" s="573">
        <v>31795</v>
      </c>
      <c r="D8" s="573">
        <v>640</v>
      </c>
      <c r="E8" s="573">
        <v>12647</v>
      </c>
      <c r="F8" s="574">
        <v>44442</v>
      </c>
      <c r="G8" s="575">
        <v>294</v>
      </c>
      <c r="H8" s="575">
        <v>1851</v>
      </c>
      <c r="I8" s="34"/>
    </row>
    <row r="9" spans="1:14" ht="13.5" customHeight="1" x14ac:dyDescent="0.15">
      <c r="A9" s="576">
        <v>2</v>
      </c>
      <c r="B9" s="577">
        <v>233</v>
      </c>
      <c r="C9" s="349">
        <v>22863</v>
      </c>
      <c r="D9" s="349">
        <v>312</v>
      </c>
      <c r="E9" s="349">
        <v>4812</v>
      </c>
      <c r="F9" s="517">
        <v>27675</v>
      </c>
      <c r="G9" s="575">
        <v>269</v>
      </c>
      <c r="H9" s="575">
        <v>1771</v>
      </c>
      <c r="I9" s="34"/>
    </row>
    <row r="10" spans="1:14" ht="18.75" customHeight="1" thickBot="1" x14ac:dyDescent="0.2">
      <c r="A10" s="533">
        <v>3</v>
      </c>
      <c r="B10" s="80">
        <v>219</v>
      </c>
      <c r="C10" s="24">
        <v>32106</v>
      </c>
      <c r="D10" s="24">
        <v>278</v>
      </c>
      <c r="E10" s="24">
        <v>4684</v>
      </c>
      <c r="F10" s="99">
        <v>36790</v>
      </c>
      <c r="G10" s="80">
        <v>216</v>
      </c>
      <c r="H10" s="24">
        <v>1137</v>
      </c>
      <c r="I10" s="34"/>
    </row>
    <row r="11" spans="1:14" ht="15.95" customHeight="1" x14ac:dyDescent="0.15">
      <c r="A11" s="420"/>
      <c r="B11" s="453"/>
      <c r="C11" s="453"/>
      <c r="D11" s="453"/>
      <c r="E11" s="453"/>
      <c r="F11" s="453"/>
      <c r="G11" s="422"/>
      <c r="H11" s="578" t="s">
        <v>150</v>
      </c>
    </row>
    <row r="12" spans="1:14" ht="15.95" customHeight="1" x14ac:dyDescent="0.15">
      <c r="A12" s="17"/>
      <c r="J12" s="1021"/>
      <c r="K12" s="1021"/>
      <c r="L12" s="1021"/>
      <c r="M12" s="1021"/>
      <c r="N12" s="1021"/>
    </row>
    <row r="13" spans="1:14" ht="15.95" customHeight="1" x14ac:dyDescent="0.15">
      <c r="A13" s="100"/>
      <c r="J13" s="1021"/>
      <c r="K13" s="1021"/>
      <c r="L13" s="1021"/>
      <c r="M13" s="1021"/>
      <c r="N13" s="1021"/>
    </row>
    <row r="14" spans="1:14" ht="15.95" customHeight="1" x14ac:dyDescent="0.15">
      <c r="A14" s="17"/>
    </row>
    <row r="15" spans="1:14" ht="15.95" customHeight="1" thickBot="1" x14ac:dyDescent="0.2">
      <c r="A15" s="85" t="s">
        <v>920</v>
      </c>
      <c r="B15" s="422"/>
      <c r="C15" s="422"/>
      <c r="D15" s="422"/>
      <c r="E15" s="422"/>
    </row>
    <row r="16" spans="1:14" ht="15.95" customHeight="1" x14ac:dyDescent="0.15">
      <c r="A16" s="518" t="s">
        <v>64</v>
      </c>
      <c r="B16" s="519" t="s">
        <v>151</v>
      </c>
      <c r="C16" s="520"/>
      <c r="D16" s="519" t="s">
        <v>152</v>
      </c>
      <c r="E16" s="520"/>
    </row>
    <row r="17" spans="1:5" ht="15.95" customHeight="1" x14ac:dyDescent="0.15">
      <c r="A17" s="521"/>
      <c r="B17" s="1019" t="s">
        <v>142</v>
      </c>
      <c r="C17" s="1020"/>
      <c r="D17" s="1019" t="s">
        <v>142</v>
      </c>
      <c r="E17" s="1020"/>
    </row>
    <row r="18" spans="1:5" ht="13.5" x14ac:dyDescent="0.15">
      <c r="A18" s="522"/>
      <c r="B18" s="430" t="s">
        <v>143</v>
      </c>
      <c r="C18" s="430" t="s">
        <v>146</v>
      </c>
      <c r="D18" s="430" t="s">
        <v>143</v>
      </c>
      <c r="E18" s="523" t="s">
        <v>146</v>
      </c>
    </row>
    <row r="19" spans="1:5" ht="13.5" x14ac:dyDescent="0.15">
      <c r="A19" s="524" t="s">
        <v>1000</v>
      </c>
      <c r="B19" s="525" t="s">
        <v>149</v>
      </c>
      <c r="C19" s="525" t="s">
        <v>1440</v>
      </c>
      <c r="D19" s="525" t="s">
        <v>149</v>
      </c>
      <c r="E19" s="454" t="s">
        <v>1440</v>
      </c>
    </row>
    <row r="20" spans="1:5" x14ac:dyDescent="0.15">
      <c r="A20" s="365">
        <v>29</v>
      </c>
      <c r="B20" s="46">
        <v>238</v>
      </c>
      <c r="C20" s="45">
        <v>1053</v>
      </c>
      <c r="D20" s="44">
        <v>277</v>
      </c>
      <c r="E20" s="44">
        <v>2865</v>
      </c>
    </row>
    <row r="21" spans="1:5" x14ac:dyDescent="0.15">
      <c r="A21" s="365">
        <v>30</v>
      </c>
      <c r="B21" s="46">
        <v>187</v>
      </c>
      <c r="C21" s="45">
        <v>1033</v>
      </c>
      <c r="D21" s="44">
        <v>274</v>
      </c>
      <c r="E21" s="44">
        <v>2071</v>
      </c>
    </row>
    <row r="22" spans="1:5" x14ac:dyDescent="0.15">
      <c r="A22" s="366" t="s">
        <v>1701</v>
      </c>
      <c r="B22" s="46">
        <v>217</v>
      </c>
      <c r="C22" s="45">
        <v>859</v>
      </c>
      <c r="D22" s="44">
        <v>271</v>
      </c>
      <c r="E22" s="44">
        <v>1469</v>
      </c>
    </row>
    <row r="23" spans="1:5" x14ac:dyDescent="0.15">
      <c r="A23" s="366">
        <v>2</v>
      </c>
      <c r="B23" s="46">
        <v>175</v>
      </c>
      <c r="C23" s="45">
        <v>607</v>
      </c>
      <c r="D23" s="44">
        <v>252</v>
      </c>
      <c r="E23" s="44">
        <v>1199</v>
      </c>
    </row>
    <row r="24" spans="1:5" ht="13.5" thickBot="1" x14ac:dyDescent="0.2">
      <c r="A24" s="533">
        <v>3</v>
      </c>
      <c r="B24" s="75">
        <v>149</v>
      </c>
      <c r="C24" s="76">
        <v>249</v>
      </c>
      <c r="D24" s="526">
        <v>236</v>
      </c>
      <c r="E24" s="76">
        <v>1974</v>
      </c>
    </row>
    <row r="25" spans="1:5" ht="13.5" x14ac:dyDescent="0.15">
      <c r="A25" s="42"/>
      <c r="B25" s="42"/>
      <c r="C25" s="42"/>
      <c r="D25" s="42"/>
      <c r="E25" s="17" t="s">
        <v>150</v>
      </c>
    </row>
    <row r="26" spans="1:5" x14ac:dyDescent="0.15">
      <c r="A26" s="17"/>
    </row>
    <row r="27" spans="1:5" x14ac:dyDescent="0.15">
      <c r="A27" s="17"/>
    </row>
    <row r="28" spans="1:5" x14ac:dyDescent="0.15">
      <c r="A28" s="17"/>
    </row>
    <row r="29" spans="1:5" x14ac:dyDescent="0.15">
      <c r="A29" s="17"/>
    </row>
    <row r="30" spans="1:5" x14ac:dyDescent="0.15">
      <c r="A30" s="17"/>
    </row>
    <row r="31" spans="1:5" x14ac:dyDescent="0.15">
      <c r="A31" s="17"/>
    </row>
    <row r="32" spans="1:5" x14ac:dyDescent="0.15">
      <c r="A32" s="17"/>
    </row>
    <row r="33" spans="1:1" x14ac:dyDescent="0.15">
      <c r="A33" s="17"/>
    </row>
    <row r="34" spans="1:1" x14ac:dyDescent="0.15">
      <c r="A34" s="17"/>
    </row>
    <row r="35" spans="1:1" x14ac:dyDescent="0.15">
      <c r="A35" s="17"/>
    </row>
    <row r="36" spans="1:1" x14ac:dyDescent="0.15">
      <c r="A36" s="17"/>
    </row>
    <row r="37" spans="1:1" x14ac:dyDescent="0.15">
      <c r="A37" s="17"/>
    </row>
    <row r="38" spans="1:1" x14ac:dyDescent="0.15">
      <c r="A38" s="17"/>
    </row>
    <row r="39" spans="1:1" x14ac:dyDescent="0.15">
      <c r="A39" s="17"/>
    </row>
    <row r="40" spans="1:1" x14ac:dyDescent="0.15">
      <c r="A40" s="17"/>
    </row>
    <row r="41" spans="1:1" x14ac:dyDescent="0.15">
      <c r="A41" s="17"/>
    </row>
    <row r="42" spans="1:1" x14ac:dyDescent="0.15">
      <c r="A42" s="17"/>
    </row>
    <row r="43" spans="1:1" x14ac:dyDescent="0.15">
      <c r="A43" s="17"/>
    </row>
    <row r="44" spans="1:1" x14ac:dyDescent="0.15">
      <c r="A44" s="17"/>
    </row>
    <row r="45" spans="1:1" x14ac:dyDescent="0.15">
      <c r="A45" s="17"/>
    </row>
    <row r="46" spans="1:1" x14ac:dyDescent="0.15">
      <c r="A46" s="17"/>
    </row>
    <row r="47" spans="1:1" x14ac:dyDescent="0.15">
      <c r="A47" s="17"/>
    </row>
    <row r="48" spans="1:1" x14ac:dyDescent="0.15">
      <c r="A48" s="17"/>
    </row>
    <row r="49" spans="1:1" x14ac:dyDescent="0.15">
      <c r="A49" s="17"/>
    </row>
    <row r="50" spans="1:1" x14ac:dyDescent="0.15">
      <c r="A50" s="17"/>
    </row>
    <row r="51" spans="1:1" x14ac:dyDescent="0.15">
      <c r="A51" s="17"/>
    </row>
    <row r="52" spans="1:1" x14ac:dyDescent="0.15">
      <c r="A52" s="17"/>
    </row>
    <row r="53" spans="1:1" x14ac:dyDescent="0.15">
      <c r="A53" s="17"/>
    </row>
    <row r="54" spans="1:1" x14ac:dyDescent="0.15">
      <c r="A54" s="17"/>
    </row>
    <row r="55" spans="1:1" x14ac:dyDescent="0.15">
      <c r="A55" s="17"/>
    </row>
    <row r="56" spans="1:1" x14ac:dyDescent="0.15">
      <c r="A56" s="17"/>
    </row>
    <row r="57" spans="1:1" x14ac:dyDescent="0.15">
      <c r="A57" s="17"/>
    </row>
    <row r="58" spans="1:1" x14ac:dyDescent="0.15">
      <c r="A58" s="17"/>
    </row>
    <row r="59" spans="1:1" x14ac:dyDescent="0.15">
      <c r="A59" s="17"/>
    </row>
    <row r="60" spans="1:1" x14ac:dyDescent="0.15">
      <c r="A60" s="17"/>
    </row>
    <row r="61" spans="1:1" x14ac:dyDescent="0.15">
      <c r="A61" s="17"/>
    </row>
    <row r="62" spans="1:1" x14ac:dyDescent="0.15">
      <c r="A62" s="17"/>
    </row>
    <row r="63" spans="1:1" x14ac:dyDescent="0.15">
      <c r="A63" s="17"/>
    </row>
    <row r="64" spans="1:1" x14ac:dyDescent="0.15">
      <c r="A64" s="17"/>
    </row>
    <row r="65" spans="1:1" x14ac:dyDescent="0.15">
      <c r="A65" s="17"/>
    </row>
    <row r="66" spans="1:1" x14ac:dyDescent="0.15">
      <c r="A66" s="17"/>
    </row>
    <row r="67" spans="1:1" x14ac:dyDescent="0.15">
      <c r="A67" s="17"/>
    </row>
    <row r="68" spans="1:1" x14ac:dyDescent="0.15">
      <c r="A68" s="17"/>
    </row>
    <row r="69" spans="1:1" x14ac:dyDescent="0.15">
      <c r="A69" s="17"/>
    </row>
    <row r="70" spans="1:1" x14ac:dyDescent="0.15">
      <c r="A70" s="17"/>
    </row>
    <row r="71" spans="1:1" x14ac:dyDescent="0.15">
      <c r="A71" s="17"/>
    </row>
    <row r="72" spans="1:1" x14ac:dyDescent="0.15">
      <c r="A72" s="17"/>
    </row>
    <row r="73" spans="1:1" x14ac:dyDescent="0.15">
      <c r="A73" s="17"/>
    </row>
    <row r="74" spans="1:1" x14ac:dyDescent="0.15">
      <c r="A74" s="17"/>
    </row>
    <row r="75" spans="1:1" x14ac:dyDescent="0.15">
      <c r="A75" s="17"/>
    </row>
    <row r="76" spans="1:1" x14ac:dyDescent="0.15">
      <c r="A76" s="17"/>
    </row>
    <row r="77" spans="1:1" x14ac:dyDescent="0.15">
      <c r="A77" s="17"/>
    </row>
    <row r="78" spans="1:1" x14ac:dyDescent="0.15">
      <c r="A78" s="17"/>
    </row>
    <row r="79" spans="1:1" x14ac:dyDescent="0.15">
      <c r="A79" s="17"/>
    </row>
    <row r="80" spans="1:1" x14ac:dyDescent="0.15">
      <c r="A80" s="17"/>
    </row>
    <row r="81" spans="1:1" x14ac:dyDescent="0.15">
      <c r="A81" s="17"/>
    </row>
    <row r="82" spans="1:1" x14ac:dyDescent="0.15">
      <c r="A82" s="17"/>
    </row>
    <row r="83" spans="1:1" x14ac:dyDescent="0.15">
      <c r="A83" s="17"/>
    </row>
    <row r="84" spans="1:1" x14ac:dyDescent="0.15">
      <c r="A84" s="17"/>
    </row>
    <row r="85" spans="1:1" x14ac:dyDescent="0.15">
      <c r="A85" s="17"/>
    </row>
    <row r="86" spans="1:1" x14ac:dyDescent="0.15">
      <c r="A86" s="17"/>
    </row>
    <row r="87" spans="1:1" x14ac:dyDescent="0.15">
      <c r="A87" s="17"/>
    </row>
    <row r="88" spans="1:1" x14ac:dyDescent="0.15">
      <c r="A88" s="17"/>
    </row>
    <row r="89" spans="1:1" x14ac:dyDescent="0.15">
      <c r="A89" s="17"/>
    </row>
    <row r="90" spans="1:1" x14ac:dyDescent="0.15">
      <c r="A90" s="17"/>
    </row>
    <row r="91" spans="1:1" x14ac:dyDescent="0.15">
      <c r="A91" s="17"/>
    </row>
    <row r="92" spans="1:1" x14ac:dyDescent="0.15">
      <c r="A92" s="17"/>
    </row>
    <row r="93" spans="1:1" x14ac:dyDescent="0.15">
      <c r="A93" s="17"/>
    </row>
    <row r="94" spans="1:1" x14ac:dyDescent="0.15">
      <c r="A94" s="17"/>
    </row>
    <row r="95" spans="1:1" x14ac:dyDescent="0.15">
      <c r="A95" s="17"/>
    </row>
    <row r="96" spans="1:1" x14ac:dyDescent="0.15">
      <c r="A96" s="17"/>
    </row>
    <row r="97" spans="1:1" x14ac:dyDescent="0.15">
      <c r="A97" s="17"/>
    </row>
    <row r="98" spans="1:1" x14ac:dyDescent="0.15">
      <c r="A98" s="17"/>
    </row>
    <row r="99" spans="1:1" x14ac:dyDescent="0.15">
      <c r="A99" s="17"/>
    </row>
    <row r="100" spans="1:1" x14ac:dyDescent="0.15">
      <c r="A100" s="17"/>
    </row>
    <row r="101" spans="1:1" x14ac:dyDescent="0.15">
      <c r="A101" s="17"/>
    </row>
    <row r="102" spans="1:1" x14ac:dyDescent="0.15">
      <c r="A102" s="17"/>
    </row>
    <row r="103" spans="1:1" x14ac:dyDescent="0.15">
      <c r="A103" s="17"/>
    </row>
    <row r="104" spans="1:1" x14ac:dyDescent="0.15">
      <c r="A104" s="17"/>
    </row>
    <row r="105" spans="1:1" x14ac:dyDescent="0.15">
      <c r="A105" s="17"/>
    </row>
    <row r="106" spans="1:1" x14ac:dyDescent="0.15">
      <c r="A106" s="17"/>
    </row>
    <row r="107" spans="1:1" x14ac:dyDescent="0.15">
      <c r="A107" s="17"/>
    </row>
    <row r="108" spans="1:1" x14ac:dyDescent="0.15">
      <c r="A108" s="17"/>
    </row>
    <row r="109" spans="1:1" x14ac:dyDescent="0.15">
      <c r="A109" s="17"/>
    </row>
    <row r="110" spans="1:1" x14ac:dyDescent="0.15">
      <c r="A110" s="17"/>
    </row>
    <row r="111" spans="1:1" x14ac:dyDescent="0.15">
      <c r="A111" s="17"/>
    </row>
    <row r="112" spans="1:1" x14ac:dyDescent="0.15">
      <c r="A112" s="17"/>
    </row>
    <row r="113" spans="1:1" x14ac:dyDescent="0.15">
      <c r="A113" s="17"/>
    </row>
    <row r="114" spans="1:1" x14ac:dyDescent="0.15">
      <c r="A114" s="17"/>
    </row>
    <row r="115" spans="1:1" x14ac:dyDescent="0.15">
      <c r="A115" s="17"/>
    </row>
    <row r="116" spans="1:1" x14ac:dyDescent="0.15">
      <c r="A116" s="17"/>
    </row>
    <row r="117" spans="1:1" x14ac:dyDescent="0.15">
      <c r="A117" s="17"/>
    </row>
    <row r="118" spans="1:1" x14ac:dyDescent="0.15">
      <c r="A118" s="17"/>
    </row>
    <row r="119" spans="1:1" x14ac:dyDescent="0.15">
      <c r="A119" s="17"/>
    </row>
    <row r="120" spans="1:1" x14ac:dyDescent="0.15">
      <c r="A120" s="17"/>
    </row>
    <row r="121" spans="1:1" x14ac:dyDescent="0.15">
      <c r="A121" s="17"/>
    </row>
    <row r="122" spans="1:1" x14ac:dyDescent="0.15">
      <c r="A122" s="17"/>
    </row>
    <row r="123" spans="1:1" x14ac:dyDescent="0.15">
      <c r="A123" s="17"/>
    </row>
    <row r="124" spans="1:1" x14ac:dyDescent="0.15">
      <c r="A124" s="17"/>
    </row>
    <row r="125" spans="1:1" x14ac:dyDescent="0.15">
      <c r="A125" s="17"/>
    </row>
    <row r="126" spans="1:1" x14ac:dyDescent="0.15">
      <c r="A126" s="17"/>
    </row>
    <row r="127" spans="1:1" x14ac:dyDescent="0.15">
      <c r="A127" s="17"/>
    </row>
    <row r="128" spans="1:1" x14ac:dyDescent="0.15">
      <c r="A128" s="17"/>
    </row>
    <row r="129" spans="1:1" x14ac:dyDescent="0.15">
      <c r="A129" s="17"/>
    </row>
    <row r="130" spans="1:1" x14ac:dyDescent="0.15">
      <c r="A130" s="17"/>
    </row>
    <row r="131" spans="1:1" x14ac:dyDescent="0.15">
      <c r="A131" s="17"/>
    </row>
    <row r="132" spans="1:1" x14ac:dyDescent="0.15">
      <c r="A132" s="17"/>
    </row>
    <row r="133" spans="1:1" x14ac:dyDescent="0.15">
      <c r="A133" s="17"/>
    </row>
    <row r="134" spans="1:1" x14ac:dyDescent="0.15">
      <c r="A134" s="17"/>
    </row>
    <row r="135" spans="1:1" x14ac:dyDescent="0.15">
      <c r="A135" s="17"/>
    </row>
    <row r="136" spans="1:1" x14ac:dyDescent="0.15">
      <c r="A136" s="17"/>
    </row>
    <row r="137" spans="1:1" x14ac:dyDescent="0.15">
      <c r="A137" s="17"/>
    </row>
    <row r="138" spans="1:1" x14ac:dyDescent="0.15">
      <c r="A138" s="17"/>
    </row>
    <row r="139" spans="1:1" x14ac:dyDescent="0.15">
      <c r="A139" s="17"/>
    </row>
    <row r="140" spans="1:1" x14ac:dyDescent="0.15">
      <c r="A140" s="17"/>
    </row>
    <row r="141" spans="1:1" x14ac:dyDescent="0.15">
      <c r="A141" s="17"/>
    </row>
    <row r="142" spans="1:1" x14ac:dyDescent="0.15">
      <c r="A142" s="17"/>
    </row>
    <row r="143" spans="1:1" x14ac:dyDescent="0.15">
      <c r="A143" s="17"/>
    </row>
    <row r="144" spans="1:1" x14ac:dyDescent="0.15">
      <c r="A144" s="17"/>
    </row>
    <row r="145" spans="1:1" x14ac:dyDescent="0.15">
      <c r="A145" s="17"/>
    </row>
    <row r="146" spans="1:1" x14ac:dyDescent="0.15">
      <c r="A146" s="17"/>
    </row>
    <row r="147" spans="1:1" x14ac:dyDescent="0.15">
      <c r="A147" s="17"/>
    </row>
    <row r="148" spans="1:1" x14ac:dyDescent="0.15">
      <c r="A148" s="17"/>
    </row>
    <row r="149" spans="1:1" x14ac:dyDescent="0.15">
      <c r="A149" s="17"/>
    </row>
    <row r="150" spans="1:1" x14ac:dyDescent="0.15">
      <c r="A150" s="17"/>
    </row>
    <row r="151" spans="1:1" x14ac:dyDescent="0.15">
      <c r="A151" s="17"/>
    </row>
    <row r="152" spans="1:1" x14ac:dyDescent="0.15">
      <c r="A152" s="17"/>
    </row>
    <row r="153" spans="1:1" x14ac:dyDescent="0.15">
      <c r="A153" s="17"/>
    </row>
    <row r="154" spans="1:1" x14ac:dyDescent="0.15">
      <c r="A154" s="17"/>
    </row>
    <row r="155" spans="1:1" x14ac:dyDescent="0.15">
      <c r="A155" s="17"/>
    </row>
    <row r="156" spans="1:1" x14ac:dyDescent="0.15">
      <c r="A156" s="17"/>
    </row>
  </sheetData>
  <mergeCells count="7">
    <mergeCell ref="G3:H3"/>
    <mergeCell ref="J12:N13"/>
    <mergeCell ref="B17:C17"/>
    <mergeCell ref="D17:E17"/>
    <mergeCell ref="B3:C3"/>
    <mergeCell ref="D3:E3"/>
    <mergeCell ref="F3:F4"/>
  </mergeCells>
  <phoneticPr fontId="54"/>
  <hyperlinks>
    <hyperlink ref="J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activeCell="D9" sqref="D9"/>
    </sheetView>
  </sheetViews>
  <sheetFormatPr defaultRowHeight="13.5" x14ac:dyDescent="0.15"/>
  <cols>
    <col min="1" max="1" width="13.375" style="42" customWidth="1"/>
    <col min="2" max="5" width="11" style="42" customWidth="1"/>
    <col min="6" max="16384" width="9" style="42"/>
  </cols>
  <sheetData>
    <row r="1" spans="1:12" ht="15.75" customHeight="1" thickBot="1" x14ac:dyDescent="0.2">
      <c r="A1" s="85" t="s">
        <v>920</v>
      </c>
      <c r="B1" s="422"/>
      <c r="C1" s="422"/>
      <c r="D1" s="422"/>
      <c r="E1" s="422"/>
      <c r="G1" s="103" t="s">
        <v>1631</v>
      </c>
    </row>
    <row r="2" spans="1:12" s="43" customFormat="1" x14ac:dyDescent="0.15">
      <c r="A2" s="518" t="s">
        <v>64</v>
      </c>
      <c r="B2" s="519" t="s">
        <v>151</v>
      </c>
      <c r="C2" s="520"/>
      <c r="D2" s="519" t="s">
        <v>152</v>
      </c>
      <c r="E2" s="520"/>
    </row>
    <row r="3" spans="1:12" s="43" customFormat="1" x14ac:dyDescent="0.15">
      <c r="A3" s="521"/>
      <c r="B3" s="1019" t="s">
        <v>142</v>
      </c>
      <c r="C3" s="1020"/>
      <c r="D3" s="1019" t="s">
        <v>142</v>
      </c>
      <c r="E3" s="1020"/>
    </row>
    <row r="4" spans="1:12" s="43" customFormat="1" x14ac:dyDescent="0.15">
      <c r="A4" s="522"/>
      <c r="B4" s="430" t="s">
        <v>143</v>
      </c>
      <c r="C4" s="430" t="s">
        <v>146</v>
      </c>
      <c r="D4" s="430" t="s">
        <v>143</v>
      </c>
      <c r="E4" s="523" t="s">
        <v>146</v>
      </c>
    </row>
    <row r="5" spans="1:12" s="43" customFormat="1" x14ac:dyDescent="0.15">
      <c r="A5" s="524" t="s">
        <v>1000</v>
      </c>
      <c r="B5" s="525" t="s">
        <v>149</v>
      </c>
      <c r="C5" s="525" t="s">
        <v>1440</v>
      </c>
      <c r="D5" s="525" t="s">
        <v>149</v>
      </c>
      <c r="E5" s="454" t="s">
        <v>1440</v>
      </c>
    </row>
    <row r="6" spans="1:12" ht="13.5" customHeight="1" x14ac:dyDescent="0.15">
      <c r="A6" s="365">
        <v>29</v>
      </c>
      <c r="B6" s="46">
        <v>238</v>
      </c>
      <c r="C6" s="45">
        <v>1053</v>
      </c>
      <c r="D6" s="44">
        <v>277</v>
      </c>
      <c r="E6" s="44">
        <v>2865</v>
      </c>
    </row>
    <row r="7" spans="1:12" s="5" customFormat="1" ht="13.5" customHeight="1" x14ac:dyDescent="0.15">
      <c r="A7" s="365">
        <v>30</v>
      </c>
      <c r="B7" s="46">
        <v>187</v>
      </c>
      <c r="C7" s="45">
        <v>1033</v>
      </c>
      <c r="D7" s="44">
        <v>274</v>
      </c>
      <c r="E7" s="44">
        <v>2071</v>
      </c>
    </row>
    <row r="8" spans="1:12" ht="13.5" customHeight="1" x14ac:dyDescent="0.15">
      <c r="A8" s="366" t="s">
        <v>1701</v>
      </c>
      <c r="B8" s="46">
        <v>217</v>
      </c>
      <c r="C8" s="45">
        <v>859</v>
      </c>
      <c r="D8" s="44">
        <v>271</v>
      </c>
      <c r="E8" s="44">
        <v>1469</v>
      </c>
    </row>
    <row r="9" spans="1:12" ht="13.5" customHeight="1" x14ac:dyDescent="0.15">
      <c r="A9" s="366">
        <v>2</v>
      </c>
      <c r="B9" s="46">
        <v>175</v>
      </c>
      <c r="C9" s="45">
        <v>607</v>
      </c>
      <c r="D9" s="44">
        <v>252</v>
      </c>
      <c r="E9" s="44">
        <v>1199</v>
      </c>
    </row>
    <row r="10" spans="1:12" ht="15" customHeight="1" thickBot="1" x14ac:dyDescent="0.2">
      <c r="A10" s="701">
        <v>3</v>
      </c>
      <c r="B10" s="526">
        <v>149</v>
      </c>
      <c r="C10" s="702">
        <v>249</v>
      </c>
      <c r="D10" s="526">
        <v>236</v>
      </c>
      <c r="E10" s="702">
        <v>1974</v>
      </c>
    </row>
    <row r="11" spans="1:12" x14ac:dyDescent="0.15">
      <c r="E11" s="17" t="s">
        <v>150</v>
      </c>
    </row>
    <row r="12" spans="1:12" x14ac:dyDescent="0.15">
      <c r="A12" s="72"/>
    </row>
    <row r="16" spans="1:12" x14ac:dyDescent="0.15">
      <c r="H16" s="1024"/>
      <c r="I16" s="1024"/>
      <c r="J16" s="1024"/>
      <c r="K16" s="1024"/>
      <c r="L16" s="1024"/>
    </row>
    <row r="17" spans="8:12" x14ac:dyDescent="0.15">
      <c r="H17" s="1024"/>
      <c r="I17" s="1024"/>
      <c r="J17" s="1024"/>
      <c r="K17" s="1024"/>
      <c r="L17" s="1024"/>
    </row>
  </sheetData>
  <mergeCells count="3">
    <mergeCell ref="B3:C3"/>
    <mergeCell ref="D3:E3"/>
    <mergeCell ref="H16:L17"/>
  </mergeCells>
  <phoneticPr fontId="54"/>
  <hyperlinks>
    <hyperlink ref="G1" location="目次!R1C1" display="目次"/>
  </hyperlinks>
  <pageMargins left="0.86614173228346458" right="0.86614173228346458" top="0.98425196850393704" bottom="0.98425196850393704" header="0.51181102362204722" footer="0.51181102362204722"/>
  <pageSetup paperSize="9" orientation="portrait" verticalDpi="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zoomScaleNormal="100" workbookViewId="0">
      <selection activeCell="A4" sqref="A4:J4"/>
    </sheetView>
  </sheetViews>
  <sheetFormatPr defaultRowHeight="13.5" x14ac:dyDescent="0.15"/>
  <cols>
    <col min="1" max="1" width="10.25" style="126" bestFit="1" customWidth="1"/>
    <col min="2" max="2" width="6.625" style="126" customWidth="1"/>
    <col min="3" max="3" width="6.75" style="126" bestFit="1" customWidth="1"/>
    <col min="4" max="13" width="9" style="126"/>
    <col min="14" max="14" width="16.125" style="126" bestFit="1" customWidth="1"/>
    <col min="15" max="15" width="6.75" style="126" bestFit="1" customWidth="1"/>
    <col min="16" max="16384" width="9" style="126"/>
  </cols>
  <sheetData>
    <row r="1" spans="1:26" ht="15.75" customHeight="1" x14ac:dyDescent="0.15">
      <c r="A1" s="203" t="s">
        <v>1646</v>
      </c>
      <c r="B1" s="385"/>
      <c r="C1" s="382"/>
      <c r="D1" s="382"/>
      <c r="E1" s="382"/>
      <c r="F1" s="382"/>
      <c r="G1" s="382"/>
      <c r="H1" s="382"/>
      <c r="I1" s="382"/>
      <c r="J1" s="382"/>
      <c r="K1" s="128"/>
      <c r="L1" s="202" t="s">
        <v>1631</v>
      </c>
      <c r="M1" s="128"/>
      <c r="N1" s="128"/>
      <c r="O1" s="128"/>
      <c r="P1" s="128"/>
      <c r="Q1" s="128"/>
      <c r="R1" s="128"/>
      <c r="S1" s="128"/>
      <c r="T1" s="128"/>
      <c r="U1" s="128"/>
      <c r="V1" s="128"/>
      <c r="W1" s="128"/>
      <c r="X1" s="128"/>
      <c r="Y1" s="128"/>
      <c r="Z1" s="128"/>
    </row>
    <row r="2" spans="1:26" x14ac:dyDescent="0.15">
      <c r="A2" s="384"/>
      <c r="B2" s="384"/>
      <c r="C2" s="380"/>
      <c r="D2" s="380"/>
      <c r="E2" s="380"/>
      <c r="F2" s="380"/>
      <c r="G2" s="380"/>
      <c r="H2" s="380"/>
      <c r="I2" s="380"/>
      <c r="J2" s="380"/>
    </row>
    <row r="3" spans="1:26" ht="33.75" customHeight="1" x14ac:dyDescent="0.15">
      <c r="A3" s="1025" t="s">
        <v>831</v>
      </c>
      <c r="B3" s="1025"/>
      <c r="C3" s="1025"/>
      <c r="D3" s="1025"/>
      <c r="E3" s="1025"/>
      <c r="F3" s="1025"/>
      <c r="G3" s="1025"/>
      <c r="H3" s="1025"/>
      <c r="I3" s="1025"/>
      <c r="J3" s="1025"/>
      <c r="K3" s="128"/>
      <c r="L3" s="128"/>
      <c r="M3" s="128"/>
      <c r="N3" s="128"/>
      <c r="O3" s="128"/>
      <c r="P3" s="128"/>
      <c r="Q3" s="128"/>
      <c r="R3" s="128"/>
      <c r="S3" s="128"/>
      <c r="T3" s="128"/>
      <c r="U3" s="128"/>
      <c r="V3" s="128"/>
      <c r="W3" s="128"/>
      <c r="X3" s="128"/>
      <c r="Y3" s="128"/>
      <c r="Z3" s="128"/>
    </row>
    <row r="4" spans="1:26" ht="38.25" customHeight="1" x14ac:dyDescent="0.15">
      <c r="A4" s="1026" t="s">
        <v>832</v>
      </c>
      <c r="B4" s="1026"/>
      <c r="C4" s="1026"/>
      <c r="D4" s="1026"/>
      <c r="E4" s="1026"/>
      <c r="F4" s="1026"/>
      <c r="G4" s="1026"/>
      <c r="H4" s="1026"/>
      <c r="I4" s="1026"/>
      <c r="J4" s="1026"/>
      <c r="K4" s="128"/>
      <c r="L4" s="128"/>
      <c r="M4" s="128"/>
      <c r="N4" s="128"/>
      <c r="O4" s="128"/>
      <c r="P4" s="128"/>
      <c r="Q4" s="128"/>
      <c r="R4" s="128"/>
      <c r="S4" s="128"/>
      <c r="T4" s="128"/>
      <c r="U4" s="128"/>
      <c r="V4" s="128"/>
      <c r="W4" s="128"/>
      <c r="X4" s="128"/>
      <c r="Y4" s="128"/>
      <c r="Z4" s="128"/>
    </row>
    <row r="5" spans="1:26" ht="33" customHeight="1" x14ac:dyDescent="0.15">
      <c r="A5" s="1026" t="s">
        <v>1441</v>
      </c>
      <c r="B5" s="1026"/>
      <c r="C5" s="1026"/>
      <c r="D5" s="1026"/>
      <c r="E5" s="1026"/>
      <c r="F5" s="1026"/>
      <c r="G5" s="1026"/>
      <c r="H5" s="1026"/>
      <c r="I5" s="1026"/>
      <c r="J5" s="1026"/>
      <c r="K5" s="128"/>
      <c r="L5" s="128"/>
      <c r="M5" s="128"/>
      <c r="N5" s="128"/>
      <c r="O5" s="128"/>
      <c r="P5" s="128"/>
      <c r="Q5" s="128"/>
      <c r="R5" s="128"/>
      <c r="S5" s="128"/>
      <c r="T5" s="128"/>
      <c r="U5" s="128"/>
      <c r="V5" s="128"/>
      <c r="W5" s="128"/>
      <c r="X5" s="128"/>
      <c r="Y5" s="128"/>
      <c r="Z5" s="128"/>
    </row>
    <row r="6" spans="1:26" s="354" customFormat="1" ht="30" customHeight="1" x14ac:dyDescent="0.15">
      <c r="A6" s="209" t="s">
        <v>1454</v>
      </c>
      <c r="B6" s="209" t="s">
        <v>833</v>
      </c>
      <c r="C6" s="446"/>
      <c r="D6" s="446"/>
      <c r="E6" s="446"/>
      <c r="F6" s="446"/>
      <c r="G6" s="446"/>
      <c r="H6" s="446"/>
      <c r="I6" s="446"/>
      <c r="J6" s="446"/>
      <c r="K6" s="355"/>
      <c r="L6" s="355"/>
      <c r="M6" s="355"/>
      <c r="Q6" s="355"/>
      <c r="R6" s="355"/>
      <c r="S6" s="355"/>
      <c r="T6" s="355"/>
      <c r="U6" s="355"/>
      <c r="V6" s="355"/>
      <c r="W6" s="355"/>
      <c r="X6" s="355"/>
      <c r="Y6" s="355"/>
      <c r="Z6" s="355"/>
    </row>
    <row r="7" spans="1:26" x14ac:dyDescent="0.15">
      <c r="A7" s="209" t="s">
        <v>1455</v>
      </c>
      <c r="B7" s="1027" t="s">
        <v>1628</v>
      </c>
      <c r="C7" s="1027"/>
      <c r="D7" s="1027"/>
      <c r="E7" s="1027"/>
      <c r="F7" s="1027"/>
      <c r="G7" s="1027"/>
      <c r="H7" s="1027"/>
      <c r="I7" s="1027"/>
      <c r="J7" s="1027"/>
      <c r="Q7" s="128"/>
      <c r="R7" s="128"/>
    </row>
    <row r="8" spans="1:26" ht="13.5" customHeight="1" x14ac:dyDescent="0.15">
      <c r="A8" s="445"/>
      <c r="B8" s="445"/>
      <c r="C8" s="381"/>
      <c r="D8" s="381"/>
      <c r="E8" s="381"/>
      <c r="F8" s="381"/>
      <c r="G8" s="381"/>
      <c r="H8" s="381"/>
      <c r="I8" s="381"/>
      <c r="J8" s="381"/>
      <c r="K8" s="128"/>
      <c r="L8" s="128"/>
      <c r="M8" s="128"/>
      <c r="Q8" s="128"/>
      <c r="R8" s="128"/>
      <c r="S8" s="128"/>
      <c r="T8" s="128"/>
      <c r="U8" s="128"/>
      <c r="V8" s="128"/>
      <c r="W8" s="128"/>
      <c r="X8" s="128"/>
      <c r="Y8" s="128"/>
      <c r="Z8" s="128"/>
    </row>
    <row r="9" spans="1:26" x14ac:dyDescent="0.15">
      <c r="A9" s="381"/>
      <c r="B9" s="381"/>
      <c r="C9" s="381"/>
      <c r="D9" s="381"/>
      <c r="E9" s="381"/>
      <c r="F9" s="381"/>
      <c r="G9" s="381"/>
      <c r="H9" s="381"/>
      <c r="I9" s="381"/>
      <c r="J9" s="367" t="s">
        <v>1629</v>
      </c>
    </row>
    <row r="12" spans="1:26" ht="15" thickBot="1" x14ac:dyDescent="0.2">
      <c r="A12" s="418" t="s">
        <v>153</v>
      </c>
      <c r="B12" s="422"/>
      <c r="C12" s="422"/>
      <c r="D12" s="422"/>
      <c r="E12" s="422"/>
      <c r="F12" s="422"/>
      <c r="G12" s="422"/>
      <c r="H12" s="568" t="s">
        <v>154</v>
      </c>
    </row>
    <row r="13" spans="1:26" x14ac:dyDescent="0.15">
      <c r="A13" s="841" t="s">
        <v>106</v>
      </c>
      <c r="B13" s="830" t="s">
        <v>155</v>
      </c>
      <c r="C13" s="1028"/>
      <c r="D13" s="830" t="s">
        <v>156</v>
      </c>
      <c r="E13" s="1028"/>
      <c r="F13" s="830" t="s">
        <v>56</v>
      </c>
      <c r="G13" s="1028"/>
      <c r="H13" s="1029" t="s">
        <v>157</v>
      </c>
    </row>
    <row r="14" spans="1:26" x14ac:dyDescent="0.15">
      <c r="A14" s="843"/>
      <c r="B14" s="454" t="s">
        <v>159</v>
      </c>
      <c r="C14" s="586" t="s">
        <v>160</v>
      </c>
      <c r="D14" s="454" t="s">
        <v>159</v>
      </c>
      <c r="E14" s="586" t="s">
        <v>160</v>
      </c>
      <c r="F14" s="454" t="s">
        <v>159</v>
      </c>
      <c r="G14" s="586" t="s">
        <v>160</v>
      </c>
      <c r="H14" s="1030"/>
    </row>
    <row r="15" spans="1:26" x14ac:dyDescent="0.15">
      <c r="A15" s="368">
        <v>29</v>
      </c>
      <c r="B15" s="369">
        <v>296</v>
      </c>
      <c r="C15" s="369">
        <v>15</v>
      </c>
      <c r="D15" s="370">
        <v>99</v>
      </c>
      <c r="E15" s="371">
        <v>0</v>
      </c>
      <c r="F15" s="369">
        <v>395</v>
      </c>
      <c r="G15" s="369">
        <v>15</v>
      </c>
      <c r="H15" s="372">
        <v>410</v>
      </c>
    </row>
    <row r="16" spans="1:26" x14ac:dyDescent="0.15">
      <c r="A16" s="368">
        <v>30</v>
      </c>
      <c r="B16" s="369">
        <v>310</v>
      </c>
      <c r="C16" s="369">
        <v>13</v>
      </c>
      <c r="D16" s="370">
        <v>6</v>
      </c>
      <c r="E16" s="371">
        <v>0</v>
      </c>
      <c r="F16" s="369">
        <f>SUM(B16+D16)</f>
        <v>316</v>
      </c>
      <c r="G16" s="369">
        <f>C16+E16</f>
        <v>13</v>
      </c>
      <c r="H16" s="372">
        <f>SUM(F16:G16)</f>
        <v>329</v>
      </c>
    </row>
    <row r="17" spans="1:8" x14ac:dyDescent="0.15">
      <c r="A17" s="373" t="s">
        <v>1701</v>
      </c>
      <c r="B17" s="447" t="s">
        <v>14</v>
      </c>
      <c r="C17" s="447" t="s">
        <v>14</v>
      </c>
      <c r="D17" s="448" t="s">
        <v>14</v>
      </c>
      <c r="E17" s="449" t="s">
        <v>14</v>
      </c>
      <c r="F17" s="447" t="s">
        <v>14</v>
      </c>
      <c r="G17" s="447" t="s">
        <v>14</v>
      </c>
      <c r="H17" s="662" t="s">
        <v>533</v>
      </c>
    </row>
    <row r="18" spans="1:8" x14ac:dyDescent="0.15">
      <c r="A18" s="589">
        <v>2</v>
      </c>
      <c r="B18" s="447" t="s">
        <v>14</v>
      </c>
      <c r="C18" s="447" t="s">
        <v>14</v>
      </c>
      <c r="D18" s="448" t="s">
        <v>14</v>
      </c>
      <c r="E18" s="449" t="s">
        <v>14</v>
      </c>
      <c r="F18" s="447" t="s">
        <v>14</v>
      </c>
      <c r="G18" s="447" t="s">
        <v>14</v>
      </c>
      <c r="H18" s="662" t="s">
        <v>533</v>
      </c>
    </row>
    <row r="19" spans="1:8" ht="14.25" thickBot="1" x14ac:dyDescent="0.2">
      <c r="A19" s="579">
        <v>3</v>
      </c>
      <c r="B19" s="580" t="s">
        <v>14</v>
      </c>
      <c r="C19" s="580" t="s">
        <v>14</v>
      </c>
      <c r="D19" s="581" t="s">
        <v>14</v>
      </c>
      <c r="E19" s="582" t="s">
        <v>14</v>
      </c>
      <c r="F19" s="581" t="s">
        <v>14</v>
      </c>
      <c r="G19" s="582" t="s">
        <v>14</v>
      </c>
      <c r="H19" s="583" t="s">
        <v>533</v>
      </c>
    </row>
    <row r="20" spans="1:8" x14ac:dyDescent="0.15">
      <c r="A20" s="422"/>
      <c r="B20" s="453"/>
      <c r="C20" s="453"/>
      <c r="D20" s="453"/>
      <c r="E20" s="422"/>
      <c r="F20" s="584"/>
      <c r="G20" s="422"/>
      <c r="H20" s="459" t="s">
        <v>1632</v>
      </c>
    </row>
    <row r="21" spans="1:8" x14ac:dyDescent="0.15">
      <c r="A21" s="422"/>
      <c r="B21" s="450"/>
      <c r="C21" s="422"/>
      <c r="D21" s="422"/>
      <c r="E21" s="422"/>
      <c r="F21" s="584"/>
      <c r="G21" s="422"/>
      <c r="H21" s="422"/>
    </row>
    <row r="22" spans="1:8" x14ac:dyDescent="0.15">
      <c r="A22" s="422"/>
      <c r="B22" s="450" t="s">
        <v>1647</v>
      </c>
      <c r="C22" s="422"/>
      <c r="D22" s="422"/>
      <c r="E22" s="422"/>
      <c r="F22" s="584"/>
      <c r="G22" s="422"/>
      <c r="H22" s="422"/>
    </row>
  </sheetData>
  <mergeCells count="9">
    <mergeCell ref="A3:J3"/>
    <mergeCell ref="A4:J4"/>
    <mergeCell ref="A5:J5"/>
    <mergeCell ref="B7:J7"/>
    <mergeCell ref="A13:A14"/>
    <mergeCell ref="B13:C13"/>
    <mergeCell ref="D13:E13"/>
    <mergeCell ref="F13:G13"/>
    <mergeCell ref="H13:H14"/>
  </mergeCells>
  <phoneticPr fontId="14"/>
  <hyperlinks>
    <hyperlink ref="L1" location="目次!A1" display="目次"/>
  </hyperlinks>
  <pageMargins left="0.75" right="0.75" top="1" bottom="1" header="0.5" footer="0.5"/>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workbookViewId="0">
      <selection activeCell="D6" sqref="D6"/>
    </sheetView>
  </sheetViews>
  <sheetFormatPr defaultRowHeight="12.75" x14ac:dyDescent="0.15"/>
  <cols>
    <col min="1" max="1" width="9.625" style="15" customWidth="1"/>
    <col min="2" max="7" width="7.5" style="15" customWidth="1"/>
    <col min="8" max="8" width="9.625" style="15" customWidth="1"/>
    <col min="9" max="16384" width="9" style="15"/>
  </cols>
  <sheetData>
    <row r="1" spans="1:10" ht="15.75" customHeight="1" thickBot="1" x14ac:dyDescent="0.2">
      <c r="A1" s="418" t="s">
        <v>153</v>
      </c>
      <c r="B1" s="422"/>
      <c r="C1" s="422"/>
      <c r="D1" s="422"/>
      <c r="E1" s="422"/>
      <c r="F1" s="422"/>
      <c r="G1" s="422"/>
      <c r="H1" s="568" t="s">
        <v>154</v>
      </c>
      <c r="J1" s="103" t="s">
        <v>1631</v>
      </c>
    </row>
    <row r="2" spans="1:10" s="47" customFormat="1" ht="12.75" customHeight="1" x14ac:dyDescent="0.15">
      <c r="A2" s="841" t="s">
        <v>106</v>
      </c>
      <c r="B2" s="830" t="s">
        <v>155</v>
      </c>
      <c r="C2" s="1028"/>
      <c r="D2" s="830" t="s">
        <v>156</v>
      </c>
      <c r="E2" s="1028"/>
      <c r="F2" s="830" t="s">
        <v>56</v>
      </c>
      <c r="G2" s="1028"/>
      <c r="H2" s="1029" t="s">
        <v>157</v>
      </c>
    </row>
    <row r="3" spans="1:10" s="47" customFormat="1" ht="12.75" customHeight="1" x14ac:dyDescent="0.15">
      <c r="A3" s="843"/>
      <c r="B3" s="454" t="s">
        <v>159</v>
      </c>
      <c r="C3" s="586" t="s">
        <v>160</v>
      </c>
      <c r="D3" s="454" t="s">
        <v>159</v>
      </c>
      <c r="E3" s="586" t="s">
        <v>160</v>
      </c>
      <c r="F3" s="454" t="s">
        <v>159</v>
      </c>
      <c r="G3" s="586" t="s">
        <v>160</v>
      </c>
      <c r="H3" s="1030"/>
    </row>
    <row r="4" spans="1:10" s="8" customFormat="1" ht="17.25" customHeight="1" x14ac:dyDescent="0.15">
      <c r="A4" s="368">
        <v>29</v>
      </c>
      <c r="B4" s="369">
        <v>296</v>
      </c>
      <c r="C4" s="369">
        <v>15</v>
      </c>
      <c r="D4" s="370">
        <v>99</v>
      </c>
      <c r="E4" s="371">
        <v>0</v>
      </c>
      <c r="F4" s="369">
        <v>395</v>
      </c>
      <c r="G4" s="369">
        <v>15</v>
      </c>
      <c r="H4" s="372">
        <v>410</v>
      </c>
    </row>
    <row r="5" spans="1:10" s="8" customFormat="1" ht="17.25" customHeight="1" x14ac:dyDescent="0.15">
      <c r="A5" s="368">
        <v>30</v>
      </c>
      <c r="B5" s="369">
        <v>310</v>
      </c>
      <c r="C5" s="369">
        <v>13</v>
      </c>
      <c r="D5" s="370">
        <v>6</v>
      </c>
      <c r="E5" s="371">
        <v>0</v>
      </c>
      <c r="F5" s="369">
        <f>SUM(B5+D5)</f>
        <v>316</v>
      </c>
      <c r="G5" s="369">
        <f>C5+E5</f>
        <v>13</v>
      </c>
      <c r="H5" s="372">
        <f>SUM(F5:G5)</f>
        <v>329</v>
      </c>
    </row>
    <row r="6" spans="1:10" s="8" customFormat="1" ht="17.25" customHeight="1" x14ac:dyDescent="0.15">
      <c r="A6" s="373" t="s">
        <v>1701</v>
      </c>
      <c r="B6" s="447" t="s">
        <v>14</v>
      </c>
      <c r="C6" s="447" t="s">
        <v>14</v>
      </c>
      <c r="D6" s="448" t="s">
        <v>14</v>
      </c>
      <c r="E6" s="449" t="s">
        <v>14</v>
      </c>
      <c r="F6" s="447" t="s">
        <v>14</v>
      </c>
      <c r="G6" s="447" t="s">
        <v>14</v>
      </c>
      <c r="H6" s="662" t="s">
        <v>533</v>
      </c>
    </row>
    <row r="7" spans="1:10" s="8" customFormat="1" ht="17.25" customHeight="1" x14ac:dyDescent="0.15">
      <c r="A7" s="589">
        <v>2</v>
      </c>
      <c r="B7" s="447" t="s">
        <v>14</v>
      </c>
      <c r="C7" s="447" t="s">
        <v>14</v>
      </c>
      <c r="D7" s="448" t="s">
        <v>14</v>
      </c>
      <c r="E7" s="449" t="s">
        <v>14</v>
      </c>
      <c r="F7" s="447" t="s">
        <v>14</v>
      </c>
      <c r="G7" s="447" t="s">
        <v>14</v>
      </c>
      <c r="H7" s="662" t="s">
        <v>533</v>
      </c>
    </row>
    <row r="8" spans="1:10" s="8" customFormat="1" ht="17.25" customHeight="1" thickBot="1" x14ac:dyDescent="0.2">
      <c r="A8" s="579">
        <v>3</v>
      </c>
      <c r="B8" s="580" t="s">
        <v>14</v>
      </c>
      <c r="C8" s="580" t="s">
        <v>14</v>
      </c>
      <c r="D8" s="581" t="s">
        <v>14</v>
      </c>
      <c r="E8" s="582" t="s">
        <v>14</v>
      </c>
      <c r="F8" s="581" t="s">
        <v>14</v>
      </c>
      <c r="G8" s="582" t="s">
        <v>14</v>
      </c>
      <c r="H8" s="583" t="s">
        <v>533</v>
      </c>
    </row>
    <row r="9" spans="1:10" ht="15" customHeight="1" x14ac:dyDescent="0.15">
      <c r="A9" s="422"/>
      <c r="B9" s="453"/>
      <c r="C9" s="453"/>
      <c r="D9" s="453"/>
      <c r="E9" s="422"/>
      <c r="F9" s="584"/>
      <c r="G9" s="422"/>
      <c r="H9" s="459" t="s">
        <v>1632</v>
      </c>
    </row>
    <row r="10" spans="1:10" ht="15" customHeight="1" x14ac:dyDescent="0.15">
      <c r="A10" s="422"/>
      <c r="B10" s="450"/>
      <c r="C10" s="422"/>
      <c r="D10" s="422"/>
      <c r="E10" s="422"/>
      <c r="F10" s="584"/>
      <c r="G10" s="422"/>
      <c r="H10" s="422"/>
    </row>
    <row r="11" spans="1:10" ht="15.95" customHeight="1" x14ac:dyDescent="0.15">
      <c r="A11" s="422"/>
      <c r="B11" s="450" t="s">
        <v>1647</v>
      </c>
      <c r="C11" s="422"/>
      <c r="D11" s="422"/>
      <c r="E11" s="422"/>
      <c r="F11" s="584"/>
      <c r="G11" s="422"/>
      <c r="H11" s="422"/>
    </row>
    <row r="12" spans="1:10" ht="15.95" customHeight="1" x14ac:dyDescent="0.15">
      <c r="B12" s="49"/>
      <c r="F12" s="48"/>
    </row>
    <row r="13" spans="1:10" ht="15.95" customHeight="1" x14ac:dyDescent="0.15">
      <c r="B13" s="49"/>
      <c r="F13" s="48"/>
    </row>
    <row r="14" spans="1:10" ht="15.95" customHeight="1" x14ac:dyDescent="0.15">
      <c r="B14" s="49"/>
      <c r="F14" s="48"/>
    </row>
    <row r="15" spans="1:10" ht="15.95" customHeight="1" x14ac:dyDescent="0.15"/>
    <row r="16" spans="1:10" ht="15.95" customHeight="1" x14ac:dyDescent="0.15"/>
    <row r="17" spans="4:4" ht="15.95" customHeight="1" x14ac:dyDescent="0.15"/>
    <row r="18" spans="4:4" ht="15.95" customHeight="1" x14ac:dyDescent="0.15"/>
    <row r="19" spans="4:4" ht="15.95" customHeight="1" x14ac:dyDescent="0.15"/>
    <row r="20" spans="4:4" ht="15.95" customHeight="1" x14ac:dyDescent="0.15"/>
    <row r="21" spans="4:4" ht="15.95" customHeight="1" x14ac:dyDescent="0.15"/>
    <row r="22" spans="4:4" ht="15.95" customHeight="1" x14ac:dyDescent="0.15">
      <c r="D22" s="12"/>
    </row>
    <row r="23" spans="4:4" ht="15.95" customHeight="1" x14ac:dyDescent="0.15"/>
    <row r="24" spans="4:4" ht="15.95" customHeight="1" x14ac:dyDescent="0.15"/>
    <row r="25" spans="4:4" ht="15.95" customHeight="1" x14ac:dyDescent="0.15"/>
    <row r="26" spans="4:4" ht="15.95" customHeight="1" x14ac:dyDescent="0.15"/>
    <row r="27" spans="4:4" ht="15.95" customHeight="1" x14ac:dyDescent="0.15"/>
    <row r="28" spans="4:4" ht="15.95" customHeight="1" x14ac:dyDescent="0.15"/>
    <row r="29" spans="4:4" ht="15.95" customHeight="1" x14ac:dyDescent="0.15"/>
  </sheetData>
  <mergeCells count="5">
    <mergeCell ref="A2:A3"/>
    <mergeCell ref="B2:C2"/>
    <mergeCell ref="D2:E2"/>
    <mergeCell ref="F2:G2"/>
    <mergeCell ref="H2:H3"/>
  </mergeCells>
  <phoneticPr fontId="54"/>
  <hyperlinks>
    <hyperlink ref="J1" location="目次!R1C1" display="目次"/>
  </hyperlinks>
  <pageMargins left="0.98425196850393704" right="0.86614173228346458" top="0.98425196850393704" bottom="0.98425196850393704" header="0.51181102362204722" footer="0.5118110236220472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zoomScaleNormal="100" zoomScaleSheetLayoutView="115" workbookViewId="0">
      <selection activeCell="A6" sqref="A6:I6"/>
    </sheetView>
  </sheetViews>
  <sheetFormatPr defaultRowHeight="13.5" x14ac:dyDescent="0.15"/>
  <cols>
    <col min="1" max="1" width="15.25" style="126" customWidth="1"/>
    <col min="2" max="2" width="2.5" style="126" bestFit="1" customWidth="1"/>
    <col min="3" max="3" width="17.875" style="126" customWidth="1"/>
    <col min="4" max="10" width="9" style="126"/>
    <col min="11" max="11" width="8.75" style="126" customWidth="1"/>
    <col min="12" max="12" width="2.5" style="126" bestFit="1" customWidth="1"/>
    <col min="13" max="13" width="16.5" style="126" bestFit="1" customWidth="1"/>
    <col min="14" max="16384" width="9" style="126"/>
  </cols>
  <sheetData>
    <row r="1" spans="1:26" ht="15.75" customHeight="1" x14ac:dyDescent="0.15">
      <c r="A1" s="203" t="s">
        <v>836</v>
      </c>
      <c r="B1" s="204"/>
      <c r="C1" s="204"/>
      <c r="D1" s="204"/>
      <c r="E1" s="128"/>
      <c r="F1" s="128"/>
      <c r="G1" s="128"/>
      <c r="H1" s="128"/>
      <c r="I1" s="128"/>
      <c r="K1" s="202" t="s">
        <v>1631</v>
      </c>
      <c r="L1" s="128"/>
      <c r="M1" s="128"/>
      <c r="N1" s="128"/>
      <c r="O1" s="128"/>
      <c r="P1" s="128"/>
      <c r="Q1" s="128"/>
      <c r="R1" s="128"/>
      <c r="S1" s="128"/>
      <c r="T1" s="128"/>
      <c r="U1" s="128"/>
      <c r="V1" s="128"/>
      <c r="W1" s="128"/>
      <c r="X1" s="128"/>
      <c r="Y1" s="128"/>
      <c r="Z1" s="128"/>
    </row>
    <row r="2" spans="1:26" x14ac:dyDescent="0.15">
      <c r="A2" s="108"/>
    </row>
    <row r="3" spans="1:26" x14ac:dyDescent="0.15">
      <c r="A3" s="83"/>
    </row>
    <row r="4" spans="1:26" ht="15" customHeight="1" x14ac:dyDescent="0.15">
      <c r="A4" s="1032" t="s">
        <v>837</v>
      </c>
      <c r="B4" s="1032"/>
      <c r="C4" s="1032"/>
      <c r="D4" s="1032"/>
      <c r="E4" s="1032"/>
      <c r="F4" s="1032"/>
      <c r="G4" s="1032"/>
      <c r="H4" s="1032"/>
      <c r="I4" s="206"/>
      <c r="J4" s="128"/>
      <c r="K4" s="128"/>
      <c r="L4" s="128"/>
      <c r="M4" s="128"/>
      <c r="N4" s="128"/>
      <c r="O4" s="128"/>
      <c r="P4" s="128"/>
      <c r="Q4" s="128"/>
      <c r="R4" s="128"/>
      <c r="S4" s="128"/>
      <c r="T4" s="128"/>
      <c r="U4" s="128"/>
      <c r="V4" s="128"/>
      <c r="W4" s="128"/>
      <c r="X4" s="128"/>
      <c r="Y4" s="128"/>
      <c r="Z4" s="128"/>
    </row>
    <row r="5" spans="1:26" ht="74.25" customHeight="1" x14ac:dyDescent="0.15">
      <c r="A5" s="1033" t="s">
        <v>1443</v>
      </c>
      <c r="B5" s="1033"/>
      <c r="C5" s="1033"/>
      <c r="D5" s="1033"/>
      <c r="E5" s="1033"/>
      <c r="F5" s="1033"/>
      <c r="G5" s="1033"/>
      <c r="H5" s="1033"/>
      <c r="I5" s="1033"/>
      <c r="J5" s="128"/>
      <c r="K5" s="128"/>
      <c r="L5" s="128"/>
      <c r="M5" s="128"/>
      <c r="N5" s="128"/>
      <c r="O5" s="128"/>
      <c r="P5" s="128"/>
      <c r="Q5" s="128"/>
      <c r="R5" s="128"/>
      <c r="S5" s="128"/>
      <c r="T5" s="128"/>
      <c r="U5" s="128"/>
      <c r="V5" s="128"/>
      <c r="W5" s="128"/>
      <c r="X5" s="128"/>
      <c r="Y5" s="128"/>
      <c r="Z5" s="128"/>
    </row>
    <row r="6" spans="1:26" ht="21.75" customHeight="1" x14ac:dyDescent="0.15">
      <c r="A6" s="1031" t="s">
        <v>1444</v>
      </c>
      <c r="B6" s="1031"/>
      <c r="C6" s="1031"/>
      <c r="D6" s="1031"/>
      <c r="E6" s="1031"/>
      <c r="F6" s="1031"/>
      <c r="G6" s="1031"/>
      <c r="H6" s="1031"/>
      <c r="I6" s="1031"/>
      <c r="J6" s="128"/>
      <c r="K6" s="128"/>
      <c r="L6" s="128"/>
      <c r="M6" s="128"/>
      <c r="N6" s="128"/>
      <c r="O6" s="128"/>
      <c r="P6" s="128"/>
      <c r="Q6" s="128"/>
      <c r="R6" s="128"/>
      <c r="S6" s="128"/>
      <c r="T6" s="128"/>
      <c r="U6" s="128"/>
      <c r="V6" s="128"/>
      <c r="W6" s="128"/>
      <c r="X6" s="128"/>
      <c r="Y6" s="128"/>
      <c r="Z6" s="128"/>
    </row>
    <row r="7" spans="1:26" ht="13.5" customHeight="1" x14ac:dyDescent="0.15">
      <c r="A7" s="207" t="s">
        <v>188</v>
      </c>
      <c r="B7" s="82"/>
      <c r="C7" s="208">
        <v>19082</v>
      </c>
      <c r="D7" s="205"/>
      <c r="E7" s="205"/>
      <c r="F7" s="205"/>
      <c r="G7" s="205"/>
      <c r="H7" s="205"/>
      <c r="I7" s="205"/>
      <c r="J7" s="128"/>
      <c r="N7" s="128"/>
      <c r="O7" s="128"/>
      <c r="P7" s="128"/>
      <c r="Q7" s="128"/>
      <c r="R7" s="128"/>
      <c r="S7" s="128"/>
      <c r="T7" s="128"/>
      <c r="U7" s="128"/>
      <c r="V7" s="128"/>
      <c r="W7" s="128"/>
      <c r="X7" s="128"/>
      <c r="Y7" s="128"/>
      <c r="Z7" s="128"/>
    </row>
    <row r="8" spans="1:26" ht="13.5" customHeight="1" x14ac:dyDescent="0.15">
      <c r="A8" s="207" t="s">
        <v>838</v>
      </c>
      <c r="B8" s="82"/>
      <c r="C8" s="82" t="s">
        <v>839</v>
      </c>
      <c r="D8" s="205"/>
      <c r="E8" s="205"/>
      <c r="F8" s="205"/>
      <c r="G8" s="205"/>
      <c r="H8" s="205"/>
      <c r="I8" s="205"/>
      <c r="J8" s="128"/>
      <c r="N8" s="128"/>
      <c r="O8" s="128"/>
      <c r="P8" s="128"/>
      <c r="Q8" s="128"/>
      <c r="R8" s="128"/>
      <c r="S8" s="128"/>
      <c r="T8" s="128"/>
      <c r="U8" s="128"/>
      <c r="V8" s="128"/>
      <c r="W8" s="128"/>
      <c r="X8" s="128"/>
      <c r="Y8" s="128"/>
      <c r="Z8" s="128"/>
    </row>
    <row r="9" spans="1:26" ht="13.5" customHeight="1" x14ac:dyDescent="0.15">
      <c r="A9" s="207"/>
      <c r="B9" s="127"/>
      <c r="C9" s="82" t="s">
        <v>840</v>
      </c>
      <c r="D9" s="205"/>
      <c r="E9" s="205"/>
      <c r="F9" s="205"/>
      <c r="G9" s="205"/>
      <c r="H9" s="205"/>
      <c r="I9" s="205"/>
      <c r="J9" s="128"/>
      <c r="N9" s="128"/>
      <c r="O9" s="128"/>
      <c r="P9" s="128"/>
      <c r="Q9" s="128"/>
      <c r="R9" s="128"/>
      <c r="S9" s="128"/>
      <c r="T9" s="128"/>
      <c r="U9" s="128"/>
      <c r="V9" s="128"/>
      <c r="W9" s="128"/>
      <c r="X9" s="128"/>
      <c r="Y9" s="128"/>
      <c r="Z9" s="128"/>
    </row>
    <row r="10" spans="1:26" ht="13.5" customHeight="1" x14ac:dyDescent="0.15">
      <c r="A10" s="82" t="s">
        <v>1761</v>
      </c>
      <c r="B10" s="82"/>
      <c r="C10" s="82" t="s">
        <v>841</v>
      </c>
      <c r="D10" s="205"/>
      <c r="E10" s="205"/>
      <c r="F10" s="205"/>
      <c r="G10" s="205"/>
      <c r="H10" s="205"/>
      <c r="I10" s="205"/>
      <c r="J10" s="128"/>
      <c r="N10" s="128"/>
      <c r="O10" s="128"/>
      <c r="P10" s="128"/>
      <c r="Q10" s="128"/>
      <c r="R10" s="128"/>
      <c r="S10" s="128"/>
      <c r="T10" s="128"/>
      <c r="U10" s="128"/>
      <c r="V10" s="128"/>
      <c r="W10" s="128"/>
      <c r="X10" s="128"/>
      <c r="Y10" s="128"/>
      <c r="Z10" s="128"/>
    </row>
    <row r="11" spans="1:26" x14ac:dyDescent="0.15">
      <c r="A11" s="95"/>
      <c r="B11" s="95"/>
      <c r="C11" s="95"/>
      <c r="D11" s="95"/>
      <c r="E11" s="95"/>
      <c r="F11" s="95"/>
      <c r="G11" s="95"/>
      <c r="H11" s="95"/>
      <c r="I11" s="95"/>
    </row>
    <row r="12" spans="1:26" ht="13.5" customHeight="1" x14ac:dyDescent="0.15">
      <c r="A12" s="1032" t="s">
        <v>842</v>
      </c>
      <c r="B12" s="1032"/>
      <c r="C12" s="1032"/>
      <c r="D12" s="1032"/>
      <c r="E12" s="1032"/>
      <c r="F12" s="1032"/>
      <c r="G12" s="1032"/>
      <c r="H12" s="1032"/>
      <c r="I12" s="1032"/>
      <c r="J12" s="128"/>
      <c r="K12" s="128"/>
      <c r="L12" s="128"/>
      <c r="M12" s="128"/>
      <c r="N12" s="128"/>
      <c r="O12" s="128"/>
      <c r="P12" s="128"/>
      <c r="Q12" s="128"/>
      <c r="R12" s="128"/>
      <c r="S12" s="128"/>
      <c r="T12" s="128"/>
      <c r="U12" s="128"/>
      <c r="V12" s="128"/>
      <c r="W12" s="128"/>
      <c r="X12" s="128"/>
      <c r="Y12" s="128"/>
      <c r="Z12" s="128"/>
    </row>
    <row r="13" spans="1:26" ht="54" customHeight="1" x14ac:dyDescent="0.15">
      <c r="A13" s="1034" t="s">
        <v>1445</v>
      </c>
      <c r="B13" s="1034"/>
      <c r="C13" s="1034"/>
      <c r="D13" s="1034"/>
      <c r="E13" s="1034"/>
      <c r="F13" s="1034"/>
      <c r="G13" s="1034"/>
      <c r="H13" s="1034"/>
      <c r="I13" s="1034"/>
      <c r="J13" s="128"/>
      <c r="K13" s="128"/>
      <c r="L13" s="128"/>
      <c r="M13" s="128"/>
      <c r="N13" s="128"/>
      <c r="O13" s="128"/>
      <c r="P13" s="128"/>
      <c r="Q13" s="128"/>
      <c r="R13" s="128"/>
      <c r="S13" s="128"/>
      <c r="T13" s="128"/>
      <c r="U13" s="128"/>
      <c r="V13" s="128"/>
      <c r="W13" s="128"/>
      <c r="X13" s="128"/>
      <c r="Y13" s="128"/>
      <c r="Z13" s="128"/>
    </row>
    <row r="14" spans="1:26" ht="31.5" customHeight="1" x14ac:dyDescent="0.15">
      <c r="A14" s="1031" t="s">
        <v>1446</v>
      </c>
      <c r="B14" s="1031"/>
      <c r="C14" s="1031"/>
      <c r="D14" s="1031"/>
      <c r="E14" s="1031"/>
      <c r="F14" s="1031"/>
      <c r="G14" s="1031"/>
      <c r="H14" s="1031"/>
      <c r="I14" s="1031"/>
      <c r="J14" s="128"/>
      <c r="K14" s="128"/>
      <c r="L14" s="128"/>
      <c r="M14" s="128"/>
      <c r="N14" s="128"/>
      <c r="O14" s="128"/>
      <c r="P14" s="128"/>
      <c r="Q14" s="128"/>
      <c r="R14" s="128"/>
      <c r="S14" s="128"/>
      <c r="T14" s="128"/>
      <c r="U14" s="128"/>
      <c r="V14" s="128"/>
      <c r="W14" s="128"/>
      <c r="X14" s="128"/>
      <c r="Y14" s="128"/>
      <c r="Z14" s="128"/>
    </row>
    <row r="15" spans="1:26" ht="13.5" customHeight="1" x14ac:dyDescent="0.15">
      <c r="A15" s="207" t="s">
        <v>843</v>
      </c>
      <c r="B15" s="82"/>
      <c r="C15" s="208">
        <v>36435</v>
      </c>
      <c r="D15" s="205"/>
      <c r="E15" s="205"/>
      <c r="F15" s="205"/>
      <c r="G15" s="205"/>
      <c r="H15" s="205"/>
      <c r="I15" s="205"/>
      <c r="J15" s="128"/>
      <c r="N15" s="128"/>
      <c r="O15" s="128"/>
      <c r="P15" s="128"/>
      <c r="Q15" s="128"/>
      <c r="R15" s="128"/>
      <c r="S15" s="128"/>
      <c r="T15" s="128"/>
      <c r="U15" s="128"/>
      <c r="V15" s="128"/>
      <c r="W15" s="128"/>
      <c r="X15" s="128"/>
      <c r="Y15" s="128"/>
      <c r="Z15" s="128"/>
    </row>
    <row r="16" spans="1:26" ht="13.5" customHeight="1" x14ac:dyDescent="0.15">
      <c r="A16" s="207" t="s">
        <v>1447</v>
      </c>
      <c r="B16" s="82"/>
      <c r="C16" s="82" t="s">
        <v>844</v>
      </c>
      <c r="D16" s="205"/>
      <c r="E16" s="205"/>
      <c r="F16" s="205"/>
      <c r="G16" s="205"/>
      <c r="H16" s="205"/>
      <c r="I16" s="205"/>
      <c r="J16" s="128"/>
      <c r="N16" s="128"/>
      <c r="O16" s="128"/>
      <c r="P16" s="128"/>
      <c r="Q16" s="128"/>
      <c r="R16" s="128"/>
      <c r="S16" s="128"/>
      <c r="T16" s="128"/>
      <c r="U16" s="128"/>
      <c r="V16" s="128"/>
      <c r="W16" s="128"/>
      <c r="X16" s="128"/>
      <c r="Y16" s="128"/>
      <c r="Z16" s="128"/>
    </row>
    <row r="17" spans="1:26" ht="13.5" customHeight="1" x14ac:dyDescent="0.15">
      <c r="A17" s="207" t="s">
        <v>610</v>
      </c>
      <c r="B17" s="82"/>
      <c r="C17" s="82" t="s">
        <v>845</v>
      </c>
      <c r="D17" s="205"/>
      <c r="E17" s="205"/>
      <c r="F17" s="205"/>
      <c r="G17" s="205"/>
      <c r="H17" s="205"/>
      <c r="I17" s="205"/>
      <c r="J17" s="128"/>
      <c r="N17" s="128"/>
      <c r="O17" s="128"/>
      <c r="P17" s="128"/>
      <c r="Q17" s="128"/>
      <c r="R17" s="128"/>
      <c r="S17" s="128"/>
      <c r="T17" s="128"/>
      <c r="U17" s="128"/>
      <c r="V17" s="128"/>
      <c r="W17" s="128"/>
      <c r="X17" s="128"/>
      <c r="Y17" s="128"/>
      <c r="Z17" s="128"/>
    </row>
    <row r="18" spans="1:26" ht="13.5" customHeight="1" x14ac:dyDescent="0.15">
      <c r="A18" s="207" t="s">
        <v>846</v>
      </c>
      <c r="B18" s="82"/>
      <c r="C18" s="82" t="s">
        <v>847</v>
      </c>
      <c r="D18" s="205"/>
      <c r="E18" s="205"/>
      <c r="F18" s="205"/>
      <c r="G18" s="205"/>
      <c r="H18" s="205"/>
      <c r="I18" s="205"/>
      <c r="J18" s="128"/>
      <c r="N18" s="128"/>
      <c r="O18" s="128"/>
      <c r="P18" s="128"/>
      <c r="Q18" s="128"/>
      <c r="R18" s="128"/>
      <c r="S18" s="128"/>
      <c r="T18" s="128"/>
      <c r="U18" s="128"/>
      <c r="V18" s="128"/>
      <c r="W18" s="128"/>
      <c r="X18" s="128"/>
      <c r="Y18" s="128"/>
      <c r="Z18" s="128"/>
    </row>
    <row r="19" spans="1:26" x14ac:dyDescent="0.15">
      <c r="A19" s="95"/>
      <c r="B19" s="95"/>
      <c r="C19" s="95"/>
      <c r="D19" s="95"/>
      <c r="E19" s="95"/>
      <c r="F19" s="95"/>
      <c r="G19" s="95"/>
      <c r="H19" s="95"/>
      <c r="I19" s="95"/>
    </row>
    <row r="20" spans="1:26" ht="13.5" customHeight="1" x14ac:dyDescent="0.15">
      <c r="A20" s="207" t="s">
        <v>1448</v>
      </c>
      <c r="B20" s="207" t="s">
        <v>1449</v>
      </c>
      <c r="C20" s="82" t="s">
        <v>848</v>
      </c>
      <c r="D20" s="205"/>
      <c r="E20" s="205"/>
      <c r="F20" s="205"/>
      <c r="G20" s="205"/>
      <c r="H20" s="205"/>
      <c r="I20" s="205"/>
      <c r="J20" s="128"/>
      <c r="N20" s="128"/>
      <c r="O20" s="128"/>
      <c r="P20" s="128"/>
      <c r="Q20" s="128"/>
      <c r="R20" s="128"/>
      <c r="S20" s="128"/>
      <c r="T20" s="128"/>
      <c r="U20" s="128"/>
      <c r="V20" s="128"/>
      <c r="W20" s="128"/>
      <c r="X20" s="128"/>
      <c r="Y20" s="128"/>
      <c r="Z20" s="128"/>
    </row>
    <row r="21" spans="1:26" ht="13.5" customHeight="1" x14ac:dyDescent="0.15">
      <c r="A21" s="207" t="s">
        <v>1450</v>
      </c>
      <c r="B21" s="207" t="s">
        <v>1449</v>
      </c>
      <c r="C21" s="82" t="s">
        <v>849</v>
      </c>
      <c r="D21" s="205"/>
      <c r="E21" s="205"/>
      <c r="F21" s="205"/>
      <c r="G21" s="205"/>
      <c r="H21" s="205"/>
      <c r="I21" s="205"/>
      <c r="J21" s="128"/>
      <c r="N21" s="128"/>
      <c r="O21" s="128"/>
      <c r="P21" s="128"/>
      <c r="Q21" s="128"/>
      <c r="R21" s="128"/>
      <c r="S21" s="128"/>
      <c r="T21" s="128"/>
      <c r="U21" s="128"/>
      <c r="V21" s="128"/>
      <c r="W21" s="128"/>
      <c r="X21" s="128"/>
      <c r="Y21" s="128"/>
      <c r="Z21" s="128"/>
    </row>
    <row r="22" spans="1:26" ht="13.5" customHeight="1" x14ac:dyDescent="0.15">
      <c r="A22" s="207"/>
      <c r="B22" s="207"/>
      <c r="C22" s="82" t="s">
        <v>850</v>
      </c>
      <c r="D22" s="205"/>
      <c r="E22" s="205"/>
      <c r="F22" s="205"/>
      <c r="G22" s="205"/>
      <c r="H22" s="205"/>
      <c r="I22" s="205"/>
      <c r="J22" s="128"/>
      <c r="N22" s="128"/>
      <c r="O22" s="128"/>
      <c r="P22" s="128"/>
      <c r="Q22" s="128"/>
      <c r="R22" s="128"/>
      <c r="S22" s="128"/>
      <c r="T22" s="128"/>
      <c r="U22" s="128"/>
      <c r="V22" s="128"/>
      <c r="W22" s="128"/>
      <c r="X22" s="128"/>
      <c r="Y22" s="128"/>
      <c r="Z22" s="128"/>
    </row>
    <row r="23" spans="1:26" ht="13.5" customHeight="1" x14ac:dyDescent="0.15">
      <c r="A23" s="207" t="s">
        <v>1451</v>
      </c>
      <c r="B23" s="207" t="s">
        <v>1449</v>
      </c>
      <c r="C23" s="82" t="s">
        <v>835</v>
      </c>
      <c r="D23" s="205"/>
      <c r="E23" s="205"/>
      <c r="F23" s="205"/>
      <c r="G23" s="205"/>
      <c r="H23" s="205"/>
      <c r="I23" s="205"/>
      <c r="J23" s="128"/>
      <c r="N23" s="128"/>
      <c r="O23" s="128"/>
      <c r="P23" s="128"/>
      <c r="Q23" s="128"/>
      <c r="R23" s="128"/>
      <c r="S23" s="128"/>
      <c r="T23" s="128"/>
      <c r="U23" s="128"/>
      <c r="V23" s="128"/>
      <c r="W23" s="128"/>
      <c r="X23" s="128"/>
      <c r="Y23" s="128"/>
      <c r="Z23" s="128"/>
    </row>
    <row r="24" spans="1:26" ht="13.5" customHeight="1" x14ac:dyDescent="0.15">
      <c r="A24" s="207" t="s">
        <v>1452</v>
      </c>
      <c r="B24" s="207" t="s">
        <v>1449</v>
      </c>
      <c r="C24" s="82" t="s">
        <v>851</v>
      </c>
      <c r="D24" s="205"/>
      <c r="E24" s="205"/>
      <c r="F24" s="205"/>
      <c r="G24" s="205"/>
      <c r="H24" s="205"/>
      <c r="I24" s="205"/>
      <c r="J24" s="128"/>
      <c r="N24" s="128"/>
      <c r="O24" s="128"/>
      <c r="P24" s="128"/>
      <c r="Q24" s="128"/>
      <c r="R24" s="128"/>
      <c r="S24" s="128"/>
      <c r="T24" s="128"/>
      <c r="U24" s="128"/>
      <c r="V24" s="128"/>
      <c r="W24" s="128"/>
      <c r="X24" s="128"/>
      <c r="Y24" s="128"/>
      <c r="Z24" s="128"/>
    </row>
    <row r="25" spans="1:26" ht="13.5" customHeight="1" x14ac:dyDescent="0.15">
      <c r="A25" s="207" t="s">
        <v>1453</v>
      </c>
      <c r="B25" s="207" t="s">
        <v>1449</v>
      </c>
      <c r="C25" s="82" t="s">
        <v>852</v>
      </c>
      <c r="D25" s="205"/>
      <c r="E25" s="205"/>
      <c r="F25" s="205"/>
      <c r="G25" s="205"/>
      <c r="H25" s="205"/>
      <c r="I25" s="205"/>
      <c r="J25" s="128"/>
      <c r="N25" s="128"/>
      <c r="O25" s="128"/>
      <c r="P25" s="128"/>
      <c r="Q25" s="128"/>
      <c r="R25" s="128"/>
      <c r="S25" s="128"/>
      <c r="T25" s="128"/>
      <c r="U25" s="128"/>
      <c r="V25" s="128"/>
      <c r="W25" s="128"/>
      <c r="X25" s="128"/>
      <c r="Y25" s="128"/>
      <c r="Z25" s="128"/>
    </row>
    <row r="26" spans="1:26" x14ac:dyDescent="0.15">
      <c r="A26" s="95"/>
      <c r="B26" s="95"/>
      <c r="C26" s="95"/>
      <c r="D26" s="95"/>
      <c r="E26" s="95"/>
      <c r="F26" s="95"/>
      <c r="G26" s="95"/>
      <c r="H26" s="95"/>
      <c r="I26" s="95"/>
    </row>
    <row r="27" spans="1:26" ht="13.5" customHeight="1" x14ac:dyDescent="0.15">
      <c r="A27" s="127"/>
      <c r="B27" s="205"/>
      <c r="C27" s="205"/>
      <c r="D27" s="205"/>
      <c r="E27" s="205"/>
      <c r="F27" s="205"/>
      <c r="G27" s="205"/>
      <c r="H27" s="205"/>
      <c r="I27" s="379" t="s">
        <v>1629</v>
      </c>
      <c r="J27" s="128"/>
      <c r="K27" s="128"/>
      <c r="L27" s="128"/>
      <c r="M27" s="128"/>
      <c r="N27" s="128"/>
      <c r="O27" s="128"/>
      <c r="P27" s="128"/>
      <c r="Q27" s="128"/>
      <c r="R27" s="128"/>
      <c r="S27" s="128"/>
      <c r="T27" s="128"/>
      <c r="U27" s="128"/>
      <c r="V27" s="128"/>
      <c r="W27" s="128"/>
      <c r="X27" s="128"/>
      <c r="Y27" s="128"/>
      <c r="Z27" s="128"/>
    </row>
  </sheetData>
  <mergeCells count="6">
    <mergeCell ref="A14:I14"/>
    <mergeCell ref="A4:H4"/>
    <mergeCell ref="A5:I5"/>
    <mergeCell ref="A6:I6"/>
    <mergeCell ref="A12:I12"/>
    <mergeCell ref="A13:I13"/>
  </mergeCells>
  <phoneticPr fontId="54"/>
  <hyperlinks>
    <hyperlink ref="K1" location="目次!A1" display="目次"/>
  </hyperlinks>
  <pageMargins left="0.75" right="0.75" top="1" bottom="1" header="0.5" footer="0.5"/>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zoomScaleNormal="100" workbookViewId="0">
      <selection activeCell="C3" sqref="C3"/>
    </sheetView>
  </sheetViews>
  <sheetFormatPr defaultRowHeight="12.75" x14ac:dyDescent="0.15"/>
  <cols>
    <col min="1" max="1" width="9.625" style="8" customWidth="1"/>
    <col min="2" max="7" width="8.25" style="8" customWidth="1"/>
    <col min="8" max="8" width="9.625" style="8" customWidth="1"/>
    <col min="9" max="16384" width="9" style="8"/>
  </cols>
  <sheetData>
    <row r="1" spans="1:10" ht="17.25" customHeight="1" thickBot="1" x14ac:dyDescent="0.2">
      <c r="A1" s="418" t="s">
        <v>161</v>
      </c>
      <c r="B1" s="422"/>
      <c r="C1" s="422"/>
      <c r="D1" s="422"/>
      <c r="E1" s="422"/>
      <c r="F1" s="422"/>
      <c r="G1" s="422"/>
      <c r="H1" s="568" t="s">
        <v>154</v>
      </c>
      <c r="J1" s="103" t="s">
        <v>1631</v>
      </c>
    </row>
    <row r="2" spans="1:10" s="11" customFormat="1" ht="13.5" customHeight="1" x14ac:dyDescent="0.15">
      <c r="A2" s="535" t="s">
        <v>106</v>
      </c>
      <c r="B2" s="830" t="s">
        <v>155</v>
      </c>
      <c r="C2" s="1028"/>
      <c r="D2" s="830" t="s">
        <v>156</v>
      </c>
      <c r="E2" s="1028"/>
      <c r="F2" s="830" t="s">
        <v>56</v>
      </c>
      <c r="G2" s="1028"/>
      <c r="H2" s="1029" t="s">
        <v>157</v>
      </c>
    </row>
    <row r="3" spans="1:10" s="11" customFormat="1" ht="13.5" customHeight="1" x14ac:dyDescent="0.15">
      <c r="A3" s="536" t="s">
        <v>158</v>
      </c>
      <c r="B3" s="454" t="s">
        <v>159</v>
      </c>
      <c r="C3" s="534" t="s">
        <v>160</v>
      </c>
      <c r="D3" s="454" t="s">
        <v>159</v>
      </c>
      <c r="E3" s="534" t="s">
        <v>160</v>
      </c>
      <c r="F3" s="454" t="s">
        <v>159</v>
      </c>
      <c r="G3" s="534" t="s">
        <v>160</v>
      </c>
      <c r="H3" s="1030"/>
    </row>
    <row r="4" spans="1:10" ht="13.5" x14ac:dyDescent="0.15">
      <c r="A4" s="455">
        <v>29</v>
      </c>
      <c r="B4" s="456">
        <v>1016</v>
      </c>
      <c r="C4" s="456">
        <v>26</v>
      </c>
      <c r="D4" s="456">
        <v>403</v>
      </c>
      <c r="E4" s="456">
        <v>0</v>
      </c>
      <c r="F4" s="456">
        <v>1419</v>
      </c>
      <c r="G4" s="456">
        <v>26</v>
      </c>
      <c r="H4" s="456">
        <v>1445</v>
      </c>
    </row>
    <row r="5" spans="1:10" ht="13.5" x14ac:dyDescent="0.15">
      <c r="A5" s="455">
        <v>30</v>
      </c>
      <c r="B5" s="456">
        <v>930</v>
      </c>
      <c r="C5" s="456">
        <v>23</v>
      </c>
      <c r="D5" s="456">
        <v>652</v>
      </c>
      <c r="E5" s="456">
        <v>1</v>
      </c>
      <c r="F5" s="456">
        <f>SUM(B5+D5)</f>
        <v>1582</v>
      </c>
      <c r="G5" s="456">
        <f>SUM(C5+E5)</f>
        <v>24</v>
      </c>
      <c r="H5" s="456">
        <f>SUM(F5:G5)</f>
        <v>1606</v>
      </c>
    </row>
    <row r="6" spans="1:10" ht="13.5" x14ac:dyDescent="0.15">
      <c r="A6" s="457" t="s">
        <v>1701</v>
      </c>
      <c r="B6" s="458">
        <v>942</v>
      </c>
      <c r="C6" s="458">
        <v>33</v>
      </c>
      <c r="D6" s="458">
        <v>277</v>
      </c>
      <c r="E6" s="458">
        <v>0</v>
      </c>
      <c r="F6" s="458">
        <v>1219</v>
      </c>
      <c r="G6" s="458">
        <v>33</v>
      </c>
      <c r="H6" s="458">
        <v>1252</v>
      </c>
    </row>
    <row r="7" spans="1:10" ht="13.5" x14ac:dyDescent="0.15">
      <c r="A7" s="457">
        <v>2</v>
      </c>
      <c r="B7" s="458">
        <v>515</v>
      </c>
      <c r="C7" s="458">
        <v>21</v>
      </c>
      <c r="D7" s="458">
        <v>46</v>
      </c>
      <c r="E7" s="458">
        <v>30</v>
      </c>
      <c r="F7" s="458">
        <v>561</v>
      </c>
      <c r="G7" s="458">
        <v>51</v>
      </c>
      <c r="H7" s="458">
        <v>612</v>
      </c>
    </row>
    <row r="8" spans="1:10" ht="16.5" customHeight="1" thickBot="1" x14ac:dyDescent="0.2">
      <c r="A8" s="374">
        <v>3</v>
      </c>
      <c r="B8" s="452">
        <v>530</v>
      </c>
      <c r="C8" s="452">
        <v>29</v>
      </c>
      <c r="D8" s="452">
        <v>77</v>
      </c>
      <c r="E8" s="452">
        <v>1</v>
      </c>
      <c r="F8" s="452">
        <v>607</v>
      </c>
      <c r="G8" s="452">
        <v>30</v>
      </c>
      <c r="H8" s="452">
        <v>637</v>
      </c>
    </row>
    <row r="9" spans="1:10" ht="13.5" customHeight="1" x14ac:dyDescent="0.15">
      <c r="A9" s="422"/>
      <c r="B9" s="453"/>
      <c r="C9" s="453"/>
      <c r="D9" s="453"/>
      <c r="E9" s="453"/>
      <c r="F9" s="453"/>
      <c r="G9" s="422"/>
      <c r="H9" s="459" t="s">
        <v>1632</v>
      </c>
    </row>
    <row r="10" spans="1:10" ht="13.5" customHeight="1" x14ac:dyDescent="0.15"/>
    <row r="11" spans="1:10" ht="13.5" customHeight="1" x14ac:dyDescent="0.15"/>
    <row r="12" spans="1:10" ht="13.5" customHeight="1" x14ac:dyDescent="0.15"/>
    <row r="13" spans="1:10" ht="13.5" customHeight="1" x14ac:dyDescent="0.15"/>
    <row r="14" spans="1:10" ht="13.5" customHeight="1" x14ac:dyDescent="0.15"/>
    <row r="15" spans="1:10" ht="13.5" customHeight="1" x14ac:dyDescent="0.15"/>
    <row r="16" spans="1:10" ht="13.5" customHeight="1" x14ac:dyDescent="0.15"/>
    <row r="17" ht="13.5" customHeight="1" x14ac:dyDescent="0.15"/>
    <row r="18" ht="13.5" customHeight="1" x14ac:dyDescent="0.15"/>
    <row r="19" ht="13.5" customHeight="1" x14ac:dyDescent="0.15"/>
    <row r="20" ht="13.5" customHeight="1" x14ac:dyDescent="0.15"/>
    <row r="21" ht="1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sheetData>
  <mergeCells count="4">
    <mergeCell ref="B2:C2"/>
    <mergeCell ref="D2:E2"/>
    <mergeCell ref="F2:G2"/>
    <mergeCell ref="H2:H3"/>
  </mergeCells>
  <phoneticPr fontId="54"/>
  <hyperlinks>
    <hyperlink ref="J1" location="目次!R1C1" display="目次"/>
  </hyperlinks>
  <pageMargins left="0.9055118110236221" right="0.9055118110236221" top="0.98425196850393704" bottom="0.98425196850393704" header="0.51181102362204722" footer="0.51181102362204722"/>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zoomScaleNormal="100" workbookViewId="0">
      <selection activeCell="A3" sqref="A3:I3"/>
    </sheetView>
  </sheetViews>
  <sheetFormatPr defaultRowHeight="13.5" x14ac:dyDescent="0.15"/>
  <cols>
    <col min="1" max="16384" width="9" style="126"/>
  </cols>
  <sheetData>
    <row r="1" spans="1:21" ht="15.75" customHeight="1" x14ac:dyDescent="0.15">
      <c r="A1" s="1035" t="s">
        <v>853</v>
      </c>
      <c r="B1" s="1035"/>
      <c r="C1" s="1035"/>
      <c r="D1" s="1035"/>
      <c r="E1" s="1035"/>
      <c r="F1" s="1035"/>
      <c r="G1" s="1035"/>
      <c r="H1" s="1035"/>
      <c r="I1" s="1035"/>
      <c r="J1" s="128"/>
      <c r="K1" s="202" t="s">
        <v>1631</v>
      </c>
      <c r="L1" s="128"/>
      <c r="M1" s="128"/>
      <c r="N1" s="128"/>
      <c r="O1" s="128"/>
      <c r="P1" s="128"/>
      <c r="Q1" s="128"/>
      <c r="R1" s="128"/>
      <c r="S1" s="128"/>
    </row>
    <row r="2" spans="1:21" ht="50.25" customHeight="1" x14ac:dyDescent="0.15">
      <c r="A2" s="1025" t="s">
        <v>854</v>
      </c>
      <c r="B2" s="1025"/>
      <c r="C2" s="1025"/>
      <c r="D2" s="1025"/>
      <c r="E2" s="1025"/>
      <c r="F2" s="1025"/>
      <c r="G2" s="1025"/>
      <c r="H2" s="1025"/>
      <c r="I2" s="1025"/>
      <c r="J2" s="128"/>
      <c r="K2" s="128"/>
      <c r="L2" s="128"/>
      <c r="M2" s="128"/>
      <c r="N2" s="128"/>
      <c r="O2" s="128"/>
      <c r="P2" s="128"/>
      <c r="Q2" s="128"/>
      <c r="R2" s="128"/>
      <c r="S2" s="128"/>
    </row>
    <row r="3" spans="1:21" ht="39.75" customHeight="1" x14ac:dyDescent="0.15">
      <c r="A3" s="1026" t="s">
        <v>855</v>
      </c>
      <c r="B3" s="1026"/>
      <c r="C3" s="1026"/>
      <c r="D3" s="1026"/>
      <c r="E3" s="1026"/>
      <c r="F3" s="1026"/>
      <c r="G3" s="1026"/>
      <c r="H3" s="1026"/>
      <c r="I3" s="1026"/>
      <c r="J3" s="128"/>
      <c r="K3" s="128"/>
      <c r="L3" s="128"/>
      <c r="M3" s="128"/>
      <c r="N3" s="128"/>
      <c r="O3" s="128"/>
      <c r="P3" s="128"/>
      <c r="Q3" s="128"/>
      <c r="R3" s="128"/>
      <c r="S3" s="128"/>
      <c r="T3" s="128"/>
      <c r="U3" s="128"/>
    </row>
    <row r="4" spans="1:21" ht="13.5" customHeight="1" x14ac:dyDescent="0.15">
      <c r="A4" s="95" t="s">
        <v>1454</v>
      </c>
      <c r="B4" s="95" t="s">
        <v>856</v>
      </c>
      <c r="C4" s="95"/>
      <c r="D4" s="95"/>
      <c r="E4" s="95"/>
      <c r="F4" s="95"/>
      <c r="G4" s="95"/>
      <c r="H4" s="95"/>
      <c r="I4" s="95"/>
      <c r="J4" s="128"/>
      <c r="K4" s="95"/>
      <c r="L4" s="95"/>
      <c r="M4" s="95"/>
      <c r="N4" s="95"/>
      <c r="O4" s="95"/>
      <c r="P4" s="95"/>
      <c r="Q4" s="95"/>
      <c r="R4" s="95"/>
      <c r="S4" s="95"/>
      <c r="T4" s="128"/>
      <c r="U4" s="128"/>
    </row>
    <row r="5" spans="1:21" ht="13.5" customHeight="1" x14ac:dyDescent="0.15">
      <c r="A5" s="95" t="s">
        <v>1455</v>
      </c>
      <c r="B5" s="209" t="s">
        <v>1456</v>
      </c>
      <c r="C5" s="95"/>
      <c r="D5" s="95"/>
      <c r="E5" s="95"/>
      <c r="F5" s="95"/>
      <c r="G5" s="95"/>
      <c r="H5" s="95"/>
      <c r="I5" s="95"/>
      <c r="J5" s="128"/>
      <c r="K5" s="95"/>
      <c r="L5" s="95"/>
      <c r="M5" s="95"/>
      <c r="N5" s="95"/>
      <c r="O5" s="95"/>
      <c r="P5" s="95"/>
      <c r="Q5" s="95"/>
      <c r="R5" s="95"/>
      <c r="S5" s="95"/>
      <c r="T5" s="128"/>
      <c r="U5" s="128"/>
    </row>
    <row r="6" spans="1:21" ht="13.5" customHeight="1" x14ac:dyDescent="0.15">
      <c r="A6" s="95" t="s">
        <v>1457</v>
      </c>
      <c r="B6" s="95" t="s">
        <v>852</v>
      </c>
      <c r="C6" s="95"/>
      <c r="D6" s="95"/>
      <c r="E6" s="95"/>
      <c r="F6" s="95"/>
      <c r="G6" s="95"/>
      <c r="H6" s="95"/>
      <c r="I6" s="95"/>
      <c r="J6" s="128"/>
      <c r="K6" s="95"/>
      <c r="L6" s="95"/>
      <c r="M6" s="95"/>
      <c r="N6" s="95"/>
      <c r="O6" s="95"/>
      <c r="P6" s="95"/>
      <c r="Q6" s="95"/>
      <c r="R6" s="95"/>
      <c r="S6" s="95"/>
      <c r="T6" s="128"/>
      <c r="U6" s="128"/>
    </row>
    <row r="7" spans="1:21" x14ac:dyDescent="0.15">
      <c r="A7" s="1036"/>
      <c r="B7" s="1036"/>
      <c r="C7" s="1036"/>
      <c r="D7" s="1036"/>
      <c r="E7" s="1036"/>
      <c r="F7" s="1036"/>
      <c r="G7" s="1036"/>
      <c r="H7" s="1036"/>
      <c r="I7" s="1036"/>
      <c r="K7" s="128"/>
      <c r="L7" s="128"/>
      <c r="M7" s="128"/>
      <c r="N7" s="128"/>
      <c r="O7" s="128"/>
      <c r="P7" s="128"/>
      <c r="Q7" s="128"/>
      <c r="R7" s="128"/>
      <c r="S7" s="128"/>
      <c r="T7" s="128"/>
      <c r="U7" s="128"/>
    </row>
    <row r="8" spans="1:21" ht="13.5" customHeight="1" x14ac:dyDescent="0.15">
      <c r="B8" s="95"/>
      <c r="C8" s="95"/>
      <c r="D8" s="95"/>
      <c r="E8" s="95"/>
      <c r="F8" s="95"/>
      <c r="G8" s="95"/>
      <c r="H8" s="95"/>
      <c r="I8" s="379" t="s">
        <v>1629</v>
      </c>
      <c r="J8" s="128"/>
      <c r="K8" s="128"/>
      <c r="L8" s="128"/>
      <c r="M8" s="128"/>
      <c r="N8" s="128"/>
      <c r="O8" s="128"/>
      <c r="P8" s="128"/>
      <c r="Q8" s="128"/>
      <c r="R8" s="128"/>
      <c r="S8" s="128"/>
      <c r="T8" s="128"/>
      <c r="U8" s="128"/>
    </row>
    <row r="9" spans="1:21" x14ac:dyDescent="0.15">
      <c r="A9" s="98"/>
      <c r="K9" s="128"/>
      <c r="L9" s="128"/>
      <c r="M9" s="128"/>
      <c r="N9" s="128"/>
      <c r="O9" s="128"/>
      <c r="P9" s="128"/>
      <c r="Q9" s="128"/>
      <c r="R9" s="128"/>
      <c r="S9" s="128"/>
      <c r="T9" s="128"/>
      <c r="U9" s="128"/>
    </row>
    <row r="10" spans="1:21" x14ac:dyDescent="0.15">
      <c r="K10" s="128"/>
      <c r="L10" s="128"/>
      <c r="M10" s="128"/>
      <c r="N10" s="128"/>
      <c r="O10" s="128"/>
      <c r="P10" s="128"/>
      <c r="Q10" s="128"/>
      <c r="R10" s="128"/>
      <c r="S10" s="128"/>
      <c r="T10" s="128"/>
      <c r="U10" s="128"/>
    </row>
    <row r="11" spans="1:21" x14ac:dyDescent="0.15">
      <c r="K11" s="128"/>
      <c r="L11" s="128"/>
      <c r="M11" s="128"/>
      <c r="N11" s="128"/>
      <c r="O11" s="128"/>
      <c r="P11" s="128"/>
      <c r="Q11" s="128"/>
      <c r="R11" s="128"/>
      <c r="S11" s="128"/>
      <c r="T11" s="128"/>
      <c r="U11" s="128"/>
    </row>
  </sheetData>
  <mergeCells count="4">
    <mergeCell ref="A1:I1"/>
    <mergeCell ref="A2:I2"/>
    <mergeCell ref="A3:I3"/>
    <mergeCell ref="A7:I7"/>
  </mergeCells>
  <phoneticPr fontId="54"/>
  <hyperlinks>
    <hyperlink ref="K1" location="目次!A1" display="目次"/>
  </hyperlinks>
  <pageMargins left="0.75" right="0.75" top="1" bottom="1" header="0.5" footer="0.5"/>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workbookViewId="0">
      <selection activeCell="D30" sqref="D30"/>
    </sheetView>
  </sheetViews>
  <sheetFormatPr defaultRowHeight="13.5" x14ac:dyDescent="0.15"/>
  <cols>
    <col min="1" max="1" width="9" style="126"/>
    <col min="2" max="2" width="16.125" style="126" bestFit="1" customWidth="1"/>
    <col min="3" max="3" width="9" style="126"/>
    <col min="4" max="4" width="16.125" style="126" bestFit="1" customWidth="1"/>
    <col min="5" max="16384" width="9" style="126"/>
  </cols>
  <sheetData>
    <row r="1" spans="1:19" ht="15.75" customHeight="1" x14ac:dyDescent="0.15">
      <c r="A1" s="1035" t="s">
        <v>1559</v>
      </c>
      <c r="B1" s="1035"/>
      <c r="C1" s="1035"/>
      <c r="D1" s="1035"/>
      <c r="E1" s="1035"/>
      <c r="F1" s="1035"/>
      <c r="G1" s="1035"/>
      <c r="H1" s="1035"/>
      <c r="I1" s="1035"/>
      <c r="J1" s="202" t="s">
        <v>1631</v>
      </c>
      <c r="K1" s="128"/>
      <c r="L1" s="128"/>
      <c r="M1" s="128"/>
      <c r="N1" s="128"/>
      <c r="O1" s="128"/>
      <c r="P1" s="128"/>
      <c r="Q1" s="128"/>
      <c r="R1" s="128"/>
      <c r="S1" s="128"/>
    </row>
    <row r="2" spans="1:19" x14ac:dyDescent="0.15">
      <c r="A2" s="1036"/>
      <c r="B2" s="1036"/>
      <c r="C2" s="1036"/>
      <c r="D2" s="1036"/>
      <c r="E2" s="1036"/>
      <c r="F2" s="1036"/>
      <c r="G2" s="1036"/>
      <c r="H2" s="1036"/>
      <c r="I2" s="1036"/>
    </row>
    <row r="3" spans="1:19" ht="81.75" customHeight="1" x14ac:dyDescent="0.15">
      <c r="A3" s="1040" t="s">
        <v>1458</v>
      </c>
      <c r="B3" s="1040"/>
      <c r="C3" s="1040"/>
      <c r="D3" s="1040"/>
      <c r="E3" s="1040"/>
      <c r="F3" s="1040"/>
      <c r="G3" s="1040"/>
      <c r="H3" s="1040"/>
      <c r="I3" s="210"/>
      <c r="J3" s="128"/>
      <c r="K3" s="128"/>
      <c r="L3" s="128"/>
      <c r="M3" s="128"/>
      <c r="N3" s="128"/>
      <c r="O3" s="128"/>
      <c r="P3" s="128"/>
      <c r="Q3" s="128"/>
      <c r="R3" s="128"/>
      <c r="S3" s="128"/>
    </row>
    <row r="4" spans="1:19" ht="40.5" customHeight="1" x14ac:dyDescent="0.15">
      <c r="A4" s="1026" t="s">
        <v>1459</v>
      </c>
      <c r="B4" s="1026"/>
      <c r="C4" s="1026"/>
      <c r="D4" s="1026"/>
      <c r="E4" s="1026"/>
      <c r="F4" s="1026"/>
      <c r="G4" s="1026"/>
      <c r="H4" s="1026"/>
      <c r="I4" s="211"/>
      <c r="J4" s="128"/>
      <c r="K4" s="128"/>
      <c r="L4" s="128"/>
      <c r="M4" s="128"/>
      <c r="N4" s="128"/>
      <c r="O4" s="128"/>
      <c r="P4" s="128"/>
      <c r="Q4" s="128"/>
      <c r="R4" s="128"/>
      <c r="S4" s="128"/>
    </row>
    <row r="5" spans="1:19" x14ac:dyDescent="0.15">
      <c r="A5" s="95"/>
      <c r="B5" s="95"/>
      <c r="C5" s="95"/>
      <c r="D5" s="95"/>
      <c r="E5" s="95"/>
      <c r="F5" s="95"/>
      <c r="G5" s="95"/>
      <c r="H5" s="95"/>
      <c r="I5" s="95"/>
    </row>
    <row r="6" spans="1:19" ht="13.5" customHeight="1" x14ac:dyDescent="0.15">
      <c r="A6" s="95" t="s">
        <v>1442</v>
      </c>
      <c r="B6" s="1037" t="s">
        <v>1460</v>
      </c>
      <c r="C6" s="1037"/>
      <c r="D6" s="205"/>
      <c r="E6" s="205"/>
      <c r="F6" s="205"/>
      <c r="G6" s="205"/>
      <c r="H6" s="205"/>
      <c r="I6" s="205"/>
      <c r="J6" s="128"/>
      <c r="K6" s="128"/>
      <c r="L6" s="128"/>
      <c r="M6" s="128"/>
      <c r="N6" s="128"/>
      <c r="O6" s="128"/>
      <c r="P6" s="128"/>
      <c r="Q6" s="128"/>
      <c r="R6" s="128"/>
      <c r="S6" s="128"/>
    </row>
    <row r="7" spans="1:19" ht="13.5" customHeight="1" x14ac:dyDescent="0.15">
      <c r="A7" s="95" t="s">
        <v>1461</v>
      </c>
      <c r="B7" s="1039">
        <v>31372</v>
      </c>
      <c r="C7" s="1039"/>
      <c r="D7" s="212"/>
      <c r="E7" s="205"/>
      <c r="F7" s="205"/>
      <c r="G7" s="205"/>
      <c r="H7" s="205"/>
      <c r="I7" s="205"/>
      <c r="J7" s="128"/>
      <c r="K7" s="128"/>
      <c r="L7" s="128"/>
      <c r="M7" s="128"/>
      <c r="N7" s="128"/>
      <c r="O7" s="128"/>
      <c r="P7" s="128"/>
      <c r="Q7" s="128"/>
      <c r="R7" s="128"/>
      <c r="S7" s="128"/>
    </row>
    <row r="8" spans="1:19" ht="13.5" customHeight="1" x14ac:dyDescent="0.15">
      <c r="A8" s="95" t="s">
        <v>1462</v>
      </c>
      <c r="B8" s="1037" t="s">
        <v>860</v>
      </c>
      <c r="C8" s="1037"/>
      <c r="D8" s="1037"/>
      <c r="E8" s="1037"/>
      <c r="F8" s="1037"/>
      <c r="G8" s="1037"/>
      <c r="H8" s="1037"/>
      <c r="I8" s="205"/>
      <c r="J8" s="128"/>
      <c r="K8" s="128"/>
      <c r="L8" s="128"/>
      <c r="M8" s="128"/>
      <c r="N8" s="128"/>
      <c r="O8" s="128"/>
      <c r="P8" s="128"/>
      <c r="Q8" s="128"/>
      <c r="R8" s="128"/>
      <c r="S8" s="128"/>
    </row>
    <row r="9" spans="1:19" ht="13.5" customHeight="1" x14ac:dyDescent="0.15">
      <c r="B9" s="1037" t="s">
        <v>1463</v>
      </c>
      <c r="C9" s="1037"/>
      <c r="D9" s="1037"/>
      <c r="E9" s="1037"/>
      <c r="F9" s="1037"/>
      <c r="G9" s="1037"/>
      <c r="H9" s="1037"/>
      <c r="I9" s="205"/>
      <c r="J9" s="128"/>
      <c r="K9" s="128"/>
      <c r="L9" s="128"/>
      <c r="M9" s="128"/>
      <c r="N9" s="128"/>
      <c r="O9" s="128"/>
      <c r="P9" s="128"/>
      <c r="Q9" s="128"/>
      <c r="R9" s="128"/>
      <c r="S9" s="128"/>
    </row>
    <row r="10" spans="1:19" ht="24.75" customHeight="1" x14ac:dyDescent="0.15">
      <c r="B10" s="1037" t="s">
        <v>1464</v>
      </c>
      <c r="C10" s="1037"/>
      <c r="D10" s="1037"/>
      <c r="E10" s="1037"/>
      <c r="F10" s="1037"/>
      <c r="G10" s="1037"/>
      <c r="H10" s="1037"/>
      <c r="I10" s="205"/>
      <c r="J10" s="128"/>
      <c r="K10" s="128"/>
      <c r="L10" s="128"/>
      <c r="M10" s="128"/>
      <c r="N10" s="128"/>
      <c r="O10" s="128"/>
      <c r="P10" s="128"/>
      <c r="Q10" s="128"/>
      <c r="R10" s="128"/>
      <c r="S10" s="128"/>
    </row>
    <row r="11" spans="1:19" ht="13.5" customHeight="1" x14ac:dyDescent="0.15">
      <c r="B11" s="1038" t="s">
        <v>1465</v>
      </c>
      <c r="C11" s="1038"/>
      <c r="D11" s="1038"/>
      <c r="E11" s="1038"/>
      <c r="F11" s="1038"/>
      <c r="G11" s="1038"/>
      <c r="H11" s="1038"/>
      <c r="I11" s="205"/>
      <c r="J11" s="128"/>
      <c r="K11" s="128"/>
      <c r="L11" s="128"/>
      <c r="M11" s="128"/>
      <c r="N11" s="128"/>
      <c r="O11" s="128"/>
      <c r="P11" s="128"/>
      <c r="Q11" s="128"/>
      <c r="R11" s="128"/>
      <c r="S11" s="128"/>
    </row>
    <row r="12" spans="1:19" ht="13.5" customHeight="1" x14ac:dyDescent="0.15">
      <c r="A12" s="95" t="s">
        <v>1466</v>
      </c>
      <c r="B12" s="205" t="s">
        <v>834</v>
      </c>
      <c r="C12" s="205"/>
      <c r="D12" s="205"/>
      <c r="E12" s="205"/>
      <c r="F12" s="205"/>
      <c r="G12" s="205"/>
      <c r="H12" s="205"/>
      <c r="I12" s="205"/>
      <c r="J12" s="128"/>
      <c r="K12" s="128"/>
      <c r="L12" s="128"/>
      <c r="M12" s="128"/>
      <c r="N12" s="128"/>
      <c r="O12" s="128"/>
      <c r="P12" s="128"/>
      <c r="Q12" s="128"/>
      <c r="R12" s="128"/>
      <c r="S12" s="128"/>
    </row>
    <row r="13" spans="1:19" ht="13.5" customHeight="1" x14ac:dyDescent="0.15">
      <c r="A13" s="95" t="s">
        <v>1467</v>
      </c>
      <c r="B13" s="1037" t="s">
        <v>861</v>
      </c>
      <c r="C13" s="1037"/>
      <c r="D13" s="1037"/>
      <c r="E13" s="205"/>
      <c r="F13" s="205"/>
      <c r="G13" s="205"/>
      <c r="H13" s="205"/>
      <c r="I13" s="205"/>
      <c r="J13" s="128"/>
      <c r="K13" s="128"/>
      <c r="L13" s="128"/>
      <c r="M13" s="128"/>
      <c r="N13" s="128"/>
      <c r="O13" s="128"/>
      <c r="P13" s="128"/>
      <c r="Q13" s="128"/>
      <c r="R13" s="128"/>
      <c r="S13" s="128"/>
    </row>
    <row r="14" spans="1:19" ht="13.5" customHeight="1" x14ac:dyDescent="0.15">
      <c r="A14" s="95" t="s">
        <v>1457</v>
      </c>
      <c r="B14" s="205" t="s">
        <v>1468</v>
      </c>
      <c r="C14" s="205"/>
      <c r="D14" s="205"/>
      <c r="E14" s="205"/>
      <c r="F14" s="205"/>
      <c r="G14" s="205"/>
      <c r="H14" s="205"/>
      <c r="I14" s="205"/>
      <c r="J14" s="128"/>
      <c r="K14" s="128"/>
      <c r="L14" s="128"/>
      <c r="M14" s="128"/>
      <c r="N14" s="128"/>
      <c r="O14" s="128"/>
      <c r="P14" s="128"/>
      <c r="Q14" s="128"/>
      <c r="R14" s="128"/>
      <c r="S14" s="128"/>
    </row>
    <row r="15" spans="1:19" x14ac:dyDescent="0.15">
      <c r="A15" s="213"/>
      <c r="B15" s="213"/>
      <c r="C15" s="213"/>
      <c r="D15" s="213"/>
      <c r="E15" s="213"/>
      <c r="F15" s="213"/>
      <c r="G15" s="213"/>
      <c r="H15" s="213"/>
      <c r="I15" s="213"/>
    </row>
    <row r="16" spans="1:19" ht="13.5" customHeight="1" x14ac:dyDescent="0.15">
      <c r="B16" s="205"/>
      <c r="C16" s="205"/>
      <c r="D16" s="205"/>
      <c r="E16" s="205"/>
      <c r="F16" s="205"/>
      <c r="G16" s="205"/>
      <c r="H16" s="379" t="s">
        <v>1629</v>
      </c>
      <c r="I16" s="205"/>
      <c r="J16" s="128"/>
      <c r="K16" s="128"/>
      <c r="L16" s="128"/>
      <c r="M16" s="128"/>
      <c r="N16" s="128"/>
      <c r="O16" s="128"/>
      <c r="P16" s="128"/>
      <c r="Q16" s="128"/>
      <c r="R16" s="128"/>
      <c r="S16" s="128"/>
    </row>
    <row r="17" spans="1:9" x14ac:dyDescent="0.15">
      <c r="A17" s="128"/>
      <c r="B17" s="128"/>
      <c r="C17" s="128"/>
      <c r="D17" s="128"/>
      <c r="E17" s="128"/>
      <c r="F17" s="128"/>
      <c r="G17" s="128"/>
      <c r="H17" s="128"/>
      <c r="I17" s="128"/>
    </row>
  </sheetData>
  <mergeCells count="11">
    <mergeCell ref="B7:C7"/>
    <mergeCell ref="A1:I1"/>
    <mergeCell ref="A2:I2"/>
    <mergeCell ref="A3:H3"/>
    <mergeCell ref="A4:H4"/>
    <mergeCell ref="B6:C6"/>
    <mergeCell ref="B8:H8"/>
    <mergeCell ref="B9:H9"/>
    <mergeCell ref="B10:H10"/>
    <mergeCell ref="B11:H11"/>
    <mergeCell ref="B13:D13"/>
  </mergeCells>
  <phoneticPr fontId="54"/>
  <hyperlinks>
    <hyperlink ref="J1" location="目次!A1" display="目次"/>
  </hyperlinks>
  <pageMargins left="0.75" right="0.75" top="1" bottom="1" header="0.5" footer="0.5"/>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zoomScaleNormal="100" workbookViewId="0">
      <selection activeCell="A4" sqref="A4:J4"/>
    </sheetView>
  </sheetViews>
  <sheetFormatPr defaultRowHeight="13.5" x14ac:dyDescent="0.15"/>
  <cols>
    <col min="1" max="1" width="9" style="126"/>
    <col min="2" max="2" width="3.25" style="126" bestFit="1" customWidth="1"/>
    <col min="3" max="16384" width="9" style="126"/>
  </cols>
  <sheetData>
    <row r="1" spans="1:26" ht="15.75" customHeight="1" x14ac:dyDescent="0.15">
      <c r="A1" s="203" t="s">
        <v>925</v>
      </c>
      <c r="B1" s="203"/>
      <c r="C1" s="128"/>
      <c r="D1" s="128"/>
      <c r="E1" s="128"/>
      <c r="F1" s="128"/>
      <c r="G1" s="128"/>
      <c r="H1" s="128"/>
      <c r="I1" s="128"/>
      <c r="J1" s="128"/>
      <c r="K1" s="128"/>
      <c r="L1" s="202" t="s">
        <v>1631</v>
      </c>
      <c r="M1" s="128"/>
      <c r="N1" s="128"/>
      <c r="O1" s="128"/>
      <c r="P1" s="128"/>
      <c r="Q1" s="128"/>
      <c r="R1" s="128"/>
      <c r="S1" s="128"/>
      <c r="T1" s="128"/>
      <c r="U1" s="128"/>
      <c r="V1" s="128"/>
      <c r="W1" s="128"/>
      <c r="X1" s="128"/>
      <c r="Y1" s="128"/>
      <c r="Z1" s="128"/>
    </row>
    <row r="2" spans="1:26" x14ac:dyDescent="0.15">
      <c r="A2" s="98"/>
      <c r="B2" s="9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84" customHeight="1" x14ac:dyDescent="0.15">
      <c r="A3" s="1041" t="s">
        <v>1469</v>
      </c>
      <c r="B3" s="1041"/>
      <c r="C3" s="1041"/>
      <c r="D3" s="1041"/>
      <c r="E3" s="1041"/>
      <c r="F3" s="1041"/>
      <c r="G3" s="1041"/>
      <c r="H3" s="1041"/>
      <c r="I3" s="1041"/>
      <c r="J3" s="1041"/>
      <c r="K3" s="128"/>
      <c r="L3" s="128"/>
      <c r="M3" s="128"/>
      <c r="N3" s="128"/>
      <c r="O3" s="128"/>
      <c r="P3" s="128"/>
      <c r="Q3" s="128"/>
      <c r="R3" s="128"/>
      <c r="S3" s="128"/>
      <c r="T3" s="128"/>
      <c r="U3" s="128"/>
      <c r="V3" s="128"/>
      <c r="W3" s="128"/>
      <c r="X3" s="128"/>
      <c r="Y3" s="128"/>
      <c r="Z3" s="128"/>
    </row>
    <row r="4" spans="1:26" ht="80.25" customHeight="1" x14ac:dyDescent="0.15">
      <c r="A4" s="1042" t="s">
        <v>1762</v>
      </c>
      <c r="B4" s="1042"/>
      <c r="C4" s="1042"/>
      <c r="D4" s="1042"/>
      <c r="E4" s="1042"/>
      <c r="F4" s="1042"/>
      <c r="G4" s="1042"/>
      <c r="H4" s="1042"/>
      <c r="I4" s="1042"/>
      <c r="J4" s="1042"/>
      <c r="K4" s="128"/>
      <c r="L4" s="128"/>
      <c r="M4" s="128"/>
      <c r="N4" s="128"/>
      <c r="O4" s="128"/>
      <c r="P4" s="128"/>
      <c r="Q4" s="128"/>
      <c r="R4" s="128"/>
      <c r="S4" s="128"/>
      <c r="T4" s="128"/>
      <c r="U4" s="128"/>
      <c r="V4" s="128"/>
      <c r="W4" s="128"/>
      <c r="X4" s="128"/>
      <c r="Y4" s="128"/>
      <c r="Z4" s="128"/>
    </row>
    <row r="5" spans="1:26" x14ac:dyDescent="0.15">
      <c r="A5" s="83"/>
      <c r="B5" s="83"/>
      <c r="C5" s="128"/>
      <c r="D5" s="128"/>
      <c r="E5" s="128"/>
      <c r="F5" s="128"/>
      <c r="G5" s="128"/>
      <c r="H5" s="128"/>
      <c r="I5" s="128"/>
      <c r="J5" s="128"/>
      <c r="K5" s="128"/>
      <c r="L5" s="128"/>
      <c r="M5" s="128"/>
      <c r="N5" s="128"/>
      <c r="O5" s="128"/>
      <c r="P5" s="128"/>
      <c r="Q5" s="128"/>
      <c r="R5" s="128"/>
      <c r="S5" s="128"/>
      <c r="T5" s="128"/>
      <c r="U5" s="128"/>
      <c r="V5" s="128"/>
      <c r="W5" s="128"/>
      <c r="X5" s="128"/>
      <c r="Y5" s="128"/>
      <c r="Z5" s="128"/>
    </row>
    <row r="6" spans="1:26" x14ac:dyDescent="0.15">
      <c r="A6" s="214" t="s">
        <v>1470</v>
      </c>
      <c r="B6" s="95" t="s">
        <v>1449</v>
      </c>
      <c r="C6" s="135" t="s">
        <v>857</v>
      </c>
      <c r="D6" s="128"/>
      <c r="E6" s="128"/>
      <c r="F6" s="128"/>
      <c r="G6" s="128"/>
      <c r="H6" s="128"/>
      <c r="I6" s="128"/>
      <c r="J6" s="128"/>
      <c r="K6" s="128"/>
      <c r="L6" s="128"/>
      <c r="M6" s="128"/>
      <c r="N6" s="128"/>
      <c r="O6" s="128"/>
      <c r="P6" s="128"/>
      <c r="Q6" s="128"/>
      <c r="R6" s="128"/>
      <c r="S6" s="128"/>
      <c r="T6" s="128"/>
      <c r="U6" s="128"/>
      <c r="V6" s="128"/>
      <c r="W6" s="128"/>
      <c r="X6" s="128"/>
      <c r="Y6" s="128"/>
      <c r="Z6" s="128"/>
    </row>
    <row r="7" spans="1:26" x14ac:dyDescent="0.15">
      <c r="A7" s="214" t="s">
        <v>1471</v>
      </c>
      <c r="B7" s="95" t="s">
        <v>1449</v>
      </c>
      <c r="C7" s="135" t="s">
        <v>1763</v>
      </c>
      <c r="D7" s="128"/>
      <c r="E7" s="128"/>
      <c r="F7" s="128"/>
      <c r="G7" s="128"/>
      <c r="H7" s="128"/>
      <c r="I7" s="128"/>
      <c r="J7" s="128"/>
      <c r="K7" s="128"/>
      <c r="L7" s="128"/>
      <c r="M7" s="128"/>
      <c r="N7" s="128"/>
      <c r="O7" s="128"/>
      <c r="P7" s="128"/>
      <c r="Q7" s="128"/>
      <c r="R7" s="128"/>
      <c r="S7" s="128"/>
      <c r="T7" s="128"/>
      <c r="U7" s="128"/>
      <c r="V7" s="128"/>
      <c r="W7" s="128"/>
      <c r="X7" s="128"/>
      <c r="Y7" s="128"/>
      <c r="Z7" s="128"/>
    </row>
    <row r="8" spans="1:26" x14ac:dyDescent="0.15">
      <c r="A8" s="214" t="s">
        <v>1472</v>
      </c>
      <c r="B8" s="95"/>
      <c r="C8" s="135" t="s">
        <v>858</v>
      </c>
      <c r="D8" s="128"/>
      <c r="E8" s="128"/>
      <c r="F8" s="128"/>
      <c r="G8" s="128"/>
      <c r="H8" s="128"/>
      <c r="I8" s="128"/>
      <c r="J8" s="128"/>
      <c r="K8" s="128"/>
      <c r="L8" s="128"/>
      <c r="M8" s="128"/>
      <c r="N8" s="128"/>
      <c r="O8" s="128"/>
      <c r="P8" s="128"/>
      <c r="Q8" s="128"/>
      <c r="R8" s="128"/>
      <c r="S8" s="128"/>
      <c r="T8" s="128"/>
      <c r="U8" s="128"/>
      <c r="V8" s="128"/>
      <c r="W8" s="128"/>
      <c r="X8" s="128"/>
      <c r="Y8" s="128"/>
      <c r="Z8" s="128"/>
    </row>
    <row r="9" spans="1:26" x14ac:dyDescent="0.15">
      <c r="A9" s="214" t="s">
        <v>1473</v>
      </c>
      <c r="B9" s="95" t="s">
        <v>1449</v>
      </c>
      <c r="C9" s="135" t="s">
        <v>859</v>
      </c>
      <c r="D9" s="128"/>
      <c r="E9" s="128"/>
      <c r="F9" s="128"/>
      <c r="G9" s="128"/>
      <c r="H9" s="128"/>
      <c r="I9" s="128"/>
      <c r="J9" s="128"/>
      <c r="K9" s="128"/>
      <c r="L9" s="128"/>
      <c r="M9" s="128"/>
      <c r="N9" s="128"/>
      <c r="O9" s="128"/>
      <c r="P9" s="128"/>
      <c r="Q9" s="128"/>
      <c r="R9" s="128"/>
      <c r="S9" s="128"/>
      <c r="T9" s="128"/>
      <c r="U9" s="128"/>
      <c r="V9" s="128"/>
      <c r="W9" s="128"/>
      <c r="X9" s="128"/>
      <c r="Y9" s="128"/>
      <c r="Z9" s="128"/>
    </row>
    <row r="10" spans="1:26" x14ac:dyDescent="0.15">
      <c r="A10" s="98"/>
      <c r="B10" s="9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1:26" ht="13.5" customHeight="1" x14ac:dyDescent="0.15">
      <c r="B11" s="95"/>
      <c r="C11" s="128"/>
      <c r="D11" s="128"/>
      <c r="E11" s="128"/>
      <c r="F11" s="128"/>
      <c r="G11" s="128"/>
      <c r="H11" s="128"/>
      <c r="I11" s="128"/>
      <c r="J11" s="379" t="s">
        <v>1629</v>
      </c>
      <c r="K11" s="128"/>
      <c r="L11" s="128"/>
      <c r="M11" s="128"/>
      <c r="N11" s="128"/>
      <c r="O11" s="128"/>
      <c r="P11" s="128"/>
      <c r="Q11" s="128"/>
      <c r="R11" s="128"/>
      <c r="S11" s="128"/>
      <c r="T11" s="128"/>
      <c r="U11" s="128"/>
      <c r="V11" s="128"/>
      <c r="W11" s="128"/>
      <c r="X11" s="128"/>
      <c r="Y11" s="128"/>
      <c r="Z11" s="128"/>
    </row>
  </sheetData>
  <mergeCells count="2">
    <mergeCell ref="A3:J3"/>
    <mergeCell ref="A4:J4"/>
  </mergeCells>
  <phoneticPr fontId="54"/>
  <hyperlinks>
    <hyperlink ref="L1" location="目次!A1" display="目次"/>
  </hyperlinks>
  <pageMargins left="0.75" right="0.75" top="1" bottom="1" header="0.5" footer="0.5"/>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zoomScaleNormal="100" workbookViewId="0">
      <selection activeCell="C19" sqref="C19"/>
    </sheetView>
  </sheetViews>
  <sheetFormatPr defaultRowHeight="13.5" x14ac:dyDescent="0.15"/>
  <cols>
    <col min="1" max="1" width="9" style="126"/>
    <col min="2" max="2" width="3.25" style="126" bestFit="1" customWidth="1"/>
    <col min="3" max="16384" width="9" style="126"/>
  </cols>
  <sheetData>
    <row r="1" spans="1:26" ht="15.75" customHeight="1" x14ac:dyDescent="0.15">
      <c r="A1" s="203" t="s">
        <v>924</v>
      </c>
      <c r="B1" s="203"/>
      <c r="C1" s="128"/>
      <c r="D1" s="128"/>
      <c r="E1" s="128"/>
      <c r="F1" s="128"/>
      <c r="G1" s="128"/>
      <c r="H1" s="128"/>
      <c r="I1" s="128"/>
      <c r="J1" s="128"/>
      <c r="K1" s="128"/>
      <c r="L1" s="202" t="s">
        <v>1631</v>
      </c>
      <c r="M1" s="128"/>
      <c r="N1" s="128"/>
      <c r="O1" s="128"/>
      <c r="P1" s="128"/>
      <c r="Q1" s="128"/>
      <c r="R1" s="128"/>
      <c r="S1" s="128"/>
      <c r="T1" s="128"/>
      <c r="U1" s="128"/>
      <c r="V1" s="128"/>
      <c r="W1" s="128"/>
      <c r="X1" s="128"/>
      <c r="Y1" s="128"/>
      <c r="Z1" s="128"/>
    </row>
    <row r="2" spans="1:26" x14ac:dyDescent="0.15">
      <c r="A2" s="98"/>
      <c r="B2" s="9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89.25" customHeight="1" x14ac:dyDescent="0.15">
      <c r="A3" s="1037" t="s">
        <v>1474</v>
      </c>
      <c r="B3" s="1037"/>
      <c r="C3" s="1037"/>
      <c r="D3" s="1037"/>
      <c r="E3" s="1037"/>
      <c r="F3" s="1037"/>
      <c r="G3" s="1037"/>
      <c r="H3" s="1037"/>
      <c r="I3" s="1037"/>
      <c r="J3" s="1037"/>
      <c r="K3" s="128"/>
      <c r="L3" s="128"/>
      <c r="M3" s="128"/>
      <c r="N3" s="128"/>
      <c r="O3" s="128"/>
      <c r="P3" s="128"/>
      <c r="Q3" s="128"/>
      <c r="R3" s="128"/>
      <c r="S3" s="128"/>
      <c r="T3" s="128"/>
      <c r="U3" s="128"/>
      <c r="V3" s="128"/>
      <c r="W3" s="128"/>
      <c r="X3" s="128"/>
      <c r="Y3" s="128"/>
      <c r="Z3" s="128"/>
    </row>
    <row r="4" spans="1:26" ht="52.5" customHeight="1" x14ac:dyDescent="0.15">
      <c r="A4" s="1037" t="s">
        <v>1475</v>
      </c>
      <c r="B4" s="1037"/>
      <c r="C4" s="1037"/>
      <c r="D4" s="1037"/>
      <c r="E4" s="1037"/>
      <c r="F4" s="1037"/>
      <c r="G4" s="1037"/>
      <c r="H4" s="1037"/>
      <c r="I4" s="1037"/>
      <c r="J4" s="1037"/>
      <c r="K4" s="128"/>
      <c r="L4" s="128"/>
      <c r="M4" s="128"/>
      <c r="N4" s="128"/>
      <c r="O4" s="128"/>
      <c r="P4" s="128"/>
      <c r="Q4" s="128"/>
      <c r="R4" s="128"/>
      <c r="S4" s="128"/>
      <c r="T4" s="128"/>
      <c r="U4" s="128"/>
      <c r="V4" s="128"/>
      <c r="W4" s="128"/>
      <c r="X4" s="128"/>
      <c r="Y4" s="128"/>
      <c r="Z4" s="128"/>
    </row>
    <row r="5" spans="1:26" ht="33.75" customHeight="1" x14ac:dyDescent="0.15">
      <c r="A5" s="1037" t="s">
        <v>1476</v>
      </c>
      <c r="B5" s="1037"/>
      <c r="C5" s="1037"/>
      <c r="D5" s="1037"/>
      <c r="E5" s="1037"/>
      <c r="F5" s="1037"/>
      <c r="G5" s="1037"/>
      <c r="H5" s="1037"/>
      <c r="I5" s="1037"/>
      <c r="J5" s="1037"/>
      <c r="K5" s="128"/>
      <c r="L5" s="128"/>
      <c r="M5" s="128"/>
      <c r="N5" s="128"/>
      <c r="O5" s="128"/>
      <c r="P5" s="128"/>
      <c r="Q5" s="128"/>
      <c r="R5" s="128"/>
      <c r="S5" s="128"/>
      <c r="T5" s="128"/>
      <c r="U5" s="128"/>
      <c r="V5" s="128"/>
      <c r="W5" s="128"/>
      <c r="X5" s="128"/>
      <c r="Y5" s="128"/>
      <c r="Z5" s="128"/>
    </row>
    <row r="6" spans="1:26" ht="32.25" customHeight="1" x14ac:dyDescent="0.15">
      <c r="A6" s="1037" t="s">
        <v>1477</v>
      </c>
      <c r="B6" s="1037"/>
      <c r="C6" s="1037"/>
      <c r="D6" s="1037"/>
      <c r="E6" s="1037"/>
      <c r="F6" s="1037"/>
      <c r="G6" s="1037"/>
      <c r="H6" s="1037"/>
      <c r="I6" s="1037"/>
      <c r="J6" s="1037"/>
      <c r="K6" s="128"/>
      <c r="L6" s="128"/>
      <c r="M6" s="128"/>
      <c r="N6" s="128"/>
      <c r="O6" s="128"/>
      <c r="P6" s="128"/>
      <c r="Q6" s="128"/>
      <c r="R6" s="128"/>
      <c r="S6" s="128"/>
      <c r="T6" s="128"/>
      <c r="U6" s="128"/>
      <c r="V6" s="128"/>
      <c r="W6" s="128"/>
      <c r="X6" s="128"/>
      <c r="Y6" s="128"/>
      <c r="Z6" s="128"/>
    </row>
    <row r="7" spans="1:26" x14ac:dyDescent="0.15">
      <c r="A7" s="83"/>
      <c r="B7" s="83"/>
      <c r="C7" s="128"/>
      <c r="D7" s="128"/>
      <c r="E7" s="128"/>
      <c r="F7" s="128"/>
      <c r="G7" s="128"/>
      <c r="H7" s="128"/>
      <c r="I7" s="128"/>
      <c r="J7" s="128"/>
      <c r="K7" s="128"/>
      <c r="L7" s="128"/>
      <c r="M7" s="128"/>
      <c r="N7" s="128"/>
      <c r="O7" s="128"/>
      <c r="P7" s="128"/>
      <c r="Q7" s="128"/>
      <c r="R7" s="128"/>
      <c r="S7" s="128"/>
      <c r="T7" s="128"/>
      <c r="U7" s="128"/>
      <c r="V7" s="128"/>
      <c r="W7" s="128"/>
      <c r="X7" s="128"/>
      <c r="Y7" s="128"/>
      <c r="Z7" s="128"/>
    </row>
    <row r="8" spans="1:26" x14ac:dyDescent="0.15">
      <c r="A8" s="214" t="s">
        <v>1470</v>
      </c>
      <c r="B8" s="95" t="s">
        <v>1449</v>
      </c>
      <c r="C8" s="135" t="s">
        <v>862</v>
      </c>
      <c r="D8" s="128"/>
      <c r="E8" s="128"/>
      <c r="F8" s="128"/>
      <c r="G8" s="128"/>
      <c r="H8" s="128"/>
      <c r="I8" s="128"/>
      <c r="J8" s="128"/>
      <c r="K8" s="95"/>
      <c r="L8" s="128"/>
      <c r="M8" s="128"/>
      <c r="N8" s="128"/>
      <c r="O8" s="128"/>
      <c r="P8" s="128"/>
      <c r="Q8" s="128"/>
      <c r="R8" s="128"/>
      <c r="S8" s="128"/>
      <c r="T8" s="128"/>
      <c r="U8" s="128"/>
      <c r="V8" s="128"/>
      <c r="W8" s="128"/>
      <c r="X8" s="128"/>
      <c r="Y8" s="128"/>
      <c r="Z8" s="128"/>
    </row>
    <row r="9" spans="1:26" x14ac:dyDescent="0.15">
      <c r="A9" s="214" t="s">
        <v>1471</v>
      </c>
      <c r="B9" s="95" t="s">
        <v>1449</v>
      </c>
      <c r="C9" s="135" t="s">
        <v>1478</v>
      </c>
      <c r="D9" s="128"/>
      <c r="E9" s="128"/>
      <c r="F9" s="128"/>
      <c r="G9" s="128"/>
      <c r="H9" s="128"/>
      <c r="I9" s="128"/>
      <c r="J9" s="128"/>
      <c r="K9" s="95"/>
      <c r="L9" s="128"/>
      <c r="M9" s="128"/>
      <c r="N9" s="128"/>
      <c r="O9" s="128"/>
      <c r="P9" s="128"/>
      <c r="Q9" s="128"/>
      <c r="R9" s="128"/>
      <c r="S9" s="128"/>
      <c r="T9" s="128"/>
      <c r="U9" s="128"/>
      <c r="V9" s="128"/>
      <c r="W9" s="128"/>
      <c r="X9" s="128"/>
      <c r="Y9" s="128"/>
      <c r="Z9" s="128"/>
    </row>
    <row r="10" spans="1:26" x14ac:dyDescent="0.15">
      <c r="A10" s="214" t="s">
        <v>1472</v>
      </c>
      <c r="B10" s="95"/>
      <c r="C10" s="135" t="s">
        <v>863</v>
      </c>
      <c r="D10" s="128"/>
      <c r="E10" s="128"/>
      <c r="F10" s="128"/>
      <c r="G10" s="128"/>
      <c r="H10" s="128"/>
      <c r="I10" s="128"/>
      <c r="J10" s="128"/>
      <c r="K10" s="95"/>
      <c r="L10" s="128"/>
      <c r="M10" s="128"/>
      <c r="N10" s="128"/>
      <c r="O10" s="128"/>
      <c r="P10" s="128"/>
      <c r="Q10" s="128"/>
      <c r="R10" s="128"/>
      <c r="S10" s="128"/>
      <c r="T10" s="128"/>
      <c r="U10" s="128"/>
      <c r="V10" s="128"/>
      <c r="W10" s="128"/>
      <c r="X10" s="128"/>
      <c r="Y10" s="128"/>
      <c r="Z10" s="128"/>
    </row>
    <row r="11" spans="1:26" x14ac:dyDescent="0.15">
      <c r="A11" s="214" t="s">
        <v>1473</v>
      </c>
      <c r="B11" s="95" t="s">
        <v>1449</v>
      </c>
      <c r="C11" s="135" t="s">
        <v>859</v>
      </c>
      <c r="D11" s="128"/>
      <c r="E11" s="128"/>
      <c r="F11" s="128"/>
      <c r="G11" s="128"/>
      <c r="H11" s="128"/>
      <c r="I11" s="128"/>
      <c r="J11" s="128"/>
      <c r="K11" s="95"/>
      <c r="L11" s="128"/>
      <c r="M11" s="128"/>
      <c r="N11" s="128"/>
      <c r="O11" s="128"/>
      <c r="P11" s="128"/>
      <c r="Q11" s="128"/>
      <c r="R11" s="128"/>
      <c r="S11" s="128"/>
      <c r="T11" s="128"/>
      <c r="U11" s="128"/>
      <c r="V11" s="128"/>
      <c r="W11" s="128"/>
      <c r="X11" s="128"/>
      <c r="Y11" s="128"/>
      <c r="Z11" s="128"/>
    </row>
    <row r="12" spans="1:26" x14ac:dyDescent="0.15">
      <c r="A12" s="98"/>
      <c r="B12" s="98"/>
      <c r="C12" s="128"/>
      <c r="D12" s="128"/>
      <c r="E12" s="128"/>
      <c r="F12" s="128"/>
      <c r="G12" s="128"/>
      <c r="H12" s="128"/>
      <c r="I12" s="128"/>
      <c r="J12" s="128"/>
      <c r="K12" s="98"/>
      <c r="L12" s="128"/>
      <c r="M12" s="128"/>
      <c r="N12" s="128"/>
      <c r="O12" s="128"/>
      <c r="P12" s="128"/>
      <c r="Q12" s="128"/>
      <c r="R12" s="128"/>
      <c r="S12" s="128"/>
      <c r="T12" s="128"/>
      <c r="U12" s="128"/>
      <c r="V12" s="128"/>
      <c r="W12" s="128"/>
      <c r="X12" s="128"/>
      <c r="Y12" s="128"/>
      <c r="Z12" s="128"/>
    </row>
    <row r="13" spans="1:26" x14ac:dyDescent="0.15">
      <c r="B13" s="95"/>
      <c r="C13" s="128"/>
      <c r="D13" s="128"/>
      <c r="E13" s="128"/>
      <c r="F13" s="128"/>
      <c r="G13" s="128"/>
      <c r="H13" s="128"/>
      <c r="I13" s="128"/>
      <c r="J13" s="379" t="s">
        <v>1629</v>
      </c>
      <c r="K13" s="95"/>
      <c r="L13" s="128"/>
      <c r="M13" s="128"/>
      <c r="N13" s="128"/>
      <c r="O13" s="128"/>
      <c r="P13" s="128"/>
      <c r="Q13" s="128"/>
      <c r="R13" s="128"/>
      <c r="S13" s="128"/>
      <c r="T13" s="128"/>
      <c r="U13" s="128"/>
      <c r="V13" s="128"/>
      <c r="W13" s="128"/>
      <c r="X13" s="128"/>
      <c r="Y13" s="128"/>
      <c r="Z13" s="128"/>
    </row>
  </sheetData>
  <mergeCells count="4">
    <mergeCell ref="A3:J3"/>
    <mergeCell ref="A4:J4"/>
    <mergeCell ref="A5:J5"/>
    <mergeCell ref="A6:J6"/>
  </mergeCells>
  <phoneticPr fontId="54"/>
  <hyperlinks>
    <hyperlink ref="L1" location="目次!A1" display="目次"/>
  </hyperlinks>
  <pageMargins left="0.75" right="0.75" top="1" bottom="1" header="0.5" footer="0.5"/>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目次</vt:lpstr>
      <vt:lpstr>65</vt:lpstr>
      <vt:lpstr>66</vt:lpstr>
      <vt:lpstr>67</vt:lpstr>
      <vt:lpstr>68</vt:lpstr>
      <vt:lpstr>69-1</vt:lpstr>
      <vt:lpstr>69-2（イ）</vt:lpstr>
      <vt:lpstr>69-2（ロ）</vt:lpstr>
      <vt:lpstr>69-2（ハ）（ニ）</vt:lpstr>
      <vt:lpstr>70</vt:lpstr>
      <vt:lpstr>71</vt:lpstr>
      <vt:lpstr>72</vt:lpstr>
      <vt:lpstr>73-1</vt:lpstr>
      <vt:lpstr>73-2</vt:lpstr>
      <vt:lpstr>74-1</vt:lpstr>
      <vt:lpstr>74-2</vt:lpstr>
      <vt:lpstr>75</vt:lpstr>
      <vt:lpstr>76</vt:lpstr>
      <vt:lpstr>77-1</vt:lpstr>
      <vt:lpstr>77-2</vt:lpstr>
      <vt:lpstr>78</vt:lpstr>
      <vt:lpstr>79</vt:lpstr>
      <vt:lpstr>80</vt:lpstr>
      <vt:lpstr>81</vt:lpstr>
      <vt:lpstr>82</vt:lpstr>
      <vt:lpstr>83</vt:lpstr>
      <vt:lpstr>84</vt:lpstr>
      <vt:lpstr>85</vt:lpstr>
      <vt:lpstr>'75'!OLE_LINK1</vt:lpstr>
      <vt:lpstr>'75'!OLE_LINK3</vt:lpstr>
      <vt:lpstr>'65'!Print_Area</vt:lpstr>
      <vt:lpstr>'66'!Print_Area</vt:lpstr>
      <vt:lpstr>'67'!Print_Area</vt:lpstr>
      <vt:lpstr>'68'!Print_Area</vt:lpstr>
      <vt:lpstr>'69-1'!Print_Area</vt:lpstr>
      <vt:lpstr>'69-2（イ）'!Print_Area</vt:lpstr>
      <vt:lpstr>'69-2（ハ）（ニ）'!Print_Area</vt:lpstr>
      <vt:lpstr>'69-2（ロ）'!Print_Area</vt:lpstr>
      <vt:lpstr>'70'!Print_Area</vt:lpstr>
      <vt:lpstr>'71'!Print_Area</vt:lpstr>
      <vt:lpstr>'72'!Print_Area</vt:lpstr>
      <vt:lpstr>'73-1'!Print_Area</vt:lpstr>
      <vt:lpstr>'73-2'!Print_Area</vt:lpstr>
      <vt:lpstr>'74-1'!Print_Area</vt:lpstr>
      <vt:lpstr>'74-2'!Print_Area</vt:lpstr>
      <vt:lpstr>'75'!Print_Area</vt:lpstr>
      <vt:lpstr>'76'!Print_Area</vt:lpstr>
      <vt:lpstr>'77-1'!Print_Area</vt:lpstr>
      <vt:lpstr>'77-2'!Print_Area</vt:lpstr>
      <vt:lpstr>'78'!Print_Area</vt:lpstr>
      <vt:lpstr>'79'!Print_Area</vt:lpstr>
      <vt:lpstr>'80'!Print_Area</vt:lpstr>
      <vt:lpstr>'81'!Print_Area</vt:lpstr>
      <vt:lpstr>'82'!Print_Area</vt:lpstr>
      <vt:lpstr>'83'!Print_Area</vt:lpstr>
      <vt:lpstr>'84'!Print_Area</vt:lpstr>
      <vt:lpstr>'85'!Print_Area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 琴美</dc:creator>
  <cp:lastModifiedBy>小林 真陽</cp:lastModifiedBy>
  <cp:lastPrinted>2024-02-27T08:00:43Z</cp:lastPrinted>
  <dcterms:created xsi:type="dcterms:W3CDTF">2016-08-29T08:02:20Z</dcterms:created>
  <dcterms:modified xsi:type="dcterms:W3CDTF">2024-02-29T00:00:43Z</dcterms:modified>
</cp:coreProperties>
</file>