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ilesrv10\0010_総務部\0030_総務文書課\02 統計係\4.市勢の概要\R4版\3.R4版市勢の概要準備\◎完成データ\データ\H 労働\"/>
    </mc:Choice>
  </mc:AlternateContent>
  <bookViews>
    <workbookView xWindow="0" yWindow="0" windowWidth="21570" windowHeight="7905"/>
  </bookViews>
  <sheets>
    <sheet name="目次" sheetId="10" r:id="rId1"/>
    <sheet name="106" sheetId="42" r:id="rId2"/>
    <sheet name="107" sheetId="43" r:id="rId3"/>
    <sheet name="109" sheetId="44" r:id="rId4"/>
    <sheet name="112" sheetId="48" r:id="rId5"/>
    <sheet name="114" sheetId="47" r:id="rId6"/>
    <sheet name="115-1" sheetId="38" r:id="rId7"/>
    <sheet name="115-2" sheetId="39" r:id="rId8"/>
    <sheet name="115-3" sheetId="40" r:id="rId9"/>
    <sheet name="115-4" sheetId="41" r:id="rId10"/>
  </sheets>
  <definedNames>
    <definedName name="_xlnm.Print_Area" localSheetId="1">'106'!$A$1:$H$37</definedName>
    <definedName name="_xlnm.Print_Area" localSheetId="2">'107'!$A$1:$L$10</definedName>
    <definedName name="_xlnm.Print_Area" localSheetId="3">'109'!$A$1:$E$7</definedName>
    <definedName name="_xlnm.Print_Area" localSheetId="4">'112'!$A$1:$P$51</definedName>
    <definedName name="_xlnm.Print_Area" localSheetId="5">'114'!$A$1:$H$18</definedName>
    <definedName name="_xlnm.Print_Area" localSheetId="6">'115-1'!$A$1:$C$40</definedName>
    <definedName name="_xlnm.Print_Area" localSheetId="7">'115-2'!$A$1:$S$40</definedName>
    <definedName name="_xlnm.Print_Area" localSheetId="8">'115-3'!$A$1:$I$10</definedName>
    <definedName name="_xlnm.Print_Area" localSheetId="9">'115-4'!$A$1:$I$9</definedName>
  </definedNames>
  <calcPr calcId="191029"/>
</workbook>
</file>

<file path=xl/calcChain.xml><?xml version="1.0" encoding="utf-8"?>
<calcChain xmlns="http://schemas.openxmlformats.org/spreadsheetml/2006/main">
  <c r="S9" i="39" l="1"/>
  <c r="S7" i="39"/>
  <c r="S5" i="39"/>
  <c r="D5" i="48" l="1"/>
  <c r="C5" i="48"/>
  <c r="D4" i="48"/>
  <c r="C4" i="48"/>
  <c r="D6" i="48" l="1"/>
  <c r="P7" i="48"/>
  <c r="O7" i="48"/>
  <c r="N7" i="48"/>
  <c r="M7" i="48"/>
  <c r="L7" i="48"/>
  <c r="K7" i="48"/>
  <c r="J7" i="48"/>
  <c r="I7" i="48"/>
  <c r="H7" i="48"/>
  <c r="G7" i="48"/>
  <c r="F7" i="48"/>
  <c r="E7" i="48"/>
  <c r="D8" i="48" l="1"/>
  <c r="D18" i="48"/>
  <c r="C18" i="48"/>
  <c r="D17" i="48"/>
  <c r="C17" i="48"/>
  <c r="D16" i="48"/>
  <c r="C16" i="48"/>
  <c r="D15" i="48"/>
  <c r="C15" i="48"/>
  <c r="D14" i="48"/>
  <c r="C14" i="48"/>
  <c r="D13" i="48"/>
  <c r="C13" i="48"/>
  <c r="D12" i="48"/>
  <c r="C12" i="48"/>
  <c r="D11" i="48"/>
  <c r="C11" i="48"/>
  <c r="D10" i="48"/>
  <c r="C10" i="48"/>
  <c r="D9" i="48"/>
  <c r="C9" i="48"/>
  <c r="C8" i="48"/>
  <c r="C7" i="48" l="1"/>
  <c r="D7" i="48"/>
  <c r="E19" i="48" l="1"/>
  <c r="G19" i="48"/>
  <c r="I19" i="48"/>
  <c r="M19" i="48"/>
  <c r="O19" i="48"/>
  <c r="K19" i="48"/>
</calcChain>
</file>

<file path=xl/comments1.xml><?xml version="1.0" encoding="utf-8"?>
<comments xmlns="http://schemas.openxmlformats.org/spreadsheetml/2006/main">
  <authors>
    <author>ic90553</author>
  </authors>
  <commentList>
    <comment ref="E2" authorId="0" shapeId="0">
      <text>
        <r>
          <rPr>
            <sz val="9"/>
            <color indexed="10"/>
            <rFont val="ＭＳ Ｐゴシック"/>
            <family val="3"/>
            <charset val="128"/>
          </rPr>
          <t>統計表の数値(実数値）</t>
        </r>
        <r>
          <rPr>
            <sz val="9"/>
            <color indexed="81"/>
            <rFont val="ＭＳ Ｐゴシック"/>
            <family val="3"/>
            <charset val="128"/>
          </rPr>
          <t xml:space="preserve">
</t>
        </r>
      </text>
    </comment>
    <comment ref="I2" authorId="0" shapeId="0">
      <text>
        <r>
          <rPr>
            <b/>
            <sz val="9"/>
            <color indexed="10"/>
            <rFont val="ＭＳ Ｐゴシック"/>
            <family val="3"/>
            <charset val="128"/>
          </rPr>
          <t>統計表の数値(実数値）</t>
        </r>
        <r>
          <rPr>
            <sz val="9"/>
            <color indexed="10"/>
            <rFont val="ＭＳ Ｐゴシック"/>
            <family val="3"/>
            <charset val="128"/>
          </rPr>
          <t xml:space="preserve">
</t>
        </r>
      </text>
    </comment>
  </commentList>
</comments>
</file>

<file path=xl/comments2.xml><?xml version="1.0" encoding="utf-8"?>
<comments xmlns="http://schemas.openxmlformats.org/spreadsheetml/2006/main">
  <authors>
    <author>ic90553</author>
  </authors>
  <commentList>
    <comment ref="D2" authorId="0" shapeId="0">
      <text>
        <r>
          <rPr>
            <sz val="9"/>
            <color indexed="10"/>
            <rFont val="ＭＳ Ｐゴシック"/>
            <family val="3"/>
            <charset val="128"/>
          </rPr>
          <t>主要な施策（３）事業実施状況の数値</t>
        </r>
        <r>
          <rPr>
            <sz val="9"/>
            <color indexed="81"/>
            <rFont val="ＭＳ Ｐゴシック"/>
            <family val="3"/>
            <charset val="128"/>
          </rPr>
          <t xml:space="preserve">
</t>
        </r>
      </text>
    </comment>
    <comment ref="G2" authorId="0" shapeId="0">
      <text>
        <r>
          <rPr>
            <sz val="9"/>
            <color indexed="10"/>
            <rFont val="ＭＳ Ｐゴシック"/>
            <family val="3"/>
            <charset val="128"/>
          </rPr>
          <t>統計表（青少年ホームｸﾗﾌﾞ別統計表（年間）サークルの計</t>
        </r>
        <r>
          <rPr>
            <sz val="9"/>
            <color indexed="81"/>
            <rFont val="ＭＳ Ｐゴシック"/>
            <family val="3"/>
            <charset val="128"/>
          </rPr>
          <t xml:space="preserve">
</t>
        </r>
      </text>
    </comment>
    <comment ref="I2" authorId="0" shapeId="0">
      <text>
        <r>
          <rPr>
            <sz val="9"/>
            <color indexed="10"/>
            <rFont val="ＭＳ Ｐゴシック"/>
            <family val="3"/>
            <charset val="128"/>
          </rPr>
          <t>勤労青少年ホーム運営実績の表中（３）共催および参加事業のうちサークルに係る行事回数と参加人数</t>
        </r>
        <r>
          <rPr>
            <sz val="9"/>
            <color indexed="81"/>
            <rFont val="ＭＳ Ｐゴシック"/>
            <family val="3"/>
            <charset val="128"/>
          </rPr>
          <t xml:space="preserve">
</t>
        </r>
      </text>
    </comment>
    <comment ref="B3" authorId="0" shapeId="0">
      <text>
        <r>
          <rPr>
            <sz val="9"/>
            <color indexed="10"/>
            <rFont val="ＭＳ Ｐゴシック"/>
            <family val="3"/>
            <charset val="128"/>
          </rPr>
          <t>前期+後期教養講座＋特別講座の数</t>
        </r>
        <r>
          <rPr>
            <sz val="9"/>
            <color indexed="81"/>
            <rFont val="ＭＳ Ｐゴシック"/>
            <family val="3"/>
            <charset val="128"/>
          </rPr>
          <t xml:space="preserve">
</t>
        </r>
      </text>
    </comment>
    <comment ref="C3" authorId="0" shapeId="0">
      <text>
        <r>
          <rPr>
            <sz val="9"/>
            <color indexed="10"/>
            <rFont val="ＭＳ Ｐゴシック"/>
            <family val="3"/>
            <charset val="128"/>
          </rPr>
          <t>教養＋特別講座の開催回数</t>
        </r>
        <r>
          <rPr>
            <sz val="9"/>
            <color indexed="81"/>
            <rFont val="ＭＳ Ｐゴシック"/>
            <family val="3"/>
            <charset val="128"/>
          </rPr>
          <t xml:space="preserve">
(ホーム運営実績の数値）</t>
        </r>
      </text>
    </comment>
    <comment ref="D3" authorId="0" shapeId="0">
      <text>
        <r>
          <rPr>
            <sz val="9"/>
            <color indexed="10"/>
            <rFont val="ＭＳ Ｐゴシック"/>
            <family val="3"/>
            <charset val="128"/>
          </rPr>
          <t>教養+特別講座の受講者延人数</t>
        </r>
        <r>
          <rPr>
            <sz val="9"/>
            <color indexed="81"/>
            <rFont val="ＭＳ Ｐゴシック"/>
            <family val="3"/>
            <charset val="128"/>
          </rPr>
          <t xml:space="preserve">
（ホーム運営実績の数値）</t>
        </r>
      </text>
    </comment>
    <comment ref="E3" authorId="0" shapeId="0">
      <text>
        <r>
          <rPr>
            <sz val="9"/>
            <color indexed="10"/>
            <rFont val="ＭＳ Ｐゴシック"/>
            <family val="3"/>
            <charset val="128"/>
          </rPr>
          <t>サークル数</t>
        </r>
        <r>
          <rPr>
            <sz val="9"/>
            <color indexed="81"/>
            <rFont val="ＭＳ Ｐゴシック"/>
            <family val="3"/>
            <charset val="128"/>
          </rPr>
          <t xml:space="preserve">
</t>
        </r>
      </text>
    </comment>
  </commentList>
</comments>
</file>

<file path=xl/sharedStrings.xml><?xml version="1.0" encoding="utf-8"?>
<sst xmlns="http://schemas.openxmlformats.org/spreadsheetml/2006/main" count="260" uniqueCount="175">
  <si>
    <t>106 一般職業紹介の状況</t>
    <rPh sb="4" eb="6">
      <t>イッパン</t>
    </rPh>
    <rPh sb="6" eb="8">
      <t>ショクギョウ</t>
    </rPh>
    <rPh sb="8" eb="10">
      <t>ショウカイ</t>
    </rPh>
    <rPh sb="11" eb="13">
      <t>ジョウキョウ</t>
    </rPh>
    <phoneticPr fontId="4"/>
  </si>
  <si>
    <t>年度</t>
    <rPh sb="0" eb="1">
      <t>ネン</t>
    </rPh>
    <rPh sb="1" eb="2">
      <t>ド</t>
    </rPh>
    <phoneticPr fontId="4"/>
  </si>
  <si>
    <t>新規求人数</t>
    <rPh sb="0" eb="2">
      <t>シンキ</t>
    </rPh>
    <rPh sb="2" eb="5">
      <t>キュウジンスウ</t>
    </rPh>
    <phoneticPr fontId="4"/>
  </si>
  <si>
    <t>新規求職者数</t>
    <rPh sb="0" eb="2">
      <t>シンキ</t>
    </rPh>
    <rPh sb="2" eb="5">
      <t>キュウショクシャ</t>
    </rPh>
    <rPh sb="5" eb="6">
      <t>カズ</t>
    </rPh>
    <phoneticPr fontId="4"/>
  </si>
  <si>
    <t>就職者数</t>
    <rPh sb="0" eb="3">
      <t>シュウショクシャ</t>
    </rPh>
    <rPh sb="3" eb="4">
      <t>スウ</t>
    </rPh>
    <phoneticPr fontId="4"/>
  </si>
  <si>
    <t>年度計</t>
    <rPh sb="0" eb="1">
      <t>ネン</t>
    </rPh>
    <rPh sb="1" eb="2">
      <t>ド</t>
    </rPh>
    <rPh sb="2" eb="3">
      <t>ドケイ</t>
    </rPh>
    <phoneticPr fontId="4"/>
  </si>
  <si>
    <t>月平均</t>
    <rPh sb="0" eb="3">
      <t>ツキヘイキン</t>
    </rPh>
    <phoneticPr fontId="4"/>
  </si>
  <si>
    <t>年度計</t>
  </si>
  <si>
    <t>資料：飯田公共職業安定所　</t>
    <phoneticPr fontId="4"/>
  </si>
  <si>
    <t>107 雇用保険受給者の状況</t>
    <rPh sb="4" eb="6">
      <t>コヨウ</t>
    </rPh>
    <rPh sb="6" eb="8">
      <t>ホケン</t>
    </rPh>
    <rPh sb="8" eb="11">
      <t>ジュキュウシャ</t>
    </rPh>
    <rPh sb="12" eb="14">
      <t>ジョウキョウ</t>
    </rPh>
    <phoneticPr fontId="4"/>
  </si>
  <si>
    <t>受給資格決定</t>
    <rPh sb="0" eb="2">
      <t>ジュキュウ</t>
    </rPh>
    <rPh sb="2" eb="4">
      <t>シカク</t>
    </rPh>
    <rPh sb="4" eb="6">
      <t>ケッテイ</t>
    </rPh>
    <phoneticPr fontId="4"/>
  </si>
  <si>
    <t>一般雇用保険受給者</t>
    <rPh sb="0" eb="2">
      <t>イッパン</t>
    </rPh>
    <rPh sb="2" eb="4">
      <t>コヨウ</t>
    </rPh>
    <rPh sb="4" eb="6">
      <t>ホケン</t>
    </rPh>
    <rPh sb="6" eb="9">
      <t>ジュキュウシャ</t>
    </rPh>
    <phoneticPr fontId="4"/>
  </si>
  <si>
    <t>短期雇用特例被保険者</t>
    <rPh sb="0" eb="2">
      <t>タンキ</t>
    </rPh>
    <rPh sb="2" eb="4">
      <t>コヨウ</t>
    </rPh>
    <rPh sb="4" eb="6">
      <t>トクレイ</t>
    </rPh>
    <rPh sb="6" eb="10">
      <t>ヒホケンシャ</t>
    </rPh>
    <phoneticPr fontId="4"/>
  </si>
  <si>
    <t>高年者求職者給付金</t>
    <rPh sb="0" eb="3">
      <t>コウネンシャ</t>
    </rPh>
    <rPh sb="3" eb="5">
      <t>キュウショク</t>
    </rPh>
    <rPh sb="5" eb="6">
      <t>シャ</t>
    </rPh>
    <rPh sb="6" eb="9">
      <t>キュウフキン</t>
    </rPh>
    <phoneticPr fontId="4"/>
  </si>
  <si>
    <t>総数</t>
    <rPh sb="0" eb="2">
      <t>ソウスウ</t>
    </rPh>
    <phoneticPr fontId="4"/>
  </si>
  <si>
    <t>男</t>
    <rPh sb="0" eb="1">
      <t>オトコ</t>
    </rPh>
    <phoneticPr fontId="4"/>
  </si>
  <si>
    <t>女</t>
    <rPh sb="0" eb="1">
      <t>オンナ</t>
    </rPh>
    <phoneticPr fontId="4"/>
  </si>
  <si>
    <t>※実人員(月平均)</t>
    <rPh sb="1" eb="2">
      <t>ジツ</t>
    </rPh>
    <rPh sb="2" eb="4">
      <t>ジンイン</t>
    </rPh>
    <rPh sb="5" eb="8">
      <t>ツキヘイキン</t>
    </rPh>
    <phoneticPr fontId="4"/>
  </si>
  <si>
    <t>保険金</t>
    <rPh sb="0" eb="3">
      <t>ホケンキン</t>
    </rPh>
    <phoneticPr fontId="4"/>
  </si>
  <si>
    <t>受給者数</t>
    <rPh sb="0" eb="2">
      <t>ジュキュウ</t>
    </rPh>
    <rPh sb="2" eb="3">
      <t>シャ</t>
    </rPh>
    <rPh sb="3" eb="4">
      <t>スウ</t>
    </rPh>
    <phoneticPr fontId="4"/>
  </si>
  <si>
    <t>支給金額</t>
    <rPh sb="0" eb="2">
      <t>シキュウ</t>
    </rPh>
    <rPh sb="2" eb="4">
      <t>キンガク</t>
    </rPh>
    <phoneticPr fontId="4"/>
  </si>
  <si>
    <t>支給額</t>
    <rPh sb="0" eb="3">
      <t>シキュウガク</t>
    </rPh>
    <phoneticPr fontId="4"/>
  </si>
  <si>
    <t>資料：飯田公共職業安定所</t>
    <rPh sb="0" eb="2">
      <t>シリョウ</t>
    </rPh>
    <rPh sb="3" eb="5">
      <t>イイダ</t>
    </rPh>
    <rPh sb="5" eb="7">
      <t>コウキョウ</t>
    </rPh>
    <rPh sb="7" eb="9">
      <t>ショクギョウ</t>
    </rPh>
    <rPh sb="9" eb="11">
      <t>アンテイ</t>
    </rPh>
    <rPh sb="11" eb="12">
      <t>ジョ</t>
    </rPh>
    <phoneticPr fontId="4"/>
  </si>
  <si>
    <t>109 中高年齢者職業紹介の状況</t>
    <rPh sb="4" eb="6">
      <t>チュウコウネン</t>
    </rPh>
    <rPh sb="6" eb="8">
      <t>ネンレイ</t>
    </rPh>
    <rPh sb="8" eb="9">
      <t>シャ</t>
    </rPh>
    <rPh sb="9" eb="11">
      <t>ショクギョウ</t>
    </rPh>
    <rPh sb="11" eb="13">
      <t>ショウカイ</t>
    </rPh>
    <rPh sb="14" eb="16">
      <t>ジョウキョウ</t>
    </rPh>
    <phoneticPr fontId="4"/>
  </si>
  <si>
    <t>区　　　分</t>
    <rPh sb="0" eb="1">
      <t>ク</t>
    </rPh>
    <rPh sb="4" eb="5">
      <t>ブン</t>
    </rPh>
    <phoneticPr fontId="4"/>
  </si>
  <si>
    <t>45～54歳</t>
    <rPh sb="5" eb="6">
      <t>サイ</t>
    </rPh>
    <phoneticPr fontId="4"/>
  </si>
  <si>
    <t>55歳～</t>
    <rPh sb="2" eb="3">
      <t>サイ</t>
    </rPh>
    <phoneticPr fontId="4"/>
  </si>
  <si>
    <t>求職者数
（新規）</t>
    <rPh sb="0" eb="3">
      <t>キュウショクシャ</t>
    </rPh>
    <rPh sb="3" eb="4">
      <t>スウ</t>
    </rPh>
    <rPh sb="6" eb="8">
      <t>シンキ</t>
    </rPh>
    <phoneticPr fontId="4"/>
  </si>
  <si>
    <t>就職率</t>
    <rPh sb="0" eb="3">
      <t>シュウショクリツ</t>
    </rPh>
    <phoneticPr fontId="4"/>
  </si>
  <si>
    <t>年</t>
  </si>
  <si>
    <t>総数</t>
  </si>
  <si>
    <t>製造業</t>
  </si>
  <si>
    <t>建設業</t>
  </si>
  <si>
    <t>林業</t>
  </si>
  <si>
    <t>その他事業</t>
  </si>
  <si>
    <t>事故の内訳</t>
  </si>
  <si>
    <t>墜落、転落</t>
    <rPh sb="0" eb="1">
      <t>ツイ</t>
    </rPh>
    <rPh sb="1" eb="2">
      <t>オチ</t>
    </rPh>
    <rPh sb="3" eb="5">
      <t>テンラク</t>
    </rPh>
    <phoneticPr fontId="4"/>
  </si>
  <si>
    <t>転倒　　　　　</t>
    <phoneticPr fontId="4"/>
  </si>
  <si>
    <t>激突</t>
  </si>
  <si>
    <t>飛来、落下</t>
    <phoneticPr fontId="4"/>
  </si>
  <si>
    <t>崩壊、倒壊</t>
    <phoneticPr fontId="4"/>
  </si>
  <si>
    <t>激突され</t>
  </si>
  <si>
    <t>は さ ま れ、巻き込まれ</t>
    <rPh sb="8" eb="9">
      <t>マ</t>
    </rPh>
    <rPh sb="10" eb="11">
      <t>コ</t>
    </rPh>
    <phoneticPr fontId="4"/>
  </si>
  <si>
    <t>切れ、こすれ</t>
    <rPh sb="0" eb="1">
      <t>キ</t>
    </rPh>
    <phoneticPr fontId="4"/>
  </si>
  <si>
    <t>交通事故</t>
  </si>
  <si>
    <t>動作の反動、無理な動作等</t>
    <rPh sb="0" eb="2">
      <t>ドウサ</t>
    </rPh>
    <rPh sb="3" eb="5">
      <t>ハンドウ</t>
    </rPh>
    <phoneticPr fontId="4"/>
  </si>
  <si>
    <t>その他</t>
  </si>
  <si>
    <t>構成比（％）</t>
  </si>
  <si>
    <t>※ 飯田市及び下伊那郡内で発生した労働者死傷病報告による休業4日以上の災害件数である。</t>
    <rPh sb="17" eb="20">
      <t>ロウドウシャ</t>
    </rPh>
    <rPh sb="20" eb="21">
      <t>シ</t>
    </rPh>
    <rPh sb="21" eb="23">
      <t>ショウビョウ</t>
    </rPh>
    <rPh sb="23" eb="25">
      <t>ホウコク</t>
    </rPh>
    <rPh sb="28" eb="30">
      <t>キュウギョウ</t>
    </rPh>
    <rPh sb="31" eb="34">
      <t>ニチイジョウ</t>
    </rPh>
    <rPh sb="35" eb="37">
      <t>サイガイ</t>
    </rPh>
    <rPh sb="37" eb="39">
      <t>ケンスウ</t>
    </rPh>
    <phoneticPr fontId="4"/>
  </si>
  <si>
    <t>　　（ ）内数字は死亡者数で内数である。</t>
  </si>
  <si>
    <t>【施設の概要】</t>
  </si>
  <si>
    <t>１　飯田市勤労青少年ホーム</t>
  </si>
  <si>
    <t>飯田市松尾明7443-1</t>
  </si>
  <si>
    <t xml:space="preserve">3,880㎡ (飯田勤労者体育センター　体育館含む) </t>
  </si>
  <si>
    <t>552.12㎡</t>
  </si>
  <si>
    <t>775.12㎡</t>
  </si>
  <si>
    <t>鉄骨造２階建</t>
  </si>
  <si>
    <t>81,730千円</t>
  </si>
  <si>
    <t>３人　内訳 (館長1､指導員1､事務職員1（いずれも臨時職員)）</t>
  </si>
  <si>
    <t>事務室 (29.16㎡)　　音楽室 (48.60㎡) 　料理教室 (48.60㎡)　</t>
  </si>
  <si>
    <t>談話コーナー (38.88㎡)　　講習室 (48.60㎡)　　軽運動室 (77.76㎡)　</t>
  </si>
  <si>
    <t>図書コーナー (27.83㎡)　　集会室 (59.62㎡)　　和室　２室 (66.91㎡)</t>
  </si>
  <si>
    <t>利用者会室 (19.71㎡)　　その他</t>
  </si>
  <si>
    <t>２　飯田勤労者体育センター (管理棟)</t>
  </si>
  <si>
    <t>飯田市松尾明7444-2</t>
  </si>
  <si>
    <t>469.80㎡</t>
  </si>
  <si>
    <t>鉄骨造平屋建</t>
  </si>
  <si>
    <t>48,400千円</t>
  </si>
  <si>
    <t>115-2 勤労青少年ホーム登録者数</t>
    <rPh sb="6" eb="8">
      <t>キンロウ</t>
    </rPh>
    <rPh sb="8" eb="11">
      <t>セイショウネン</t>
    </rPh>
    <rPh sb="14" eb="17">
      <t>トウロクシャ</t>
    </rPh>
    <rPh sb="17" eb="18">
      <t>スウ</t>
    </rPh>
    <phoneticPr fontId="4"/>
  </si>
  <si>
    <t>年齢</t>
    <rPh sb="0" eb="2">
      <t>ネンレイ</t>
    </rPh>
    <phoneticPr fontId="4"/>
  </si>
  <si>
    <t>30歳
以上</t>
    <rPh sb="2" eb="3">
      <t>サイ</t>
    </rPh>
    <rPh sb="4" eb="6">
      <t>イジョウ</t>
    </rPh>
    <phoneticPr fontId="4"/>
  </si>
  <si>
    <t>年度</t>
    <rPh sb="0" eb="2">
      <t>ネンド</t>
    </rPh>
    <phoneticPr fontId="4"/>
  </si>
  <si>
    <t>16</t>
  </si>
  <si>
    <t>17</t>
  </si>
  <si>
    <t>18</t>
  </si>
  <si>
    <t>19</t>
  </si>
  <si>
    <t>20</t>
  </si>
  <si>
    <t>21</t>
  </si>
  <si>
    <t>22</t>
  </si>
  <si>
    <t>23</t>
  </si>
  <si>
    <t>24</t>
  </si>
  <si>
    <t>25</t>
  </si>
  <si>
    <t>26</t>
  </si>
  <si>
    <t>27</t>
  </si>
  <si>
    <t>28</t>
  </si>
  <si>
    <t>29</t>
  </si>
  <si>
    <t>計</t>
    <rPh sb="0" eb="1">
      <t>ケイ</t>
    </rPh>
    <phoneticPr fontId="4"/>
  </si>
  <si>
    <t>性別</t>
    <rPh sb="0" eb="2">
      <t>セイベツ</t>
    </rPh>
    <phoneticPr fontId="4"/>
  </si>
  <si>
    <t>資料：飯田市公民館青少年ホーム</t>
    <rPh sb="0" eb="2">
      <t>シリョウ</t>
    </rPh>
    <rPh sb="3" eb="6">
      <t>イイダシ</t>
    </rPh>
    <rPh sb="6" eb="9">
      <t>コウミンカン</t>
    </rPh>
    <rPh sb="9" eb="12">
      <t>セイショウネン</t>
    </rPh>
    <phoneticPr fontId="4"/>
  </si>
  <si>
    <t>115-3 勤労青少年ホーム・勤労者体育センター利用者数</t>
    <rPh sb="6" eb="8">
      <t>キンロウ</t>
    </rPh>
    <rPh sb="8" eb="11">
      <t>セイショウネン</t>
    </rPh>
    <rPh sb="15" eb="18">
      <t>キンロウシャ</t>
    </rPh>
    <rPh sb="18" eb="20">
      <t>タイイク</t>
    </rPh>
    <rPh sb="24" eb="27">
      <t>リヨウシャ</t>
    </rPh>
    <rPh sb="27" eb="28">
      <t>スウ</t>
    </rPh>
    <phoneticPr fontId="4"/>
  </si>
  <si>
    <t>勤労青少年ホーム</t>
    <rPh sb="0" eb="2">
      <t>キンロウ</t>
    </rPh>
    <rPh sb="2" eb="5">
      <t>セイショウネン</t>
    </rPh>
    <phoneticPr fontId="4"/>
  </si>
  <si>
    <t>勤労者体育センター</t>
    <rPh sb="0" eb="3">
      <t>キンロウシャ</t>
    </rPh>
    <rPh sb="3" eb="5">
      <t>タイイク</t>
    </rPh>
    <phoneticPr fontId="4"/>
  </si>
  <si>
    <t>登録者</t>
    <rPh sb="0" eb="3">
      <t>トウロクシャ</t>
    </rPh>
    <phoneticPr fontId="4"/>
  </si>
  <si>
    <t>その他の</t>
    <rPh sb="0" eb="3">
      <t>ソノタ</t>
    </rPh>
    <phoneticPr fontId="4"/>
  </si>
  <si>
    <t>利用者</t>
    <rPh sb="0" eb="3">
      <t>リヨウシャ</t>
    </rPh>
    <phoneticPr fontId="4"/>
  </si>
  <si>
    <t>115-4 勤労青少年ホーム事業実施状況</t>
    <rPh sb="6" eb="8">
      <t>キンロウ</t>
    </rPh>
    <rPh sb="8" eb="11">
      <t>セイショウネン</t>
    </rPh>
    <rPh sb="14" eb="16">
      <t>ジギョウ</t>
    </rPh>
    <rPh sb="16" eb="18">
      <t>ジッシ</t>
    </rPh>
    <rPh sb="18" eb="20">
      <t>ジョウキョウ</t>
    </rPh>
    <phoneticPr fontId="4"/>
  </si>
  <si>
    <t>講座</t>
    <rPh sb="0" eb="2">
      <t>コウザ</t>
    </rPh>
    <phoneticPr fontId="4"/>
  </si>
  <si>
    <t>行事</t>
    <rPh sb="0" eb="2">
      <t>ギョウジ</t>
    </rPh>
    <phoneticPr fontId="4"/>
  </si>
  <si>
    <t>講座数</t>
    <rPh sb="0" eb="3">
      <t>コウザスウ</t>
    </rPh>
    <phoneticPr fontId="4"/>
  </si>
  <si>
    <t>回数</t>
    <rPh sb="0" eb="2">
      <t>カイスウ</t>
    </rPh>
    <phoneticPr fontId="4"/>
  </si>
  <si>
    <t>人数</t>
    <rPh sb="0" eb="2">
      <t>ニンズウ</t>
    </rPh>
    <phoneticPr fontId="4"/>
  </si>
  <si>
    <t>グループ数</t>
    <rPh sb="4" eb="5">
      <t>スウ</t>
    </rPh>
    <phoneticPr fontId="4"/>
  </si>
  <si>
    <t>106一般職業紹介の状況</t>
    <rPh sb="3" eb="5">
      <t>イッパン</t>
    </rPh>
    <rPh sb="5" eb="7">
      <t>ショクギョウ</t>
    </rPh>
    <rPh sb="7" eb="9">
      <t>ショウカイ</t>
    </rPh>
    <rPh sb="10" eb="12">
      <t>ジョウキョウ</t>
    </rPh>
    <phoneticPr fontId="10"/>
  </si>
  <si>
    <t>107雇用保険受給者の状況</t>
    <rPh sb="3" eb="5">
      <t>コヨウ</t>
    </rPh>
    <rPh sb="5" eb="7">
      <t>ホケン</t>
    </rPh>
    <rPh sb="7" eb="10">
      <t>ジュキュウシャ</t>
    </rPh>
    <rPh sb="11" eb="13">
      <t>ジョウキョウ</t>
    </rPh>
    <phoneticPr fontId="10"/>
  </si>
  <si>
    <t>109中高年齢者職業紹介の状況</t>
    <rPh sb="3" eb="7">
      <t>チュウコウネンレイ</t>
    </rPh>
    <rPh sb="7" eb="8">
      <t>シャ</t>
    </rPh>
    <rPh sb="8" eb="10">
      <t>ショクギョウ</t>
    </rPh>
    <rPh sb="10" eb="12">
      <t>ショウカイ</t>
    </rPh>
    <rPh sb="13" eb="15">
      <t>ジョウキョウ</t>
    </rPh>
    <phoneticPr fontId="10"/>
  </si>
  <si>
    <t>112労働災害発生状況</t>
    <rPh sb="3" eb="5">
      <t>ロウドウ</t>
    </rPh>
    <rPh sb="5" eb="7">
      <t>サイガイ</t>
    </rPh>
    <rPh sb="7" eb="9">
      <t>ハッセイ</t>
    </rPh>
    <rPh sb="9" eb="11">
      <t>ジョウキョウ</t>
    </rPh>
    <phoneticPr fontId="10"/>
  </si>
  <si>
    <t>114一般財団法人飯田勤労者共済会</t>
    <rPh sb="3" eb="5">
      <t>イッパン</t>
    </rPh>
    <rPh sb="5" eb="7">
      <t>ザイダン</t>
    </rPh>
    <rPh sb="7" eb="9">
      <t>ホウジン</t>
    </rPh>
    <rPh sb="9" eb="11">
      <t>イイダ</t>
    </rPh>
    <rPh sb="11" eb="14">
      <t>キンロウシャ</t>
    </rPh>
    <rPh sb="14" eb="17">
      <t>キョウサイカイ</t>
    </rPh>
    <phoneticPr fontId="10"/>
  </si>
  <si>
    <t>115-1勤労者青少年ホーム・体育センター施設概要</t>
    <rPh sb="5" eb="8">
      <t>キンロウシャ</t>
    </rPh>
    <rPh sb="8" eb="11">
      <t>セイショウネン</t>
    </rPh>
    <rPh sb="15" eb="17">
      <t>タイイク</t>
    </rPh>
    <rPh sb="21" eb="23">
      <t>シセツ</t>
    </rPh>
    <rPh sb="23" eb="25">
      <t>ガイヨウ</t>
    </rPh>
    <phoneticPr fontId="10"/>
  </si>
  <si>
    <t>115-2勤労者青少年ホーム・体育センター登録者数</t>
    <rPh sb="5" eb="8">
      <t>キンロウシャ</t>
    </rPh>
    <rPh sb="8" eb="11">
      <t>セイショウネン</t>
    </rPh>
    <rPh sb="15" eb="17">
      <t>タイイク</t>
    </rPh>
    <rPh sb="21" eb="23">
      <t>トウロク</t>
    </rPh>
    <rPh sb="23" eb="24">
      <t>シャ</t>
    </rPh>
    <rPh sb="24" eb="25">
      <t>スウ</t>
    </rPh>
    <phoneticPr fontId="10"/>
  </si>
  <si>
    <t>115-3勤労者青少年ホーム・体育センター利用者数</t>
    <rPh sb="5" eb="8">
      <t>キンロウシャ</t>
    </rPh>
    <rPh sb="8" eb="11">
      <t>セイショウネン</t>
    </rPh>
    <rPh sb="15" eb="17">
      <t>タイイク</t>
    </rPh>
    <rPh sb="21" eb="23">
      <t>リヨウ</t>
    </rPh>
    <rPh sb="23" eb="24">
      <t>シャ</t>
    </rPh>
    <rPh sb="24" eb="25">
      <t>スウ</t>
    </rPh>
    <phoneticPr fontId="10"/>
  </si>
  <si>
    <t>115-4勤労者青少年ホーム・体育センター事業実施状況</t>
    <rPh sb="5" eb="8">
      <t>キンロウシャ</t>
    </rPh>
    <rPh sb="8" eb="11">
      <t>セイショウネン</t>
    </rPh>
    <rPh sb="15" eb="17">
      <t>タイイク</t>
    </rPh>
    <rPh sb="21" eb="23">
      <t>ジギョウ</t>
    </rPh>
    <rPh sb="23" eb="25">
      <t>ジッシ</t>
    </rPh>
    <rPh sb="25" eb="27">
      <t>ジョウキョウ</t>
    </rPh>
    <phoneticPr fontId="10"/>
  </si>
  <si>
    <t>事業所数</t>
    <rPh sb="0" eb="3">
      <t>ジギョウショ</t>
    </rPh>
    <rPh sb="3" eb="4">
      <t>スウ</t>
    </rPh>
    <phoneticPr fontId="4"/>
  </si>
  <si>
    <t>会　　員　　数　 (人)</t>
    <rPh sb="0" eb="1">
      <t>カイ</t>
    </rPh>
    <rPh sb="3" eb="4">
      <t>イン</t>
    </rPh>
    <rPh sb="6" eb="7">
      <t>カズ</t>
    </rPh>
    <rPh sb="10" eb="11">
      <t>ニン</t>
    </rPh>
    <phoneticPr fontId="4"/>
  </si>
  <si>
    <t>（各年）</t>
    <rPh sb="1" eb="3">
      <t>カクネン</t>
    </rPh>
    <phoneticPr fontId="4"/>
  </si>
  <si>
    <t>会員数</t>
    <rPh sb="0" eb="3">
      <t>カイインスウ</t>
    </rPh>
    <phoneticPr fontId="4"/>
  </si>
  <si>
    <t>4月1日現在</t>
    <rPh sb="1" eb="2">
      <t>ガツ</t>
    </rPh>
    <rPh sb="3" eb="4">
      <t>ニチ</t>
    </rPh>
    <rPh sb="4" eb="6">
      <t>ゲンザイ</t>
    </rPh>
    <phoneticPr fontId="4"/>
  </si>
  <si>
    <t>各年4月1日現在</t>
    <rPh sb="0" eb="1">
      <t>カク</t>
    </rPh>
    <rPh sb="1" eb="2">
      <t>ネン</t>
    </rPh>
    <rPh sb="3" eb="4">
      <t>ガツ</t>
    </rPh>
    <rPh sb="5" eb="6">
      <t>ニチ</t>
    </rPh>
    <rPh sb="6" eb="8">
      <t>ゲンザイ</t>
    </rPh>
    <phoneticPr fontId="4"/>
  </si>
  <si>
    <t>加入状況</t>
    <rPh sb="0" eb="2">
      <t>カニュウ</t>
    </rPh>
    <rPh sb="2" eb="4">
      <t>ジョウキョウ</t>
    </rPh>
    <phoneticPr fontId="4"/>
  </si>
  <si>
    <t>経　　費</t>
    <rPh sb="0" eb="1">
      <t>キョウ</t>
    </rPh>
    <rPh sb="3" eb="4">
      <t>ヒ</t>
    </rPh>
    <phoneticPr fontId="4"/>
  </si>
  <si>
    <t>一般財団法人飯田勤労者共済会　　平成25年４月１日名称変更　</t>
    <rPh sb="0" eb="2">
      <t>イッパン</t>
    </rPh>
    <rPh sb="2" eb="4">
      <t>ザイダン</t>
    </rPh>
    <rPh sb="4" eb="6">
      <t>ホウジン</t>
    </rPh>
    <rPh sb="6" eb="8">
      <t>イイダ</t>
    </rPh>
    <rPh sb="8" eb="11">
      <t>キンロウシャ</t>
    </rPh>
    <rPh sb="11" eb="14">
      <t>キョウサイカイ</t>
    </rPh>
    <rPh sb="16" eb="18">
      <t>ヘイセイ</t>
    </rPh>
    <rPh sb="20" eb="21">
      <t>ネン</t>
    </rPh>
    <rPh sb="22" eb="23">
      <t>ガツ</t>
    </rPh>
    <rPh sb="24" eb="25">
      <t>ニチ</t>
    </rPh>
    <rPh sb="25" eb="27">
      <t>メイショウ</t>
    </rPh>
    <rPh sb="27" eb="29">
      <t>ヘンコウ</t>
    </rPh>
    <phoneticPr fontId="4"/>
  </si>
  <si>
    <t>財団法人 飯田勤労者共済会　平成4年4月1日組織及び名称変更</t>
    <rPh sb="0" eb="4">
      <t>ザイダンホウジン</t>
    </rPh>
    <rPh sb="5" eb="7">
      <t>イイダ</t>
    </rPh>
    <rPh sb="7" eb="10">
      <t>キンロウシャ</t>
    </rPh>
    <rPh sb="10" eb="13">
      <t>キョウサイカイ</t>
    </rPh>
    <phoneticPr fontId="4"/>
  </si>
  <si>
    <t>飯伊勤労者共済会</t>
    <rPh sb="0" eb="2">
      <t>ハンイ</t>
    </rPh>
    <rPh sb="2" eb="5">
      <t>キンロウシャ</t>
    </rPh>
    <rPh sb="5" eb="8">
      <t>キョウサイカイ</t>
    </rPh>
    <phoneticPr fontId="4"/>
  </si>
  <si>
    <t>飯伊勤労者互助会</t>
    <rPh sb="0" eb="2">
      <t>ハンイ</t>
    </rPh>
    <rPh sb="2" eb="5">
      <t>キンロウシャ</t>
    </rPh>
    <rPh sb="5" eb="8">
      <t>ゴジョカイ</t>
    </rPh>
    <phoneticPr fontId="4"/>
  </si>
  <si>
    <t>飯田勤労者互助会</t>
    <rPh sb="0" eb="2">
      <t>イイダ</t>
    </rPh>
    <rPh sb="2" eb="5">
      <t>キンロウシャ</t>
    </rPh>
    <rPh sb="5" eb="8">
      <t>ゴジョカイ</t>
    </rPh>
    <phoneticPr fontId="4"/>
  </si>
  <si>
    <t>設　　立</t>
    <rPh sb="0" eb="4">
      <t>セツリツ</t>
    </rPh>
    <phoneticPr fontId="4"/>
  </si>
  <si>
    <t>飯田、下伊那郡内の事業所に従事する勤労者及び事業主の福利厚生事業の推進</t>
    <rPh sb="0" eb="2">
      <t>イイダ</t>
    </rPh>
    <rPh sb="3" eb="7">
      <t>シモイナグン</t>
    </rPh>
    <rPh sb="7" eb="8">
      <t>ナイ</t>
    </rPh>
    <rPh sb="9" eb="12">
      <t>ジギョウショ</t>
    </rPh>
    <rPh sb="13" eb="15">
      <t>ジュウジ</t>
    </rPh>
    <rPh sb="17" eb="20">
      <t>キンロウシャ</t>
    </rPh>
    <rPh sb="20" eb="21">
      <t>オヨ</t>
    </rPh>
    <rPh sb="22" eb="25">
      <t>ジギョウヌシ</t>
    </rPh>
    <rPh sb="26" eb="28">
      <t>フクリ</t>
    </rPh>
    <rPh sb="28" eb="30">
      <t>コウセイ</t>
    </rPh>
    <rPh sb="30" eb="32">
      <t>ジギョウ</t>
    </rPh>
    <rPh sb="33" eb="35">
      <t>スイシン</t>
    </rPh>
    <phoneticPr fontId="4"/>
  </si>
  <si>
    <t>目　　的</t>
    <rPh sb="0" eb="1">
      <t>メ</t>
    </rPh>
    <rPh sb="3" eb="4">
      <t>マト</t>
    </rPh>
    <phoneticPr fontId="4"/>
  </si>
  <si>
    <t>114 一般財団法人飯田勤労者共済会</t>
    <rPh sb="4" eb="6">
      <t>イッパン</t>
    </rPh>
    <rPh sb="6" eb="10">
      <t>ザイダンホウジン</t>
    </rPh>
    <rPh sb="10" eb="12">
      <t>イイダ</t>
    </rPh>
    <rPh sb="12" eb="15">
      <t>キンロウシャ</t>
    </rPh>
    <rPh sb="15" eb="18">
      <t>キョウサイカイ</t>
    </rPh>
    <phoneticPr fontId="4"/>
  </si>
  <si>
    <t>（単位(支給金額) 千円）</t>
    <phoneticPr fontId="4"/>
  </si>
  <si>
    <t>（％）</t>
    <phoneticPr fontId="4"/>
  </si>
  <si>
    <t>鉱業</t>
    <rPh sb="0" eb="1">
      <t>コウ</t>
    </rPh>
    <phoneticPr fontId="4"/>
  </si>
  <si>
    <t>運輸交通業</t>
    <rPh sb="2" eb="4">
      <t>コウツウ</t>
    </rPh>
    <phoneticPr fontId="4"/>
  </si>
  <si>
    <t>資料：飯田市公民館勤労青少年ホーム</t>
    <rPh sb="0" eb="2">
      <t>シリョウ</t>
    </rPh>
    <rPh sb="3" eb="6">
      <t>イイダシ</t>
    </rPh>
    <rPh sb="6" eb="9">
      <t>コウミンカン</t>
    </rPh>
    <rPh sb="9" eb="11">
      <t>キンロウ</t>
    </rPh>
    <rPh sb="11" eb="14">
      <t>セイショウネン</t>
    </rPh>
    <phoneticPr fontId="1"/>
  </si>
  <si>
    <t>各年度3月31日現在</t>
    <rPh sb="0" eb="2">
      <t>カクネン</t>
    </rPh>
    <rPh sb="2" eb="3">
      <t>ド</t>
    </rPh>
    <rPh sb="4" eb="5">
      <t>ガツ</t>
    </rPh>
    <rPh sb="7" eb="8">
      <t>ニチ</t>
    </rPh>
    <rPh sb="8" eb="10">
      <t>ゲンザイ</t>
    </rPh>
    <phoneticPr fontId="4"/>
  </si>
  <si>
    <t>115-1　勤労青少年ホーム・勤労者体育センターの状況</t>
    <phoneticPr fontId="1"/>
  </si>
  <si>
    <t>所在地　</t>
    <phoneticPr fontId="1"/>
  </si>
  <si>
    <t>:</t>
    <phoneticPr fontId="1"/>
  </si>
  <si>
    <t>開館年月日　</t>
    <phoneticPr fontId="1"/>
  </si>
  <si>
    <t>敷地面積　　</t>
    <phoneticPr fontId="1"/>
  </si>
  <si>
    <t>建築面積　　</t>
    <phoneticPr fontId="1"/>
  </si>
  <si>
    <t>建築延床面積</t>
    <phoneticPr fontId="1"/>
  </si>
  <si>
    <t>構造</t>
    <phoneticPr fontId="1"/>
  </si>
  <si>
    <t>工費</t>
    <phoneticPr fontId="1"/>
  </si>
  <si>
    <t>職員数</t>
    <phoneticPr fontId="1"/>
  </si>
  <si>
    <t>施設の規模</t>
    <phoneticPr fontId="1"/>
  </si>
  <si>
    <t>所在地</t>
    <phoneticPr fontId="1"/>
  </si>
  <si>
    <t>開館年月日</t>
    <phoneticPr fontId="1"/>
  </si>
  <si>
    <t>３　飯田勤労者体育センター (第１体育館)</t>
    <phoneticPr fontId="1"/>
  </si>
  <si>
    <t xml:space="preserve">飯田市松尾明7444-2 </t>
    <phoneticPr fontId="1"/>
  </si>
  <si>
    <t xml:space="preserve">1,345.11㎡ </t>
    <phoneticPr fontId="1"/>
  </si>
  <si>
    <t>鉄骨造鉄板葺平屋建</t>
    <phoneticPr fontId="1"/>
  </si>
  <si>
    <t xml:space="preserve">         </t>
    <phoneticPr fontId="1"/>
  </si>
  <si>
    <t>78,100千円</t>
    <phoneticPr fontId="1"/>
  </si>
  <si>
    <t xml:space="preserve">        </t>
    <phoneticPr fontId="1"/>
  </si>
  <si>
    <t>４　飯田勤労者体育センター (第２体育館)</t>
    <phoneticPr fontId="1"/>
  </si>
  <si>
    <t>飯田市松尾明7443-1</t>
    <phoneticPr fontId="1"/>
  </si>
  <si>
    <t>483.84㎡</t>
    <phoneticPr fontId="1"/>
  </si>
  <si>
    <t>鉄骨造平屋建　</t>
    <phoneticPr fontId="1"/>
  </si>
  <si>
    <t>47,250千円</t>
    <phoneticPr fontId="1"/>
  </si>
  <si>
    <t>15</t>
    <phoneticPr fontId="4"/>
  </si>
  <si>
    <t>グループ</t>
    <phoneticPr fontId="4"/>
  </si>
  <si>
    <t>資料：飯田労働基準監督署</t>
    <phoneticPr fontId="4"/>
  </si>
  <si>
    <t>31（1）</t>
    <phoneticPr fontId="22"/>
  </si>
  <si>
    <t>H 労働　目次</t>
    <rPh sb="2" eb="4">
      <t>ロウドウ</t>
    </rPh>
    <rPh sb="5" eb="7">
      <t>モクジ</t>
    </rPh>
    <phoneticPr fontId="10"/>
  </si>
  <si>
    <t>目 次</t>
    <rPh sb="0" eb="1">
      <t>メ</t>
    </rPh>
    <rPh sb="2" eb="3">
      <t>ツギ</t>
    </rPh>
    <phoneticPr fontId="22"/>
  </si>
  <si>
    <t>目　次</t>
    <rPh sb="0" eb="1">
      <t>メ</t>
    </rPh>
    <rPh sb="2" eb="3">
      <t>ツギ</t>
    </rPh>
    <phoneticPr fontId="22"/>
  </si>
  <si>
    <t>112 労働災害発生状況</t>
    <phoneticPr fontId="22"/>
  </si>
  <si>
    <t>入会金：１人当たり200円　　会費：月額１人当たり300円</t>
    <rPh sb="0" eb="3">
      <t>ニュウカイキン</t>
    </rPh>
    <rPh sb="5" eb="6">
      <t>ニン</t>
    </rPh>
    <rPh sb="6" eb="7">
      <t>ア</t>
    </rPh>
    <rPh sb="12" eb="13">
      <t>エン</t>
    </rPh>
    <rPh sb="15" eb="17">
      <t>カイヒ</t>
    </rPh>
    <rPh sb="18" eb="20">
      <t>ゲツガク</t>
    </rPh>
    <rPh sb="21" eb="22">
      <t>ニン</t>
    </rPh>
    <rPh sb="22" eb="23">
      <t>ア</t>
    </rPh>
    <rPh sb="28" eb="29">
      <t>エン</t>
    </rPh>
    <phoneticPr fontId="4"/>
  </si>
  <si>
    <t>負担金：１人当たり年300円　</t>
    <rPh sb="0" eb="3">
      <t>フタンキン</t>
    </rPh>
    <rPh sb="5" eb="6">
      <t>ニン</t>
    </rPh>
    <rPh sb="6" eb="7">
      <t>ア</t>
    </rPh>
    <rPh sb="9" eb="10">
      <t>ネン</t>
    </rPh>
    <rPh sb="13" eb="14">
      <t>エン</t>
    </rPh>
    <phoneticPr fontId="4"/>
  </si>
  <si>
    <t>31(1)</t>
    <phoneticPr fontId="1"/>
  </si>
  <si>
    <r>
      <t xml:space="preserve">31
</t>
    </r>
    <r>
      <rPr>
        <sz val="8"/>
        <rFont val="ＭＳ Ｐ明朝"/>
        <family val="1"/>
        <charset val="128"/>
      </rPr>
      <t>(1)</t>
    </r>
    <phoneticPr fontId="4"/>
  </si>
  <si>
    <t>令和3年4月1日～令和4年3月31日</t>
    <rPh sb="0" eb="2">
      <t>レイワ</t>
    </rPh>
    <rPh sb="3" eb="4">
      <t>ネン</t>
    </rPh>
    <rPh sb="5" eb="6">
      <t>ガツ</t>
    </rPh>
    <rPh sb="7" eb="8">
      <t>ニチ</t>
    </rPh>
    <rPh sb="9" eb="11">
      <t>レイワ</t>
    </rPh>
    <rPh sb="12" eb="13">
      <t>ネン</t>
    </rPh>
    <rPh sb="14" eb="15">
      <t>ガツ</t>
    </rPh>
    <rPh sb="17" eb="18">
      <t>ニチ</t>
    </rPh>
    <phoneticPr fontId="4"/>
  </si>
  <si>
    <t>31
(1)</t>
  </si>
  <si>
    <t>資料：産業振興課産業人材係　</t>
    <rPh sb="0" eb="2">
      <t>シリョウ</t>
    </rPh>
    <rPh sb="3" eb="5">
      <t>サンギョウ</t>
    </rPh>
    <rPh sb="5" eb="7">
      <t>シンコウ</t>
    </rPh>
    <rPh sb="8" eb="10">
      <t>サンギョウ</t>
    </rPh>
    <rPh sb="10" eb="12">
      <t>ジンザイ</t>
    </rPh>
    <rPh sb="12" eb="13">
      <t>カカリ</t>
    </rPh>
    <phoneticPr fontId="4"/>
  </si>
  <si>
    <t>31(1)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</si>
</sst>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
    <numFmt numFmtId="177" formatCode="\(#,##0\)"/>
    <numFmt numFmtId="178" formatCode="0_);\(0\)"/>
    <numFmt numFmtId="179" formatCode="0.0_ "/>
    <numFmt numFmtId="180" formatCode="0.0"/>
    <numFmt numFmtId="181" formatCode="#,##0_);[Red]\(#,##0\)"/>
  </numFmts>
  <fonts count="30">
    <font>
      <sz val="11"/>
      <color theme="1"/>
      <name val="ＭＳ Ｐゴシック"/>
      <family val="3"/>
      <charset val="128"/>
      <scheme val="minor"/>
    </font>
    <font>
      <sz val="6"/>
      <name val="ＭＳ Ｐゴシック"/>
      <family val="3"/>
      <charset val="128"/>
    </font>
    <font>
      <sz val="10.5"/>
      <name val="ＭＳ Ｐ明朝"/>
      <family val="1"/>
      <charset val="128"/>
    </font>
    <font>
      <sz val="12"/>
      <name val="ＭＳ Ｐゴシック"/>
      <family val="3"/>
      <charset val="128"/>
    </font>
    <font>
      <sz val="6"/>
      <name val="ＭＳ Ｐ明朝"/>
      <family val="1"/>
      <charset val="128"/>
    </font>
    <font>
      <sz val="11"/>
      <name val="ＭＳ Ｐゴシック"/>
      <family val="3"/>
      <charset val="128"/>
    </font>
    <font>
      <sz val="11"/>
      <name val="ＭＳ Ｐ明朝"/>
      <family val="1"/>
      <charset val="128"/>
    </font>
    <font>
      <sz val="12"/>
      <name val="ＭＳ Ｐ明朝"/>
      <family val="1"/>
      <charset val="128"/>
    </font>
    <font>
      <sz val="14"/>
      <name val="ＭＳ Ｐ明朝"/>
      <family val="1"/>
      <charset val="128"/>
    </font>
    <font>
      <sz val="10.5"/>
      <name val="ＭＳ Ｐゴシック"/>
      <family val="3"/>
      <charset val="128"/>
    </font>
    <font>
      <sz val="6"/>
      <name val="ＭＳ Ｐゴシック"/>
      <family val="3"/>
      <charset val="128"/>
    </font>
    <font>
      <sz val="10"/>
      <name val="ＭＳ Ｐ明朝"/>
      <family val="1"/>
      <charset val="128"/>
    </font>
    <font>
      <sz val="10"/>
      <name val="FG丸ｺﾞｼｯｸ体Ca-L"/>
      <family val="3"/>
      <charset val="128"/>
    </font>
    <font>
      <sz val="11"/>
      <color theme="1"/>
      <name val="ＭＳ Ｐゴシック"/>
      <family val="3"/>
      <charset val="128"/>
      <scheme val="minor"/>
    </font>
    <font>
      <u/>
      <sz val="11"/>
      <color theme="10"/>
      <name val="ＭＳ Ｐゴシック"/>
      <family val="3"/>
      <charset val="128"/>
      <scheme val="minor"/>
    </font>
    <font>
      <sz val="10.5"/>
      <color theme="1"/>
      <name val="ＭＳ Ｐ明朝"/>
      <family val="1"/>
      <charset val="128"/>
    </font>
    <font>
      <sz val="11"/>
      <color theme="1"/>
      <name val="ＭＳ Ｐ明朝"/>
      <family val="1"/>
      <charset val="128"/>
    </font>
    <font>
      <sz val="10.5"/>
      <color theme="1"/>
      <name val="ＭＳ Ｐゴシック"/>
      <family val="3"/>
      <charset val="128"/>
    </font>
    <font>
      <sz val="11"/>
      <color theme="1"/>
      <name val="ＭＳ Ｐゴシック"/>
      <family val="3"/>
      <charset val="128"/>
    </font>
    <font>
      <u/>
      <sz val="14"/>
      <color theme="10"/>
      <name val="ＭＳ Ｐゴシック"/>
      <family val="3"/>
      <charset val="128"/>
      <scheme val="minor"/>
    </font>
    <font>
      <sz val="12"/>
      <color theme="1"/>
      <name val="ＭＳ Ｐゴシック"/>
      <family val="3"/>
      <charset val="128"/>
    </font>
    <font>
      <sz val="12"/>
      <color theme="1"/>
      <name val="ＭＳ Ｐ明朝"/>
      <family val="1"/>
      <charset val="128"/>
    </font>
    <font>
      <sz val="6"/>
      <name val="ＭＳ Ｐゴシック"/>
      <family val="3"/>
      <charset val="128"/>
      <scheme val="minor"/>
    </font>
    <font>
      <sz val="20"/>
      <name val="HGS創英角ｺﾞｼｯｸUB"/>
      <family val="3"/>
      <charset val="128"/>
    </font>
    <font>
      <sz val="11"/>
      <name val="ＭＳ Ｐゴシック"/>
      <family val="3"/>
      <charset val="128"/>
      <scheme val="minor"/>
    </font>
    <font>
      <sz val="9"/>
      <name val="ＭＳ Ｐ明朝"/>
      <family val="1"/>
      <charset val="128"/>
    </font>
    <font>
      <sz val="8"/>
      <name val="ＭＳ Ｐ明朝"/>
      <family val="1"/>
      <charset val="128"/>
    </font>
    <font>
      <sz val="9"/>
      <color indexed="10"/>
      <name val="ＭＳ Ｐゴシック"/>
      <family val="3"/>
      <charset val="128"/>
    </font>
    <font>
      <sz val="9"/>
      <color indexed="81"/>
      <name val="ＭＳ Ｐゴシック"/>
      <family val="3"/>
      <charset val="128"/>
    </font>
    <font>
      <b/>
      <sz val="9"/>
      <color indexed="10"/>
      <name val="ＭＳ Ｐゴシック"/>
      <family val="3"/>
      <charset val="128"/>
    </font>
  </fonts>
  <fills count="3">
    <fill>
      <patternFill patternType="none"/>
    </fill>
    <fill>
      <patternFill patternType="gray125"/>
    </fill>
    <fill>
      <patternFill patternType="solid">
        <fgColor theme="9" tint="0.79998168889431442"/>
        <bgColor indexed="64"/>
      </patternFill>
    </fill>
  </fills>
  <borders count="58">
    <border>
      <left/>
      <right/>
      <top/>
      <bottom/>
      <diagonal/>
    </border>
    <border>
      <left/>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style="medium">
        <color indexed="64"/>
      </top>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style="thin">
        <color indexed="64"/>
      </left>
      <right/>
      <top/>
      <bottom/>
      <diagonal/>
    </border>
    <border>
      <left style="thin">
        <color indexed="64"/>
      </left>
      <right/>
      <top style="medium">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thin">
        <color indexed="64"/>
      </right>
      <top/>
      <bottom style="hair">
        <color indexed="64"/>
      </bottom>
      <diagonal/>
    </border>
    <border>
      <left/>
      <right style="thin">
        <color indexed="64"/>
      </right>
      <top style="hair">
        <color indexed="64"/>
      </top>
      <bottom style="hair">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style="medium">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s>
  <cellStyleXfs count="13">
    <xf numFmtId="0" fontId="0" fillId="0" borderId="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xf numFmtId="38" fontId="2" fillId="0" borderId="0" applyFont="0" applyFill="0" applyBorder="0" applyAlignment="0" applyProtection="0"/>
    <xf numFmtId="38" fontId="12" fillId="0" borderId="0" applyFont="0" applyFill="0" applyBorder="0" applyAlignment="0" applyProtection="0"/>
    <xf numFmtId="0" fontId="5" fillId="0" borderId="0">
      <alignment vertical="center"/>
    </xf>
    <xf numFmtId="0" fontId="2" fillId="0" borderId="0"/>
    <xf numFmtId="0" fontId="13" fillId="0" borderId="0">
      <alignment vertical="center"/>
    </xf>
    <xf numFmtId="0" fontId="12" fillId="0" borderId="0"/>
    <xf numFmtId="0" fontId="2" fillId="0" borderId="0"/>
    <xf numFmtId="0" fontId="2" fillId="0" borderId="0"/>
    <xf numFmtId="0" fontId="2" fillId="0" borderId="0"/>
  </cellStyleXfs>
  <cellXfs count="279">
    <xf numFmtId="0" fontId="0" fillId="0" borderId="0" xfId="0">
      <alignment vertical="center"/>
    </xf>
    <xf numFmtId="0" fontId="3" fillId="0" borderId="0" xfId="10" applyFont="1" applyFill="1"/>
    <xf numFmtId="0" fontId="2" fillId="0" borderId="0" xfId="10" applyFont="1" applyFill="1"/>
    <xf numFmtId="0" fontId="2" fillId="0" borderId="1" xfId="10" applyFont="1" applyFill="1" applyBorder="1" applyAlignment="1">
      <alignment horizontal="right"/>
    </xf>
    <xf numFmtId="0" fontId="6" fillId="0" borderId="0" xfId="6" applyFont="1">
      <alignment vertical="center"/>
    </xf>
    <xf numFmtId="0" fontId="2" fillId="0" borderId="2" xfId="10" applyFont="1" applyFill="1" applyBorder="1" applyAlignment="1">
      <alignment horizontal="centerContinuous"/>
    </xf>
    <xf numFmtId="0" fontId="2" fillId="0" borderId="3" xfId="10" applyFont="1" applyFill="1" applyBorder="1" applyAlignment="1">
      <alignment horizontal="centerContinuous"/>
    </xf>
    <xf numFmtId="0" fontId="2" fillId="0" borderId="4" xfId="10" applyFont="1" applyFill="1" applyBorder="1" applyAlignment="1">
      <alignment horizontal="centerContinuous"/>
    </xf>
    <xf numFmtId="0" fontId="2" fillId="0" borderId="5" xfId="10" applyFont="1" applyFill="1" applyBorder="1" applyAlignment="1">
      <alignment horizontal="center"/>
    </xf>
    <xf numFmtId="0" fontId="2" fillId="0" borderId="6" xfId="10" applyFont="1" applyFill="1" applyBorder="1" applyAlignment="1">
      <alignment horizontal="center"/>
    </xf>
    <xf numFmtId="0" fontId="2" fillId="0" borderId="0" xfId="10" applyFont="1" applyFill="1" applyBorder="1" applyAlignment="1">
      <alignment horizontal="right"/>
    </xf>
    <xf numFmtId="0" fontId="5" fillId="0" borderId="0" xfId="6" applyFont="1">
      <alignment vertical="center"/>
    </xf>
    <xf numFmtId="0" fontId="8" fillId="0" borderId="0" xfId="11" applyFont="1" applyFill="1"/>
    <xf numFmtId="0" fontId="8" fillId="0" borderId="1" xfId="11" applyFont="1" applyFill="1" applyBorder="1" applyAlignment="1">
      <alignment horizontal="right"/>
    </xf>
    <xf numFmtId="0" fontId="6" fillId="0" borderId="1" xfId="11" applyFont="1" applyFill="1" applyBorder="1" applyAlignment="1">
      <alignment horizontal="right"/>
    </xf>
    <xf numFmtId="0" fontId="8" fillId="0" borderId="0" xfId="11" applyFont="1" applyFill="1" applyBorder="1" applyAlignment="1">
      <alignment horizontal="right"/>
    </xf>
    <xf numFmtId="0" fontId="3" fillId="0" borderId="0" xfId="11" applyFont="1" applyFill="1"/>
    <xf numFmtId="0" fontId="2" fillId="0" borderId="0" xfId="11" applyFont="1" applyFill="1"/>
    <xf numFmtId="58" fontId="2" fillId="0" borderId="0" xfId="11" applyNumberFormat="1" applyFont="1" applyFill="1"/>
    <xf numFmtId="0" fontId="2" fillId="0" borderId="0" xfId="12" applyFont="1"/>
    <xf numFmtId="38" fontId="2" fillId="0" borderId="0" xfId="11" applyNumberFormat="1" applyFont="1" applyFill="1"/>
    <xf numFmtId="0" fontId="2" fillId="0" borderId="0" xfId="11" applyFont="1" applyFill="1" applyBorder="1" applyAlignment="1">
      <alignment horizontal="right"/>
    </xf>
    <xf numFmtId="0" fontId="2" fillId="0" borderId="0" xfId="12" applyFont="1" applyFill="1"/>
    <xf numFmtId="38" fontId="2" fillId="0" borderId="0" xfId="12" applyNumberFormat="1" applyFont="1" applyFill="1"/>
    <xf numFmtId="176" fontId="5" fillId="0" borderId="0" xfId="1" applyNumberFormat="1" applyFont="1">
      <alignment vertical="center"/>
    </xf>
    <xf numFmtId="9" fontId="5" fillId="0" borderId="0" xfId="1" applyFont="1">
      <alignment vertical="center"/>
    </xf>
    <xf numFmtId="0" fontId="3" fillId="0" borderId="0" xfId="7" applyFont="1" applyFill="1"/>
    <xf numFmtId="0" fontId="2" fillId="0" borderId="1" xfId="7" applyFont="1" applyFill="1" applyBorder="1"/>
    <xf numFmtId="0" fontId="2" fillId="0" borderId="0" xfId="7" applyFont="1" applyFill="1"/>
    <xf numFmtId="0" fontId="7" fillId="0" borderId="4" xfId="7" applyFont="1" applyFill="1" applyBorder="1" applyAlignment="1">
      <alignment horizontal="centerContinuous" vertical="center"/>
    </xf>
    <xf numFmtId="0" fontId="7" fillId="0" borderId="0" xfId="7" applyFont="1" applyFill="1"/>
    <xf numFmtId="0" fontId="7" fillId="0" borderId="0" xfId="7" applyFont="1" applyFill="1" applyBorder="1"/>
    <xf numFmtId="178" fontId="2" fillId="0" borderId="0" xfId="7" applyNumberFormat="1" applyFont="1" applyFill="1"/>
    <xf numFmtId="178" fontId="9" fillId="0" borderId="0" xfId="7" applyNumberFormat="1" applyFont="1" applyFill="1"/>
    <xf numFmtId="0" fontId="9" fillId="0" borderId="0" xfId="7" applyFont="1" applyFill="1"/>
    <xf numFmtId="180" fontId="2" fillId="0" borderId="0" xfId="7" applyNumberFormat="1" applyFont="1" applyFill="1"/>
    <xf numFmtId="0" fontId="2" fillId="0" borderId="25" xfId="7" applyFont="1" applyFill="1" applyBorder="1" applyAlignment="1">
      <alignment horizontal="right"/>
    </xf>
    <xf numFmtId="0" fontId="13" fillId="0" borderId="0" xfId="8">
      <alignment vertical="center"/>
    </xf>
    <xf numFmtId="0" fontId="9" fillId="0" borderId="0" xfId="7" applyFont="1"/>
    <xf numFmtId="0" fontId="2" fillId="0" borderId="0" xfId="7"/>
    <xf numFmtId="0" fontId="2" fillId="0" borderId="0" xfId="7" applyFill="1"/>
    <xf numFmtId="0" fontId="9" fillId="0" borderId="0" xfId="7" applyFont="1" applyAlignment="1">
      <alignment vertical="top"/>
    </xf>
    <xf numFmtId="0" fontId="2" fillId="0" borderId="0" xfId="7" quotePrefix="1" applyFont="1" applyBorder="1" applyAlignment="1">
      <alignment horizontal="center"/>
    </xf>
    <xf numFmtId="0" fontId="2" fillId="0" borderId="0" xfId="7" applyFont="1"/>
    <xf numFmtId="38" fontId="9" fillId="0" borderId="1" xfId="4" applyFont="1" applyBorder="1"/>
    <xf numFmtId="0" fontId="2" fillId="0" borderId="4" xfId="7" applyFont="1" applyFill="1" applyBorder="1" applyAlignment="1">
      <alignment horizontal="centerContinuous" vertical="center"/>
    </xf>
    <xf numFmtId="0" fontId="2" fillId="0" borderId="2" xfId="7" applyFont="1" applyFill="1" applyBorder="1" applyAlignment="1">
      <alignment horizontal="centerContinuous" vertical="center"/>
    </xf>
    <xf numFmtId="176" fontId="0" fillId="0" borderId="0" xfId="1" applyNumberFormat="1" applyFont="1">
      <alignment vertical="center"/>
    </xf>
    <xf numFmtId="0" fontId="14" fillId="0" borderId="0" xfId="2">
      <alignment vertical="center"/>
    </xf>
    <xf numFmtId="0" fontId="14" fillId="0" borderId="0" xfId="2" applyAlignment="1"/>
    <xf numFmtId="0" fontId="14" fillId="0" borderId="0" xfId="2" applyFill="1" applyAlignment="1"/>
    <xf numFmtId="0" fontId="2" fillId="0" borderId="0" xfId="7" applyAlignment="1">
      <alignment vertical="top"/>
    </xf>
    <xf numFmtId="38" fontId="9" fillId="0" borderId="1" xfId="4" applyFont="1" applyFill="1" applyBorder="1"/>
    <xf numFmtId="38" fontId="9" fillId="0" borderId="0" xfId="4" applyFont="1" applyFill="1"/>
    <xf numFmtId="0" fontId="15" fillId="0" borderId="0" xfId="0" applyFont="1" applyAlignment="1">
      <alignment horizontal="justify" vertical="center"/>
    </xf>
    <xf numFmtId="0" fontId="16" fillId="0" borderId="0" xfId="0" applyFont="1">
      <alignment vertical="center"/>
    </xf>
    <xf numFmtId="0" fontId="17" fillId="0" borderId="0" xfId="0" applyFont="1" applyAlignment="1">
      <alignment horizontal="justify" vertical="center"/>
    </xf>
    <xf numFmtId="0" fontId="18" fillId="0" borderId="0" xfId="0" applyFont="1">
      <alignment vertical="center"/>
    </xf>
    <xf numFmtId="0" fontId="15" fillId="0" borderId="0" xfId="0" applyFont="1" applyAlignment="1">
      <alignment horizontal="distributed" vertical="center"/>
    </xf>
    <xf numFmtId="58" fontId="15" fillId="0" borderId="0" xfId="0" applyNumberFormat="1" applyFont="1" applyAlignment="1">
      <alignment horizontal="justify" vertical="center"/>
    </xf>
    <xf numFmtId="0" fontId="15" fillId="0" borderId="0" xfId="0" applyFont="1" applyAlignment="1">
      <alignment horizontal="right" vertical="center"/>
    </xf>
    <xf numFmtId="0" fontId="3" fillId="0" borderId="1" xfId="7" applyFont="1" applyFill="1" applyBorder="1"/>
    <xf numFmtId="0" fontId="2" fillId="0" borderId="3" xfId="7" applyFont="1" applyFill="1" applyBorder="1" applyAlignment="1">
      <alignment horizontal="centerContinuous" vertical="center"/>
    </xf>
    <xf numFmtId="0" fontId="2" fillId="0" borderId="10" xfId="7" applyFont="1" applyFill="1" applyBorder="1" applyAlignment="1">
      <alignment horizontal="center"/>
    </xf>
    <xf numFmtId="0" fontId="2" fillId="0" borderId="11" xfId="0" applyFont="1" applyFill="1" applyBorder="1" applyAlignment="1"/>
    <xf numFmtId="177" fontId="2" fillId="0" borderId="12" xfId="0" applyNumberFormat="1" applyFont="1" applyFill="1" applyBorder="1" applyAlignment="1">
      <alignment horizontal="right"/>
    </xf>
    <xf numFmtId="0" fontId="2" fillId="0" borderId="12" xfId="0" applyFont="1" applyFill="1" applyBorder="1" applyAlignment="1">
      <alignment horizontal="right"/>
    </xf>
    <xf numFmtId="0" fontId="2" fillId="0" borderId="12" xfId="0" applyFont="1" applyFill="1" applyBorder="1" applyAlignment="1"/>
    <xf numFmtId="0" fontId="2" fillId="0" borderId="40" xfId="0" applyFont="1" applyFill="1" applyBorder="1" applyAlignment="1"/>
    <xf numFmtId="177" fontId="2" fillId="0" borderId="41" xfId="0" applyNumberFormat="1" applyFont="1" applyFill="1" applyBorder="1" applyAlignment="1">
      <alignment horizontal="right"/>
    </xf>
    <xf numFmtId="0" fontId="2" fillId="0" borderId="41" xfId="0" applyFont="1" applyFill="1" applyBorder="1" applyAlignment="1"/>
    <xf numFmtId="0" fontId="9" fillId="0" borderId="14" xfId="7" applyFont="1" applyFill="1" applyBorder="1" applyAlignment="1">
      <alignment horizontal="center"/>
    </xf>
    <xf numFmtId="0" fontId="9" fillId="0" borderId="15" xfId="7" applyFont="1" applyFill="1" applyBorder="1"/>
    <xf numFmtId="177" fontId="9" fillId="0" borderId="16" xfId="0" applyNumberFormat="1" applyFont="1" applyFill="1" applyBorder="1" applyAlignment="1">
      <alignment horizontal="right"/>
    </xf>
    <xf numFmtId="0" fontId="9" fillId="0" borderId="16" xfId="7" applyFont="1" applyFill="1" applyBorder="1"/>
    <xf numFmtId="177" fontId="9" fillId="0" borderId="16" xfId="7" applyNumberFormat="1" applyFont="1" applyFill="1" applyBorder="1" applyAlignment="1">
      <alignment horizontal="right"/>
    </xf>
    <xf numFmtId="0" fontId="2" fillId="0" borderId="43" xfId="7" applyFont="1" applyFill="1" applyBorder="1" applyAlignment="1"/>
    <xf numFmtId="0" fontId="2" fillId="0" borderId="21" xfId="0" applyFont="1" applyFill="1" applyBorder="1" applyAlignment="1">
      <alignment horizontal="right" vertical="center"/>
    </xf>
    <xf numFmtId="177" fontId="2" fillId="0" borderId="22" xfId="0" applyNumberFormat="1" applyFont="1" applyFill="1" applyBorder="1" applyAlignment="1">
      <alignment horizontal="right"/>
    </xf>
    <xf numFmtId="0" fontId="2" fillId="0" borderId="22" xfId="0" applyFont="1" applyFill="1" applyBorder="1" applyAlignment="1">
      <alignment horizontal="right" vertical="center"/>
    </xf>
    <xf numFmtId="177" fontId="2" fillId="0" borderId="22" xfId="0" applyNumberFormat="1" applyFont="1" applyFill="1" applyBorder="1" applyAlignment="1">
      <alignment horizontal="right" vertical="center"/>
    </xf>
    <xf numFmtId="0" fontId="2" fillId="0" borderId="23" xfId="7" applyFont="1" applyFill="1" applyBorder="1" applyAlignment="1"/>
    <xf numFmtId="0" fontId="2" fillId="0" borderId="11" xfId="0" applyFont="1" applyFill="1" applyBorder="1" applyAlignment="1">
      <alignment horizontal="right"/>
    </xf>
    <xf numFmtId="177" fontId="2" fillId="0" borderId="12" xfId="0" applyNumberFormat="1" applyFont="1" applyFill="1" applyBorder="1" applyAlignment="1">
      <alignment horizontal="right" vertical="center"/>
    </xf>
    <xf numFmtId="0" fontId="2" fillId="0" borderId="23" xfId="7" applyFont="1" applyFill="1" applyBorder="1" applyAlignment="1">
      <alignment vertical="top" wrapText="1"/>
    </xf>
    <xf numFmtId="0" fontId="2" fillId="0" borderId="11" xfId="0" applyFont="1" applyFill="1" applyBorder="1" applyAlignment="1">
      <alignment horizontal="right" vertical="center"/>
    </xf>
    <xf numFmtId="0" fontId="2" fillId="0" borderId="12" xfId="0" applyFont="1" applyFill="1" applyBorder="1" applyAlignment="1">
      <alignment horizontal="right" vertical="center"/>
    </xf>
    <xf numFmtId="0" fontId="2" fillId="0" borderId="24" xfId="7" applyFont="1" applyFill="1" applyBorder="1" applyAlignment="1"/>
    <xf numFmtId="179" fontId="2" fillId="0" borderId="15" xfId="0" applyNumberFormat="1" applyFont="1" applyFill="1" applyBorder="1" applyAlignment="1"/>
    <xf numFmtId="177" fontId="2" fillId="0" borderId="16" xfId="0" applyNumberFormat="1" applyFont="1" applyFill="1" applyBorder="1" applyAlignment="1">
      <alignment horizontal="right"/>
    </xf>
    <xf numFmtId="180" fontId="2" fillId="0" borderId="16" xfId="0" applyNumberFormat="1" applyFont="1" applyFill="1" applyBorder="1" applyAlignment="1">
      <alignment horizontal="right"/>
    </xf>
    <xf numFmtId="0" fontId="3" fillId="0" borderId="0" xfId="7" applyFont="1" applyFill="1" applyBorder="1"/>
    <xf numFmtId="0" fontId="9" fillId="0" borderId="10" xfId="7" applyFont="1" applyFill="1" applyBorder="1" applyAlignment="1">
      <alignment horizontal="center"/>
    </xf>
    <xf numFmtId="0" fontId="9" fillId="0" borderId="40" xfId="7" applyFont="1" applyFill="1" applyBorder="1"/>
    <xf numFmtId="177" fontId="9" fillId="0" borderId="41" xfId="0" applyNumberFormat="1" applyFont="1" applyFill="1" applyBorder="1" applyAlignment="1">
      <alignment horizontal="right"/>
    </xf>
    <xf numFmtId="0" fontId="9" fillId="0" borderId="41" xfId="7" applyFont="1" applyFill="1" applyBorder="1"/>
    <xf numFmtId="177" fontId="9" fillId="0" borderId="41" xfId="7" applyNumberFormat="1" applyFont="1" applyFill="1" applyBorder="1" applyAlignment="1">
      <alignment horizontal="right"/>
    </xf>
    <xf numFmtId="0" fontId="3" fillId="0" borderId="0" xfId="0" applyFont="1" applyAlignment="1"/>
    <xf numFmtId="0" fontId="9" fillId="0" borderId="5" xfId="0" applyFont="1" applyFill="1" applyBorder="1" applyAlignment="1"/>
    <xf numFmtId="0" fontId="24" fillId="0" borderId="0" xfId="0" applyFont="1" applyAlignment="1"/>
    <xf numFmtId="0" fontId="2" fillId="0" borderId="0" xfId="0" applyFont="1" applyAlignment="1"/>
    <xf numFmtId="0" fontId="24" fillId="0" borderId="1" xfId="0" applyFont="1" applyBorder="1" applyAlignment="1">
      <alignment horizontal="right"/>
    </xf>
    <xf numFmtId="0" fontId="24" fillId="0" borderId="0" xfId="0" applyFont="1" applyBorder="1" applyAlignment="1">
      <alignment horizontal="right"/>
    </xf>
    <xf numFmtId="0" fontId="24" fillId="0" borderId="25" xfId="0" applyFont="1" applyFill="1" applyBorder="1" applyAlignment="1"/>
    <xf numFmtId="0" fontId="24" fillId="0" borderId="25" xfId="0" applyFont="1" applyFill="1" applyBorder="1" applyAlignment="1">
      <alignment horizontal="right"/>
    </xf>
    <xf numFmtId="0" fontId="24" fillId="0" borderId="34" xfId="0" applyFont="1" applyFill="1" applyBorder="1" applyAlignment="1"/>
    <xf numFmtId="0" fontId="24" fillId="0" borderId="34" xfId="0" applyFont="1" applyFill="1" applyBorder="1" applyAlignment="1">
      <alignment horizontal="center" vertical="center" wrapText="1"/>
    </xf>
    <xf numFmtId="0" fontId="24" fillId="0" borderId="0" xfId="0" applyFont="1" applyFill="1" applyAlignment="1"/>
    <xf numFmtId="0" fontId="24" fillId="0" borderId="0" xfId="0" applyFont="1" applyFill="1" applyAlignment="1">
      <alignment horizontal="left"/>
    </xf>
    <xf numFmtId="0" fontId="24" fillId="0" borderId="0" xfId="0" applyFont="1" applyFill="1" applyAlignment="1">
      <alignment horizontal="right"/>
    </xf>
    <xf numFmtId="0" fontId="24" fillId="0" borderId="33" xfId="0" applyFont="1" applyFill="1" applyBorder="1" applyAlignment="1">
      <alignment horizontal="center"/>
    </xf>
    <xf numFmtId="0" fontId="24" fillId="0" borderId="33" xfId="0" applyFont="1" applyFill="1" applyBorder="1" applyAlignment="1">
      <alignment horizontal="center" vertical="center"/>
    </xf>
    <xf numFmtId="0" fontId="9" fillId="0" borderId="33" xfId="0" applyFont="1" applyFill="1" applyBorder="1" applyAlignment="1">
      <alignment horizontal="center"/>
    </xf>
    <xf numFmtId="0" fontId="24" fillId="0" borderId="18" xfId="0" applyFont="1" applyFill="1" applyBorder="1" applyAlignment="1">
      <alignment horizontal="left"/>
    </xf>
    <xf numFmtId="0" fontId="24" fillId="0" borderId="18" xfId="0" applyFont="1" applyFill="1" applyBorder="1" applyAlignment="1"/>
    <xf numFmtId="0" fontId="24" fillId="0" borderId="5" xfId="0" applyFont="1" applyFill="1" applyBorder="1" applyAlignment="1"/>
    <xf numFmtId="0" fontId="24" fillId="0" borderId="5" xfId="0" applyFont="1" applyFill="1" applyBorder="1" applyAlignment="1">
      <alignment horizontal="center" vertical="center"/>
    </xf>
    <xf numFmtId="38" fontId="24" fillId="0" borderId="0" xfId="4" applyFont="1"/>
    <xf numFmtId="38" fontId="24" fillId="0" borderId="1" xfId="4" applyFont="1" applyBorder="1"/>
    <xf numFmtId="0" fontId="24" fillId="0" borderId="25" xfId="0" applyFont="1" applyBorder="1" applyAlignment="1">
      <alignment horizontal="right"/>
    </xf>
    <xf numFmtId="0" fontId="7" fillId="0" borderId="44" xfId="10" applyFont="1" applyFill="1" applyBorder="1" applyAlignment="1">
      <alignment horizontal="center"/>
    </xf>
    <xf numFmtId="38" fontId="7" fillId="0" borderId="40" xfId="3" applyFont="1" applyFill="1" applyBorder="1" applyAlignment="1"/>
    <xf numFmtId="38" fontId="7" fillId="0" borderId="41" xfId="3" applyFont="1" applyFill="1" applyBorder="1" applyAlignment="1"/>
    <xf numFmtId="38" fontId="7" fillId="0" borderId="42" xfId="3" applyFont="1" applyFill="1" applyBorder="1" applyAlignment="1"/>
    <xf numFmtId="0" fontId="7" fillId="0" borderId="2" xfId="11" applyFont="1" applyFill="1" applyBorder="1" applyAlignment="1">
      <alignment horizontal="centerContinuous"/>
    </xf>
    <xf numFmtId="0" fontId="7" fillId="0" borderId="4" xfId="11" applyFont="1" applyFill="1" applyBorder="1" applyAlignment="1">
      <alignment horizontal="centerContinuous" shrinkToFit="1"/>
    </xf>
    <xf numFmtId="0" fontId="7" fillId="0" borderId="2" xfId="11" applyFont="1" applyFill="1" applyBorder="1" applyAlignment="1">
      <alignment horizontal="centerContinuous" shrinkToFit="1"/>
    </xf>
    <xf numFmtId="0" fontId="7" fillId="0" borderId="5" xfId="11" applyFont="1" applyFill="1" applyBorder="1" applyAlignment="1">
      <alignment horizontal="centerContinuous"/>
    </xf>
    <xf numFmtId="0" fontId="7" fillId="0" borderId="18" xfId="11" applyFont="1" applyFill="1" applyBorder="1" applyAlignment="1">
      <alignment horizontal="centerContinuous"/>
    </xf>
    <xf numFmtId="0" fontId="7" fillId="0" borderId="19" xfId="11" applyFont="1" applyFill="1" applyBorder="1" applyAlignment="1">
      <alignment horizontal="center"/>
    </xf>
    <xf numFmtId="0" fontId="7" fillId="0" borderId="5" xfId="11" applyFont="1" applyFill="1" applyBorder="1" applyAlignment="1">
      <alignment horizontal="center"/>
    </xf>
    <xf numFmtId="0" fontId="7" fillId="0" borderId="44" xfId="11" applyFont="1" applyFill="1" applyBorder="1" applyAlignment="1">
      <alignment horizontal="center" vertical="center"/>
    </xf>
    <xf numFmtId="38" fontId="7" fillId="0" borderId="40" xfId="3" applyFont="1" applyFill="1" applyBorder="1" applyAlignment="1">
      <alignment vertical="center"/>
    </xf>
    <xf numFmtId="38" fontId="7" fillId="0" borderId="41" xfId="3" applyFont="1" applyFill="1" applyBorder="1" applyAlignment="1">
      <alignment vertical="center"/>
    </xf>
    <xf numFmtId="181" fontId="7" fillId="0" borderId="41" xfId="3" applyNumberFormat="1" applyFont="1" applyFill="1" applyBorder="1" applyAlignment="1">
      <alignment horizontal="right" vertical="center"/>
    </xf>
    <xf numFmtId="181" fontId="7" fillId="0" borderId="41" xfId="11" applyNumberFormat="1" applyFont="1" applyFill="1" applyBorder="1" applyAlignment="1">
      <alignment horizontal="right" vertical="center"/>
    </xf>
    <xf numFmtId="181" fontId="7" fillId="0" borderId="42" xfId="11" applyNumberFormat="1" applyFont="1" applyFill="1" applyBorder="1" applyAlignment="1">
      <alignment horizontal="right" vertical="center"/>
    </xf>
    <xf numFmtId="0" fontId="7" fillId="0" borderId="0" xfId="11" applyFont="1" applyFill="1" applyBorder="1" applyAlignment="1">
      <alignment horizontal="right"/>
    </xf>
    <xf numFmtId="0" fontId="6" fillId="0" borderId="0" xfId="0" applyFont="1">
      <alignment vertical="center"/>
    </xf>
    <xf numFmtId="0" fontId="7" fillId="0" borderId="20" xfId="11" applyFont="1" applyFill="1" applyBorder="1" applyAlignment="1">
      <alignment horizontal="center" vertical="center"/>
    </xf>
    <xf numFmtId="0" fontId="7" fillId="0" borderId="2" xfId="11" applyFont="1" applyFill="1" applyBorder="1" applyAlignment="1">
      <alignment horizontal="center" vertical="center"/>
    </xf>
    <xf numFmtId="0" fontId="7" fillId="0" borderId="1" xfId="11" applyFont="1" applyFill="1" applyBorder="1" applyAlignment="1">
      <alignment horizontal="distributed" justifyLastLine="1"/>
    </xf>
    <xf numFmtId="38" fontId="7" fillId="0" borderId="14" xfId="3" applyFont="1" applyFill="1" applyBorder="1" applyAlignment="1"/>
    <xf numFmtId="0" fontId="9" fillId="0" borderId="0" xfId="0" applyFont="1" applyAlignment="1"/>
    <xf numFmtId="0" fontId="24" fillId="0" borderId="0" xfId="0" applyFont="1" applyBorder="1" applyAlignment="1">
      <alignment horizontal="right"/>
    </xf>
    <xf numFmtId="0" fontId="9" fillId="0" borderId="14" xfId="0" quotePrefix="1" applyFont="1" applyBorder="1" applyAlignment="1">
      <alignment horizontal="center"/>
    </xf>
    <xf numFmtId="0" fontId="6" fillId="0" borderId="2" xfId="0" applyFont="1" applyFill="1" applyBorder="1" applyAlignment="1">
      <alignment horizontal="centerContinuous" vertical="center"/>
    </xf>
    <xf numFmtId="0" fontId="6" fillId="0" borderId="4" xfId="0" applyFont="1" applyFill="1" applyBorder="1" applyAlignment="1">
      <alignment horizontal="centerContinuous" vertical="center"/>
    </xf>
    <xf numFmtId="0" fontId="6" fillId="0" borderId="28" xfId="0" applyFont="1" applyFill="1" applyBorder="1" applyAlignment="1">
      <alignment horizontal="centerContinuous" vertical="center"/>
    </xf>
    <xf numFmtId="0" fontId="6" fillId="0" borderId="37" xfId="0" applyFont="1" applyFill="1" applyBorder="1" applyAlignment="1">
      <alignment horizontal="centerContinuous" vertical="center"/>
    </xf>
    <xf numFmtId="0" fontId="6" fillId="0" borderId="5" xfId="0" applyFont="1" applyFill="1" applyBorder="1" applyAlignment="1">
      <alignment horizontal="distributed" vertical="center" justifyLastLine="1"/>
    </xf>
    <xf numFmtId="0" fontId="6" fillId="0" borderId="28" xfId="0" applyFont="1" applyFill="1" applyBorder="1" applyAlignment="1">
      <alignment horizontal="distributed" vertical="center" justifyLastLine="1"/>
    </xf>
    <xf numFmtId="0" fontId="6" fillId="0" borderId="0" xfId="0" quotePrefix="1" applyFont="1" applyBorder="1" applyAlignment="1">
      <alignment horizontal="center"/>
    </xf>
    <xf numFmtId="38" fontId="6" fillId="0" borderId="33" xfId="4" applyFont="1" applyBorder="1"/>
    <xf numFmtId="38" fontId="6" fillId="0" borderId="0" xfId="4" applyFont="1" applyBorder="1"/>
    <xf numFmtId="38" fontId="6" fillId="0" borderId="10" xfId="4" applyFont="1" applyBorder="1"/>
    <xf numFmtId="0" fontId="9" fillId="0" borderId="1" xfId="0" quotePrefix="1" applyFont="1" applyBorder="1" applyAlignment="1">
      <alignment horizontal="center" wrapText="1"/>
    </xf>
    <xf numFmtId="38" fontId="9" fillId="0" borderId="36" xfId="4" applyFont="1" applyBorder="1"/>
    <xf numFmtId="38" fontId="9" fillId="0" borderId="14" xfId="4" applyFont="1" applyBorder="1"/>
    <xf numFmtId="0" fontId="6" fillId="0" borderId="0" xfId="0" applyFont="1" applyBorder="1" applyAlignment="1">
      <alignment horizontal="right"/>
    </xf>
    <xf numFmtId="0" fontId="6" fillId="0" borderId="10" xfId="0" quotePrefix="1" applyFont="1" applyBorder="1" applyAlignment="1">
      <alignment horizontal="center"/>
    </xf>
    <xf numFmtId="38" fontId="9" fillId="0" borderId="0" xfId="4" applyFont="1" applyFill="1" applyBorder="1" applyAlignment="1">
      <alignment horizontal="right"/>
    </xf>
    <xf numFmtId="0" fontId="6" fillId="0" borderId="45" xfId="0" applyFont="1" applyFill="1" applyBorder="1" applyAlignment="1"/>
    <xf numFmtId="0" fontId="6" fillId="0" borderId="25" xfId="0" applyFont="1" applyFill="1" applyBorder="1" applyAlignment="1">
      <alignment horizontal="right"/>
    </xf>
    <xf numFmtId="0" fontId="6" fillId="0" borderId="39" xfId="0" quotePrefix="1" applyFont="1" applyFill="1" applyBorder="1" applyAlignment="1">
      <alignment horizontal="center"/>
    </xf>
    <xf numFmtId="0" fontId="6" fillId="0" borderId="46" xfId="0" applyFont="1" applyFill="1" applyBorder="1" applyAlignment="1"/>
    <xf numFmtId="0" fontId="6" fillId="0" borderId="47" xfId="0" applyFont="1" applyFill="1" applyBorder="1" applyAlignment="1">
      <alignment horizontal="left"/>
    </xf>
    <xf numFmtId="0" fontId="6" fillId="0" borderId="0" xfId="0" applyFont="1" applyFill="1" applyBorder="1" applyAlignment="1"/>
    <xf numFmtId="0" fontId="6" fillId="0" borderId="26" xfId="0" quotePrefix="1" applyFont="1" applyFill="1" applyBorder="1" applyAlignment="1">
      <alignment horizontal="center"/>
    </xf>
    <xf numFmtId="0" fontId="6" fillId="0" borderId="48" xfId="0" applyFont="1" applyFill="1" applyBorder="1" applyAlignment="1">
      <alignment horizontal="center"/>
    </xf>
    <xf numFmtId="0" fontId="6" fillId="0" borderId="49" xfId="0" applyFont="1" applyFill="1" applyBorder="1" applyAlignment="1">
      <alignment horizontal="left"/>
    </xf>
    <xf numFmtId="0" fontId="6" fillId="0" borderId="18" xfId="0" applyFont="1" applyFill="1" applyBorder="1" applyAlignment="1"/>
    <xf numFmtId="0" fontId="6" fillId="0" borderId="6" xfId="0" applyFont="1" applyFill="1" applyBorder="1" applyAlignment="1"/>
    <xf numFmtId="0" fontId="6" fillId="0" borderId="50" xfId="0" applyFont="1" applyFill="1" applyBorder="1" applyAlignment="1"/>
    <xf numFmtId="0" fontId="6" fillId="0" borderId="19" xfId="0" applyFont="1" applyBorder="1" applyAlignment="1">
      <alignment horizontal="center" vertical="center"/>
    </xf>
    <xf numFmtId="38" fontId="6" fillId="0" borderId="33" xfId="4" applyFont="1" applyBorder="1" applyAlignment="1">
      <alignment horizontal="right" vertical="top"/>
    </xf>
    <xf numFmtId="38" fontId="6" fillId="0" borderId="0" xfId="4" applyFont="1" applyBorder="1" applyAlignment="1">
      <alignment horizontal="right" vertical="top"/>
    </xf>
    <xf numFmtId="38" fontId="6" fillId="0" borderId="0" xfId="4" applyFont="1" applyBorder="1" applyAlignment="1">
      <alignment horizontal="right"/>
    </xf>
    <xf numFmtId="38" fontId="6" fillId="0" borderId="0" xfId="4" applyFont="1" applyFill="1" applyBorder="1" applyAlignment="1">
      <alignment horizontal="right"/>
    </xf>
    <xf numFmtId="0" fontId="6" fillId="0" borderId="6" xfId="0" applyFont="1" applyBorder="1" applyAlignment="1">
      <alignment horizontal="center" vertical="center"/>
    </xf>
    <xf numFmtId="38" fontId="6" fillId="0" borderId="0" xfId="4" applyFont="1" applyFill="1" applyBorder="1" applyAlignment="1">
      <alignment horizontal="right" vertical="top"/>
    </xf>
    <xf numFmtId="0" fontId="6" fillId="0" borderId="26" xfId="0" applyFont="1" applyBorder="1" applyAlignment="1">
      <alignment horizontal="center" vertical="center"/>
    </xf>
    <xf numFmtId="0" fontId="5" fillId="0" borderId="26" xfId="0" applyFont="1" applyBorder="1" applyAlignment="1">
      <alignment horizontal="center" vertical="center"/>
    </xf>
    <xf numFmtId="0" fontId="5" fillId="0" borderId="35" xfId="0" applyFont="1" applyBorder="1" applyAlignment="1">
      <alignment horizontal="center" vertical="center"/>
    </xf>
    <xf numFmtId="38" fontId="5" fillId="0" borderId="57" xfId="4" applyFont="1" applyFill="1" applyBorder="1" applyAlignment="1"/>
    <xf numFmtId="0" fontId="11" fillId="0" borderId="38" xfId="0" applyFont="1" applyFill="1" applyBorder="1" applyAlignment="1">
      <alignment horizontal="distributed" vertical="center" justifyLastLine="1"/>
    </xf>
    <xf numFmtId="0" fontId="11" fillId="0" borderId="5" xfId="0" applyFont="1" applyFill="1" applyBorder="1" applyAlignment="1">
      <alignment horizontal="distributed" vertical="center" justifyLastLine="1"/>
    </xf>
    <xf numFmtId="0" fontId="2" fillId="0" borderId="6"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38" fontId="0" fillId="0" borderId="33" xfId="4" applyFont="1" applyBorder="1" applyAlignment="1">
      <alignment horizontal="right" vertical="top"/>
    </xf>
    <xf numFmtId="38" fontId="0" fillId="0" borderId="0" xfId="4" applyFont="1" applyBorder="1" applyAlignment="1">
      <alignment horizontal="right" vertical="top"/>
    </xf>
    <xf numFmtId="38" fontId="0" fillId="0" borderId="0" xfId="4" applyFont="1" applyBorder="1" applyAlignment="1">
      <alignment horizontal="right"/>
    </xf>
    <xf numFmtId="38" fontId="0" fillId="0" borderId="0" xfId="4" applyFont="1" applyFill="1" applyBorder="1" applyAlignment="1">
      <alignment horizontal="right"/>
    </xf>
    <xf numFmtId="38" fontId="0" fillId="0" borderId="0" xfId="4" applyFont="1" applyFill="1" applyBorder="1" applyAlignment="1">
      <alignment horizontal="right" vertical="top"/>
    </xf>
    <xf numFmtId="0" fontId="6" fillId="0" borderId="52" xfId="4" applyNumberFormat="1" applyFont="1" applyFill="1" applyBorder="1" applyAlignment="1"/>
    <xf numFmtId="0" fontId="6" fillId="0" borderId="52" xfId="0" applyNumberFormat="1" applyFont="1" applyBorder="1" applyAlignment="1"/>
    <xf numFmtId="38" fontId="9" fillId="0" borderId="33" xfId="4" applyFont="1" applyFill="1" applyBorder="1" applyAlignment="1">
      <alignment horizontal="right" vertical="top"/>
    </xf>
    <xf numFmtId="38" fontId="9" fillId="0" borderId="0" xfId="4" applyFont="1" applyFill="1" applyBorder="1" applyAlignment="1">
      <alignment horizontal="right" vertical="top"/>
    </xf>
    <xf numFmtId="0" fontId="9" fillId="0" borderId="52" xfId="4" applyNumberFormat="1" applyFont="1" applyFill="1" applyBorder="1" applyAlignment="1"/>
    <xf numFmtId="38" fontId="9" fillId="0" borderId="36" xfId="4" applyFont="1" applyFill="1" applyBorder="1" applyAlignment="1">
      <alignment horizontal="right" vertical="top"/>
    </xf>
    <xf numFmtId="38" fontId="9" fillId="0" borderId="1" xfId="4" applyFont="1" applyFill="1" applyBorder="1" applyAlignment="1">
      <alignment horizontal="right" vertical="top"/>
    </xf>
    <xf numFmtId="0" fontId="20" fillId="0" borderId="14" xfId="10" applyFont="1" applyFill="1" applyBorder="1" applyAlignment="1">
      <alignment horizontal="center"/>
    </xf>
    <xf numFmtId="38" fontId="20" fillId="0" borderId="15" xfId="3" applyFont="1" applyFill="1" applyBorder="1" applyAlignment="1"/>
    <xf numFmtId="38" fontId="20" fillId="0" borderId="16" xfId="3" applyFont="1" applyFill="1" applyBorder="1" applyAlignment="1"/>
    <xf numFmtId="38" fontId="20" fillId="0" borderId="17" xfId="3" applyFont="1" applyFill="1" applyBorder="1" applyAlignment="1"/>
    <xf numFmtId="0" fontId="20" fillId="0" borderId="1" xfId="11" applyFont="1" applyFill="1" applyBorder="1" applyAlignment="1">
      <alignment horizontal="center" vertical="center" wrapText="1"/>
    </xf>
    <xf numFmtId="38" fontId="20" fillId="0" borderId="15" xfId="3" applyFont="1" applyFill="1" applyBorder="1" applyAlignment="1">
      <alignment vertical="center"/>
    </xf>
    <xf numFmtId="38" fontId="20" fillId="0" borderId="16" xfId="3" applyFont="1" applyFill="1" applyBorder="1" applyAlignment="1">
      <alignment vertical="center"/>
    </xf>
    <xf numFmtId="181" fontId="20" fillId="0" borderId="16" xfId="3" applyNumberFormat="1" applyFont="1" applyFill="1" applyBorder="1" applyAlignment="1">
      <alignment horizontal="right" vertical="center"/>
    </xf>
    <xf numFmtId="181" fontId="20" fillId="0" borderId="16" xfId="11" applyNumberFormat="1" applyFont="1" applyFill="1" applyBorder="1" applyAlignment="1">
      <alignment horizontal="right" vertical="center"/>
    </xf>
    <xf numFmtId="181" fontId="20" fillId="0" borderId="17" xfId="11" applyNumberFormat="1" applyFont="1" applyFill="1" applyBorder="1" applyAlignment="1">
      <alignment horizontal="right" vertical="center"/>
    </xf>
    <xf numFmtId="38" fontId="21" fillId="0" borderId="7" xfId="3" applyFont="1" applyFill="1" applyBorder="1" applyAlignment="1"/>
    <xf numFmtId="38" fontId="21" fillId="0" borderId="8" xfId="3" applyFont="1" applyFill="1" applyBorder="1" applyAlignment="1"/>
    <xf numFmtId="38" fontId="21" fillId="0" borderId="9" xfId="3" applyFont="1" applyFill="1" applyBorder="1" applyAlignment="1"/>
    <xf numFmtId="38" fontId="21" fillId="0" borderId="11" xfId="3" applyFont="1" applyFill="1" applyBorder="1" applyAlignment="1"/>
    <xf numFmtId="38" fontId="21" fillId="0" borderId="12" xfId="3" applyFont="1" applyFill="1" applyBorder="1" applyAlignment="1"/>
    <xf numFmtId="38" fontId="21" fillId="0" borderId="13" xfId="3" applyFont="1" applyFill="1" applyBorder="1" applyAlignment="1"/>
    <xf numFmtId="176" fontId="21" fillId="0" borderId="15" xfId="1" applyNumberFormat="1" applyFont="1" applyFill="1" applyBorder="1" applyAlignment="1"/>
    <xf numFmtId="176" fontId="21" fillId="0" borderId="16" xfId="1" applyNumberFormat="1" applyFont="1" applyFill="1" applyBorder="1" applyAlignment="1"/>
    <xf numFmtId="176" fontId="21" fillId="0" borderId="17" xfId="1" applyNumberFormat="1" applyFont="1" applyFill="1" applyBorder="1" applyAlignment="1"/>
    <xf numFmtId="58" fontId="15" fillId="0" borderId="0" xfId="11" applyNumberFormat="1" applyFont="1" applyFill="1" applyAlignment="1">
      <alignment horizontal="right"/>
    </xf>
    <xf numFmtId="0" fontId="19" fillId="0" borderId="0" xfId="2" applyFont="1">
      <alignment vertical="center"/>
    </xf>
    <xf numFmtId="0" fontId="23" fillId="2" borderId="0" xfId="8" applyFont="1" applyFill="1" applyAlignment="1">
      <alignment horizontal="center" vertical="center"/>
    </xf>
    <xf numFmtId="0" fontId="2" fillId="0" borderId="32" xfId="10" applyFont="1" applyFill="1" applyBorder="1" applyAlignment="1">
      <alignment horizontal="center" vertical="center"/>
    </xf>
    <xf numFmtId="0" fontId="2" fillId="0" borderId="31" xfId="10" applyFont="1" applyFill="1" applyBorder="1" applyAlignment="1">
      <alignment horizontal="center" vertical="center"/>
    </xf>
    <xf numFmtId="0" fontId="7" fillId="0" borderId="25" xfId="11" applyFont="1" applyFill="1" applyBorder="1" applyAlignment="1">
      <alignment horizontal="center" vertical="center"/>
    </xf>
    <xf numFmtId="0" fontId="7" fillId="0" borderId="0" xfId="11" applyFont="1" applyFill="1" applyBorder="1" applyAlignment="1">
      <alignment horizontal="center" vertical="center"/>
    </xf>
    <xf numFmtId="0" fontId="7" fillId="0" borderId="18" xfId="11" applyFont="1" applyFill="1" applyBorder="1" applyAlignment="1">
      <alignment horizontal="center" vertical="center"/>
    </xf>
    <xf numFmtId="0" fontId="7" fillId="0" borderId="2" xfId="11" applyFont="1" applyFill="1" applyBorder="1" applyAlignment="1">
      <alignment horizontal="center" shrinkToFit="1"/>
    </xf>
    <xf numFmtId="0" fontId="7" fillId="0" borderId="3" xfId="11" applyFont="1" applyFill="1" applyBorder="1" applyAlignment="1">
      <alignment horizontal="center" shrinkToFit="1"/>
    </xf>
    <xf numFmtId="0" fontId="7" fillId="0" borderId="4" xfId="11" applyFont="1" applyFill="1" applyBorder="1" applyAlignment="1">
      <alignment horizontal="center" shrinkToFit="1"/>
    </xf>
    <xf numFmtId="0" fontId="7" fillId="0" borderId="19" xfId="11" applyFont="1" applyFill="1" applyBorder="1" applyAlignment="1">
      <alignment horizontal="center" vertical="center"/>
    </xf>
    <xf numFmtId="0" fontId="7" fillId="0" borderId="6" xfId="11" applyFont="1" applyFill="1" applyBorder="1" applyAlignment="1">
      <alignment horizontal="center" vertical="center"/>
    </xf>
    <xf numFmtId="0" fontId="7" fillId="0" borderId="19" xfId="11" applyFont="1" applyFill="1" applyBorder="1" applyAlignment="1">
      <alignment horizontal="center" vertical="center" shrinkToFit="1"/>
    </xf>
    <xf numFmtId="0" fontId="7" fillId="0" borderId="6" xfId="11" applyFont="1" applyFill="1" applyBorder="1" applyAlignment="1">
      <alignment horizontal="center" vertical="center" shrinkToFit="1"/>
    </xf>
    <xf numFmtId="0" fontId="7" fillId="0" borderId="19" xfId="11" applyFont="1" applyFill="1" applyBorder="1" applyAlignment="1">
      <alignment horizontal="center" vertical="center" wrapText="1" shrinkToFit="1"/>
    </xf>
    <xf numFmtId="0" fontId="7" fillId="0" borderId="38" xfId="11" applyFont="1" applyFill="1" applyBorder="1" applyAlignment="1">
      <alignment horizontal="center" vertical="center" shrinkToFit="1"/>
    </xf>
    <xf numFmtId="0" fontId="7" fillId="0" borderId="5" xfId="11" applyFont="1" applyFill="1" applyBorder="1" applyAlignment="1">
      <alignment horizontal="center" vertical="center" shrinkToFit="1"/>
    </xf>
    <xf numFmtId="0" fontId="7" fillId="0" borderId="4" xfId="11" applyFont="1" applyFill="1" applyBorder="1" applyAlignment="1">
      <alignment horizontal="center" vertical="center"/>
    </xf>
    <xf numFmtId="0" fontId="7" fillId="0" borderId="3" xfId="11" applyFont="1" applyFill="1" applyBorder="1" applyAlignment="1">
      <alignment horizontal="center" vertical="center"/>
    </xf>
    <xf numFmtId="0" fontId="7" fillId="0" borderId="37" xfId="11" applyFont="1" applyFill="1" applyBorder="1" applyAlignment="1">
      <alignment horizontal="center" vertical="center" justifyLastLine="1"/>
    </xf>
    <xf numFmtId="0" fontId="7" fillId="0" borderId="30" xfId="11" applyFont="1" applyFill="1" applyBorder="1" applyAlignment="1">
      <alignment horizontal="center" vertical="center" justifyLastLine="1"/>
    </xf>
    <xf numFmtId="0" fontId="2" fillId="0" borderId="10" xfId="7" applyFont="1" applyFill="1" applyBorder="1" applyAlignment="1">
      <alignment horizontal="center" vertical="center" textRotation="255"/>
    </xf>
    <xf numFmtId="0" fontId="2" fillId="0" borderId="14" xfId="7" applyFont="1" applyFill="1" applyBorder="1" applyAlignment="1">
      <alignment horizontal="center" vertical="center" textRotation="255"/>
    </xf>
    <xf numFmtId="0" fontId="24" fillId="0" borderId="27" xfId="0" applyFont="1" applyBorder="1" applyAlignment="1">
      <alignment horizontal="distributed" vertical="center"/>
    </xf>
    <xf numFmtId="0" fontId="24" fillId="0" borderId="29" xfId="0" applyFont="1" applyBorder="1" applyAlignment="1">
      <alignment horizontal="distributed" vertical="center"/>
    </xf>
    <xf numFmtId="0" fontId="24" fillId="0" borderId="1" xfId="0" applyFont="1" applyBorder="1" applyAlignment="1">
      <alignment horizontal="distributed" vertical="center"/>
    </xf>
    <xf numFmtId="0" fontId="24" fillId="0" borderId="14" xfId="0" applyFont="1" applyBorder="1" applyAlignment="1">
      <alignment horizontal="distributed" vertical="center"/>
    </xf>
    <xf numFmtId="0" fontId="24" fillId="0" borderId="39" xfId="0" applyFont="1" applyFill="1" applyBorder="1" applyAlignment="1">
      <alignment horizontal="center" vertical="center" wrapText="1"/>
    </xf>
    <xf numFmtId="0" fontId="24" fillId="0" borderId="26" xfId="0" applyFont="1" applyFill="1" applyBorder="1" applyAlignment="1">
      <alignment horizontal="center" vertical="center"/>
    </xf>
    <xf numFmtId="0" fontId="24" fillId="0" borderId="6" xfId="0" applyFont="1" applyFill="1" applyBorder="1" applyAlignment="1">
      <alignment horizontal="center" vertical="center"/>
    </xf>
    <xf numFmtId="0" fontId="24" fillId="0" borderId="39" xfId="0" applyFont="1" applyFill="1" applyBorder="1" applyAlignment="1">
      <alignment horizontal="center" vertical="center"/>
    </xf>
    <xf numFmtId="0" fontId="20" fillId="0" borderId="0" xfId="0" applyFont="1" applyAlignment="1">
      <alignment horizontal="left" vertical="center"/>
    </xf>
    <xf numFmtId="0" fontId="21" fillId="0" borderId="0" xfId="0" applyFont="1" applyAlignment="1">
      <alignment horizontal="left" vertical="center"/>
    </xf>
    <xf numFmtId="0" fontId="17" fillId="0" borderId="0" xfId="0" applyFont="1" applyAlignment="1">
      <alignment horizontal="left" vertical="center"/>
    </xf>
    <xf numFmtId="0" fontId="17" fillId="0" borderId="0" xfId="0" applyFont="1" applyAlignment="1">
      <alignment horizontal="justify" vertical="center"/>
    </xf>
    <xf numFmtId="0" fontId="18" fillId="0" borderId="0" xfId="0" applyFont="1" applyAlignment="1">
      <alignment vertical="center"/>
    </xf>
    <xf numFmtId="0" fontId="6" fillId="0" borderId="25" xfId="0" applyFont="1" applyBorder="1" applyAlignment="1">
      <alignment horizontal="right"/>
    </xf>
    <xf numFmtId="0" fontId="6" fillId="0" borderId="53" xfId="0" quotePrefix="1" applyFont="1" applyBorder="1" applyAlignment="1">
      <alignment horizontal="center" vertical="center" wrapText="1"/>
    </xf>
    <xf numFmtId="0" fontId="6" fillId="0" borderId="54" xfId="0" quotePrefix="1" applyFont="1" applyBorder="1" applyAlignment="1">
      <alignment horizontal="center" vertical="center" wrapText="1"/>
    </xf>
    <xf numFmtId="0" fontId="17" fillId="0" borderId="55" xfId="0" quotePrefix="1" applyFont="1" applyBorder="1" applyAlignment="1">
      <alignment horizontal="center" vertical="center" wrapText="1"/>
    </xf>
    <xf numFmtId="0" fontId="17" fillId="0" borderId="56" xfId="0" quotePrefix="1" applyFont="1" applyBorder="1" applyAlignment="1">
      <alignment horizontal="center" vertical="center" wrapText="1"/>
    </xf>
    <xf numFmtId="0" fontId="24" fillId="0" borderId="1" xfId="0" applyFont="1" applyBorder="1" applyAlignment="1">
      <alignment horizontal="right"/>
    </xf>
    <xf numFmtId="0" fontId="25" fillId="0" borderId="39" xfId="0" quotePrefix="1" applyFont="1" applyFill="1" applyBorder="1" applyAlignment="1">
      <alignment horizontal="center" vertical="center" wrapText="1" shrinkToFit="1"/>
    </xf>
    <xf numFmtId="0" fontId="25" fillId="0" borderId="26" xfId="0" quotePrefix="1" applyFont="1" applyFill="1" applyBorder="1" applyAlignment="1">
      <alignment horizontal="center" vertical="center" wrapText="1" shrinkToFit="1"/>
    </xf>
    <xf numFmtId="0" fontId="25" fillId="0" borderId="6" xfId="0" quotePrefix="1" applyFont="1" applyFill="1" applyBorder="1" applyAlignment="1">
      <alignment horizontal="center" vertical="center" wrapText="1" shrinkToFit="1"/>
    </xf>
    <xf numFmtId="0" fontId="6" fillId="0" borderId="51" xfId="0" quotePrefix="1" applyFont="1" applyBorder="1" applyAlignment="1">
      <alignment horizontal="center" vertical="center"/>
    </xf>
    <xf numFmtId="0" fontId="6" fillId="0" borderId="53" xfId="0" quotePrefix="1" applyFont="1" applyBorder="1" applyAlignment="1">
      <alignment horizontal="center" vertical="center"/>
    </xf>
    <xf numFmtId="0" fontId="6" fillId="0" borderId="54" xfId="0" quotePrefix="1" applyFont="1" applyBorder="1" applyAlignment="1">
      <alignment horizontal="center" vertical="center"/>
    </xf>
    <xf numFmtId="0" fontId="6" fillId="0" borderId="2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18" xfId="0" applyFont="1" applyFill="1" applyBorder="1" applyAlignment="1">
      <alignment horizontal="center" vertical="center"/>
    </xf>
    <xf numFmtId="0" fontId="6" fillId="0" borderId="19" xfId="0" applyFont="1" applyFill="1" applyBorder="1" applyAlignment="1">
      <alignment horizontal="distributed" vertical="center" justifyLastLine="1"/>
    </xf>
    <xf numFmtId="0" fontId="6" fillId="0" borderId="6" xfId="0" applyFont="1" applyFill="1" applyBorder="1" applyAlignment="1">
      <alignment horizontal="distributed" vertical="center" justifyLastLine="1"/>
    </xf>
    <xf numFmtId="0" fontId="6" fillId="0" borderId="38" xfId="0" applyFont="1" applyFill="1" applyBorder="1" applyAlignment="1">
      <alignment horizontal="distributed" vertical="center" justifyLastLine="1"/>
    </xf>
    <xf numFmtId="0" fontId="6" fillId="0" borderId="5" xfId="0" applyFont="1" applyFill="1" applyBorder="1" applyAlignment="1">
      <alignment horizontal="distributed" vertical="center" justifyLastLine="1"/>
    </xf>
    <xf numFmtId="0" fontId="6" fillId="0" borderId="32" xfId="0" applyFont="1" applyFill="1" applyBorder="1" applyAlignment="1">
      <alignment horizontal="center" vertical="center"/>
    </xf>
    <xf numFmtId="0" fontId="6" fillId="0" borderId="31" xfId="0" applyFont="1" applyFill="1" applyBorder="1" applyAlignment="1">
      <alignment horizontal="center" vertical="center"/>
    </xf>
  </cellXfs>
  <cellStyles count="13">
    <cellStyle name="パーセント 2" xfId="1"/>
    <cellStyle name="ハイパーリンク" xfId="2" builtinId="8"/>
    <cellStyle name="桁区切り 2" xfId="3"/>
    <cellStyle name="桁区切り 3" xfId="4"/>
    <cellStyle name="桁区切り 4" xfId="5"/>
    <cellStyle name="標準" xfId="0" builtinId="0"/>
    <cellStyle name="標準 2" xfId="6"/>
    <cellStyle name="標準 3" xfId="7"/>
    <cellStyle name="標準 4" xfId="8"/>
    <cellStyle name="標準 5" xfId="9"/>
    <cellStyle name="標準_Sheet1" xfId="10"/>
    <cellStyle name="標準_Sheet2" xfId="11"/>
    <cellStyle name="標準_Sheet4"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9525</xdr:colOff>
      <xdr:row>12</xdr:row>
      <xdr:rowOff>0</xdr:rowOff>
    </xdr:from>
    <xdr:to>
      <xdr:col>2</xdr:col>
      <xdr:colOff>0</xdr:colOff>
      <xdr:row>15</xdr:row>
      <xdr:rowOff>9525</xdr:rowOff>
    </xdr:to>
    <xdr:sp macro="" textlink="">
      <xdr:nvSpPr>
        <xdr:cNvPr id="2" name="Line 1">
          <a:extLst>
            <a:ext uri="{FF2B5EF4-FFF2-40B4-BE49-F238E27FC236}">
              <a16:creationId xmlns:a16="http://schemas.microsoft.com/office/drawing/2014/main" id="{00000000-0008-0000-0700-000002000000}"/>
            </a:ext>
          </a:extLst>
        </xdr:cNvPr>
        <xdr:cNvSpPr>
          <a:spLocks noChangeShapeType="1"/>
        </xdr:cNvSpPr>
      </xdr:nvSpPr>
      <xdr:spPr bwMode="auto">
        <a:xfrm>
          <a:off x="9525" y="2409825"/>
          <a:ext cx="1276350" cy="552450"/>
        </a:xfrm>
        <a:prstGeom prst="line">
          <a:avLst/>
        </a:prstGeom>
        <a:noFill/>
        <a:ln w="9525">
          <a:solidFill>
            <a:srgbClr val="000000"/>
          </a:solidFill>
          <a:round/>
          <a:headEnd/>
          <a:tailEnd/>
        </a:ln>
      </xdr:spPr>
    </xdr:sp>
    <xdr:clientData/>
  </xdr:twoCellAnchor>
  <xdr:twoCellAnchor>
    <xdr:from>
      <xdr:col>0</xdr:col>
      <xdr:colOff>9525</xdr:colOff>
      <xdr:row>12</xdr:row>
      <xdr:rowOff>0</xdr:rowOff>
    </xdr:from>
    <xdr:to>
      <xdr:col>2</xdr:col>
      <xdr:colOff>0</xdr:colOff>
      <xdr:row>15</xdr:row>
      <xdr:rowOff>9525</xdr:rowOff>
    </xdr:to>
    <xdr:sp macro="" textlink="">
      <xdr:nvSpPr>
        <xdr:cNvPr id="3" name="Line 1">
          <a:extLst>
            <a:ext uri="{FF2B5EF4-FFF2-40B4-BE49-F238E27FC236}">
              <a16:creationId xmlns:a16="http://schemas.microsoft.com/office/drawing/2014/main" id="{00000000-0008-0000-0700-000003000000}"/>
            </a:ext>
          </a:extLst>
        </xdr:cNvPr>
        <xdr:cNvSpPr>
          <a:spLocks noChangeShapeType="1"/>
        </xdr:cNvSpPr>
      </xdr:nvSpPr>
      <xdr:spPr bwMode="auto">
        <a:xfrm>
          <a:off x="9525" y="2409825"/>
          <a:ext cx="1276350" cy="552450"/>
        </a:xfrm>
        <a:prstGeom prst="line">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1</xdr:row>
      <xdr:rowOff>0</xdr:rowOff>
    </xdr:from>
    <xdr:to>
      <xdr:col>2</xdr:col>
      <xdr:colOff>0</xdr:colOff>
      <xdr:row>4</xdr:row>
      <xdr:rowOff>0</xdr:rowOff>
    </xdr:to>
    <xdr:sp macro="" textlink="">
      <xdr:nvSpPr>
        <xdr:cNvPr id="2" name="Line 1">
          <a:extLst>
            <a:ext uri="{FF2B5EF4-FFF2-40B4-BE49-F238E27FC236}">
              <a16:creationId xmlns:a16="http://schemas.microsoft.com/office/drawing/2014/main" id="{00000000-0008-0000-0900-000002000000}"/>
            </a:ext>
          </a:extLst>
        </xdr:cNvPr>
        <xdr:cNvSpPr>
          <a:spLocks noChangeShapeType="1"/>
        </xdr:cNvSpPr>
      </xdr:nvSpPr>
      <xdr:spPr bwMode="auto">
        <a:xfrm>
          <a:off x="19050" y="200025"/>
          <a:ext cx="6477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19050</xdr:colOff>
      <xdr:row>1</xdr:row>
      <xdr:rowOff>0</xdr:rowOff>
    </xdr:from>
    <xdr:to>
      <xdr:col>2</xdr:col>
      <xdr:colOff>0</xdr:colOff>
      <xdr:row>4</xdr:row>
      <xdr:rowOff>0</xdr:rowOff>
    </xdr:to>
    <xdr:sp macro="" textlink="">
      <xdr:nvSpPr>
        <xdr:cNvPr id="3" name="Line 1">
          <a:extLst>
            <a:ext uri="{FF2B5EF4-FFF2-40B4-BE49-F238E27FC236}">
              <a16:creationId xmlns:a16="http://schemas.microsoft.com/office/drawing/2014/main" id="{00000000-0008-0000-0900-000003000000}"/>
            </a:ext>
          </a:extLst>
        </xdr:cNvPr>
        <xdr:cNvSpPr>
          <a:spLocks noChangeShapeType="1"/>
        </xdr:cNvSpPr>
      </xdr:nvSpPr>
      <xdr:spPr bwMode="auto">
        <a:xfrm>
          <a:off x="19050" y="200025"/>
          <a:ext cx="647700" cy="5429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showGridLines="0" tabSelected="1" zoomScaleNormal="100" zoomScaleSheetLayoutView="100" workbookViewId="0">
      <selection sqref="A1:F1"/>
    </sheetView>
  </sheetViews>
  <sheetFormatPr defaultRowHeight="13.5"/>
  <cols>
    <col min="1" max="5" width="9" style="37"/>
    <col min="6" max="6" width="15.625" style="37" customWidth="1"/>
    <col min="7" max="16384" width="9" style="37"/>
  </cols>
  <sheetData>
    <row r="1" spans="1:6" ht="33.75" customHeight="1">
      <c r="A1" s="223" t="s">
        <v>163</v>
      </c>
      <c r="B1" s="223"/>
      <c r="C1" s="223"/>
      <c r="D1" s="223"/>
      <c r="E1" s="223"/>
      <c r="F1" s="223"/>
    </row>
    <row r="2" spans="1:6" ht="33.75" customHeight="1">
      <c r="A2" s="222" t="s">
        <v>102</v>
      </c>
      <c r="B2" s="222"/>
      <c r="C2" s="222"/>
      <c r="D2" s="222"/>
      <c r="E2" s="222"/>
      <c r="F2" s="222"/>
    </row>
    <row r="3" spans="1:6" ht="33.75" customHeight="1">
      <c r="A3" s="222" t="s">
        <v>103</v>
      </c>
      <c r="B3" s="222"/>
      <c r="C3" s="222"/>
      <c r="D3" s="222"/>
      <c r="E3" s="222"/>
      <c r="F3" s="222"/>
    </row>
    <row r="4" spans="1:6" ht="33.75" customHeight="1">
      <c r="A4" s="222" t="s">
        <v>104</v>
      </c>
      <c r="B4" s="222"/>
      <c r="C4" s="222"/>
      <c r="D4" s="222"/>
      <c r="E4" s="222"/>
      <c r="F4" s="222"/>
    </row>
    <row r="5" spans="1:6" ht="33.75" customHeight="1">
      <c r="A5" s="222" t="s">
        <v>105</v>
      </c>
      <c r="B5" s="222"/>
      <c r="C5" s="222"/>
      <c r="D5" s="222"/>
      <c r="E5" s="222"/>
      <c r="F5" s="222"/>
    </row>
    <row r="6" spans="1:6" ht="33.75" customHeight="1">
      <c r="A6" s="222" t="s">
        <v>106</v>
      </c>
      <c r="B6" s="222"/>
      <c r="C6" s="222"/>
      <c r="D6" s="222"/>
      <c r="E6" s="222"/>
      <c r="F6" s="222"/>
    </row>
    <row r="7" spans="1:6" ht="33.75" customHeight="1">
      <c r="A7" s="222" t="s">
        <v>107</v>
      </c>
      <c r="B7" s="222"/>
      <c r="C7" s="222"/>
      <c r="D7" s="222"/>
      <c r="E7" s="222"/>
      <c r="F7" s="222"/>
    </row>
    <row r="8" spans="1:6" ht="33.75" customHeight="1">
      <c r="A8" s="222" t="s">
        <v>108</v>
      </c>
      <c r="B8" s="222"/>
      <c r="C8" s="222"/>
      <c r="D8" s="222"/>
      <c r="E8" s="222"/>
      <c r="F8" s="222"/>
    </row>
    <row r="9" spans="1:6" ht="33.75" customHeight="1">
      <c r="A9" s="222" t="s">
        <v>109</v>
      </c>
      <c r="B9" s="222"/>
      <c r="C9" s="222"/>
      <c r="D9" s="222"/>
      <c r="E9" s="222"/>
      <c r="F9" s="222"/>
    </row>
    <row r="10" spans="1:6" ht="33.75" customHeight="1">
      <c r="A10" s="222" t="s">
        <v>110</v>
      </c>
      <c r="B10" s="222"/>
      <c r="C10" s="222"/>
      <c r="D10" s="222"/>
      <c r="E10" s="222"/>
      <c r="F10" s="222"/>
    </row>
  </sheetData>
  <mergeCells count="10">
    <mergeCell ref="A8:F8"/>
    <mergeCell ref="A9:F9"/>
    <mergeCell ref="A10:F10"/>
    <mergeCell ref="A1:F1"/>
    <mergeCell ref="A2:F2"/>
    <mergeCell ref="A3:F3"/>
    <mergeCell ref="A4:F4"/>
    <mergeCell ref="A5:F5"/>
    <mergeCell ref="A6:F6"/>
    <mergeCell ref="A7:F7"/>
  </mergeCells>
  <phoneticPr fontId="1"/>
  <hyperlinks>
    <hyperlink ref="A2" location="'106一般職業紹介の状況'!A1" display="106一般職業紹介の状況"/>
    <hyperlink ref="A3" location="'107雇用保険受給者の状況'!A1" display="107雇用保険受給者の状況"/>
    <hyperlink ref="A4:F4" location="'109'!A1" display="109中高年齢者職業紹介の状況"/>
    <hyperlink ref="A5:F5" location="'112'!A1" display="112労働災害発生状況"/>
    <hyperlink ref="A6:F6" location="'114'!A1" display="114一般財団法人飯田勤労者共済会"/>
    <hyperlink ref="A7:F7" location="'115-1'!A1" display="115-1勤労者青少年ホーム・体育センター施設概要"/>
    <hyperlink ref="A8:F8" location="'115-2'!A1" display="115-2勤労者青少年ホーム・体育センター登録者数"/>
    <hyperlink ref="A9:F9" location="'115-3'!A1" display="115-3勤労者青少年ホーム・体育センター利用者数"/>
    <hyperlink ref="A10:F10" location="'115-4'!A1" display="115-4勤労者青少年ホーム・体育センター事業実施状況"/>
    <hyperlink ref="A2:F2" location="'106'!A1" display="106一般職業紹介の状況"/>
    <hyperlink ref="A3:F3" location="'107'!A1" display="107雇用保険受給者の状況"/>
  </hyperlinks>
  <pageMargins left="0.7" right="0.7" top="0.75" bottom="0.75" header="0.3" footer="0.3"/>
  <pageSetup paperSize="9" orientation="portrait" horizontalDpi="4294967292"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showGridLines="0" zoomScaleNormal="100" zoomScaleSheetLayoutView="115" workbookViewId="0">
      <selection activeCell="E8" sqref="E8"/>
    </sheetView>
  </sheetViews>
  <sheetFormatPr defaultRowHeight="13.5"/>
  <cols>
    <col min="1" max="1" width="9" style="11"/>
    <col min="2" max="7" width="9.875" style="11" customWidth="1"/>
    <col min="8" max="16384" width="9" style="11"/>
  </cols>
  <sheetData>
    <row r="1" spans="1:9" s="4" customFormat="1" ht="15.75" customHeight="1" thickBot="1">
      <c r="A1" s="1" t="s">
        <v>0</v>
      </c>
      <c r="B1" s="2"/>
      <c r="C1" s="2"/>
      <c r="D1" s="2"/>
      <c r="E1" s="2"/>
      <c r="F1" s="3"/>
      <c r="G1" s="3"/>
      <c r="I1" s="48" t="s">
        <v>164</v>
      </c>
    </row>
    <row r="2" spans="1:9" s="4" customFormat="1">
      <c r="A2" s="224" t="s">
        <v>1</v>
      </c>
      <c r="B2" s="5" t="s">
        <v>2</v>
      </c>
      <c r="C2" s="6"/>
      <c r="D2" s="5" t="s">
        <v>3</v>
      </c>
      <c r="E2" s="6"/>
      <c r="F2" s="5" t="s">
        <v>4</v>
      </c>
      <c r="G2" s="7"/>
    </row>
    <row r="3" spans="1:9" s="4" customFormat="1">
      <c r="A3" s="225"/>
      <c r="B3" s="8" t="s">
        <v>5</v>
      </c>
      <c r="C3" s="9" t="s">
        <v>6</v>
      </c>
      <c r="D3" s="8" t="s">
        <v>7</v>
      </c>
      <c r="E3" s="9" t="s">
        <v>6</v>
      </c>
      <c r="F3" s="8" t="s">
        <v>7</v>
      </c>
      <c r="G3" s="8" t="s">
        <v>6</v>
      </c>
    </row>
    <row r="4" spans="1:9" s="4" customFormat="1" ht="20.25" customHeight="1">
      <c r="A4" s="120">
        <v>29</v>
      </c>
      <c r="B4" s="121">
        <v>15731</v>
      </c>
      <c r="C4" s="122">
        <v>1311</v>
      </c>
      <c r="D4" s="122">
        <v>7082</v>
      </c>
      <c r="E4" s="122">
        <v>590</v>
      </c>
      <c r="F4" s="122">
        <v>2998</v>
      </c>
      <c r="G4" s="123">
        <v>250</v>
      </c>
    </row>
    <row r="5" spans="1:9" s="4" customFormat="1" ht="20.25" customHeight="1">
      <c r="A5" s="120">
        <v>30</v>
      </c>
      <c r="B5" s="121">
        <v>16020</v>
      </c>
      <c r="C5" s="122">
        <v>1335</v>
      </c>
      <c r="D5" s="122">
        <v>7236</v>
      </c>
      <c r="E5" s="122">
        <v>603</v>
      </c>
      <c r="F5" s="122">
        <v>3046</v>
      </c>
      <c r="G5" s="123">
        <v>254</v>
      </c>
    </row>
    <row r="6" spans="1:9" s="4" customFormat="1" ht="20.25" customHeight="1">
      <c r="A6" s="120" t="s">
        <v>169</v>
      </c>
      <c r="B6" s="121">
        <v>15138</v>
      </c>
      <c r="C6" s="122">
        <v>1262</v>
      </c>
      <c r="D6" s="122">
        <v>6969</v>
      </c>
      <c r="E6" s="122">
        <v>581</v>
      </c>
      <c r="F6" s="122">
        <v>2910</v>
      </c>
      <c r="G6" s="123">
        <v>243</v>
      </c>
    </row>
    <row r="7" spans="1:9" s="4" customFormat="1" ht="20.25" customHeight="1">
      <c r="A7" s="120">
        <v>2</v>
      </c>
      <c r="B7" s="121">
        <v>12248</v>
      </c>
      <c r="C7" s="122">
        <v>1021</v>
      </c>
      <c r="D7" s="122">
        <v>6696</v>
      </c>
      <c r="E7" s="122">
        <v>558</v>
      </c>
      <c r="F7" s="122">
        <v>2549</v>
      </c>
      <c r="G7" s="123">
        <v>212</v>
      </c>
    </row>
    <row r="8" spans="1:9" s="4" customFormat="1" ht="20.25" customHeight="1" thickBot="1">
      <c r="A8" s="202">
        <v>3</v>
      </c>
      <c r="B8" s="203">
        <v>14636</v>
      </c>
      <c r="C8" s="204">
        <v>1220</v>
      </c>
      <c r="D8" s="204">
        <v>6226</v>
      </c>
      <c r="E8" s="204">
        <v>519</v>
      </c>
      <c r="F8" s="204">
        <v>2574</v>
      </c>
      <c r="G8" s="205">
        <v>215</v>
      </c>
    </row>
    <row r="9" spans="1:9" s="4" customFormat="1">
      <c r="A9" s="2"/>
      <c r="B9" s="2"/>
      <c r="C9" s="2"/>
      <c r="D9" s="2"/>
      <c r="E9" s="2"/>
      <c r="F9" s="10"/>
      <c r="G9" s="10" t="s">
        <v>8</v>
      </c>
    </row>
    <row r="10" spans="1:9" s="4" customFormat="1"/>
  </sheetData>
  <mergeCells count="1">
    <mergeCell ref="A2:A3"/>
  </mergeCells>
  <phoneticPr fontId="22"/>
  <hyperlinks>
    <hyperlink ref="I1" location="目次!A1" display="目次"/>
  </hyperlink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3"/>
  <sheetViews>
    <sheetView showGridLines="0" zoomScaleNormal="100" zoomScaleSheetLayoutView="100" workbookViewId="0">
      <selection activeCell="C6" sqref="C6"/>
    </sheetView>
  </sheetViews>
  <sheetFormatPr defaultRowHeight="13.5"/>
  <cols>
    <col min="1" max="1" width="5.125" style="11" customWidth="1"/>
    <col min="2" max="4" width="7.5" style="11" bestFit="1" customWidth="1"/>
    <col min="5" max="5" width="8.25" style="11" bestFit="1" customWidth="1"/>
    <col min="6" max="7" width="6.25" style="11" customWidth="1"/>
    <col min="8" max="8" width="13" style="11" bestFit="1" customWidth="1"/>
    <col min="9" max="11" width="8.875" style="11" customWidth="1"/>
    <col min="12" max="12" width="11.125" style="11" customWidth="1"/>
    <col min="13" max="16384" width="9" style="11"/>
  </cols>
  <sheetData>
    <row r="1" spans="1:14" s="4" customFormat="1" ht="15.75" customHeight="1" thickBot="1">
      <c r="A1" s="16" t="s">
        <v>9</v>
      </c>
      <c r="B1" s="12"/>
      <c r="C1" s="12"/>
      <c r="D1" s="12"/>
      <c r="E1" s="12"/>
      <c r="F1" s="12"/>
      <c r="G1" s="12"/>
      <c r="H1" s="12"/>
      <c r="I1" s="12"/>
      <c r="J1" s="12"/>
      <c r="K1" s="13"/>
      <c r="L1" s="14" t="s">
        <v>128</v>
      </c>
      <c r="N1" s="48" t="s">
        <v>164</v>
      </c>
    </row>
    <row r="2" spans="1:14" s="4" customFormat="1" ht="14.25">
      <c r="A2" s="226" t="s">
        <v>1</v>
      </c>
      <c r="B2" s="124" t="s">
        <v>10</v>
      </c>
      <c r="C2" s="125"/>
      <c r="D2" s="125"/>
      <c r="E2" s="126" t="s">
        <v>11</v>
      </c>
      <c r="F2" s="125"/>
      <c r="G2" s="125"/>
      <c r="H2" s="125"/>
      <c r="I2" s="229" t="s">
        <v>12</v>
      </c>
      <c r="J2" s="230"/>
      <c r="K2" s="229" t="s">
        <v>13</v>
      </c>
      <c r="L2" s="231"/>
    </row>
    <row r="3" spans="1:14" s="4" customFormat="1" ht="14.25">
      <c r="A3" s="227"/>
      <c r="B3" s="232" t="s">
        <v>14</v>
      </c>
      <c r="C3" s="232" t="s">
        <v>15</v>
      </c>
      <c r="D3" s="232" t="s">
        <v>16</v>
      </c>
      <c r="E3" s="127" t="s">
        <v>17</v>
      </c>
      <c r="F3" s="128"/>
      <c r="G3" s="128"/>
      <c r="H3" s="129" t="s">
        <v>18</v>
      </c>
      <c r="I3" s="234" t="s">
        <v>19</v>
      </c>
      <c r="J3" s="236" t="s">
        <v>20</v>
      </c>
      <c r="K3" s="234" t="s">
        <v>19</v>
      </c>
      <c r="L3" s="237" t="s">
        <v>20</v>
      </c>
    </row>
    <row r="4" spans="1:14" s="4" customFormat="1" ht="14.25">
      <c r="A4" s="228"/>
      <c r="B4" s="233"/>
      <c r="C4" s="233"/>
      <c r="D4" s="233"/>
      <c r="E4" s="130" t="s">
        <v>14</v>
      </c>
      <c r="F4" s="130" t="s">
        <v>15</v>
      </c>
      <c r="G4" s="130" t="s">
        <v>16</v>
      </c>
      <c r="H4" s="130" t="s">
        <v>21</v>
      </c>
      <c r="I4" s="235"/>
      <c r="J4" s="235"/>
      <c r="K4" s="235"/>
      <c r="L4" s="238"/>
    </row>
    <row r="5" spans="1:14" s="4" customFormat="1" ht="24.75" customHeight="1">
      <c r="A5" s="131">
        <v>29</v>
      </c>
      <c r="B5" s="132">
        <v>1700</v>
      </c>
      <c r="C5" s="133">
        <v>668</v>
      </c>
      <c r="D5" s="133">
        <v>1032</v>
      </c>
      <c r="E5" s="134">
        <v>483</v>
      </c>
      <c r="F5" s="134">
        <v>184</v>
      </c>
      <c r="G5" s="134">
        <v>299</v>
      </c>
      <c r="H5" s="134">
        <v>655843</v>
      </c>
      <c r="I5" s="135">
        <v>45</v>
      </c>
      <c r="J5" s="135">
        <v>8369</v>
      </c>
      <c r="K5" s="135">
        <v>322</v>
      </c>
      <c r="L5" s="136">
        <v>68242</v>
      </c>
    </row>
    <row r="6" spans="1:14" s="4" customFormat="1" ht="24.75" customHeight="1">
      <c r="A6" s="131">
        <v>30</v>
      </c>
      <c r="B6" s="132">
        <v>1841</v>
      </c>
      <c r="C6" s="133">
        <v>729</v>
      </c>
      <c r="D6" s="133">
        <v>1112</v>
      </c>
      <c r="E6" s="134">
        <v>516</v>
      </c>
      <c r="F6" s="134">
        <v>183</v>
      </c>
      <c r="G6" s="134">
        <v>333</v>
      </c>
      <c r="H6" s="134">
        <v>715055</v>
      </c>
      <c r="I6" s="135">
        <v>44</v>
      </c>
      <c r="J6" s="135">
        <v>8113</v>
      </c>
      <c r="K6" s="135">
        <v>380</v>
      </c>
      <c r="L6" s="136">
        <v>80586</v>
      </c>
    </row>
    <row r="7" spans="1:14" s="4" customFormat="1" ht="24.75" customHeight="1">
      <c r="A7" s="131" t="s">
        <v>169</v>
      </c>
      <c r="B7" s="132">
        <v>1761</v>
      </c>
      <c r="C7" s="133">
        <v>733</v>
      </c>
      <c r="D7" s="133">
        <v>1028</v>
      </c>
      <c r="E7" s="134">
        <v>505</v>
      </c>
      <c r="F7" s="134">
        <v>187</v>
      </c>
      <c r="G7" s="134">
        <v>318</v>
      </c>
      <c r="H7" s="134">
        <v>704993</v>
      </c>
      <c r="I7" s="135">
        <v>40</v>
      </c>
      <c r="J7" s="135">
        <v>7582</v>
      </c>
      <c r="K7" s="135">
        <v>411</v>
      </c>
      <c r="L7" s="136">
        <v>89202</v>
      </c>
    </row>
    <row r="8" spans="1:14" s="4" customFormat="1" ht="24.75" customHeight="1">
      <c r="A8" s="131">
        <v>2</v>
      </c>
      <c r="B8" s="132">
        <v>1930</v>
      </c>
      <c r="C8" s="133">
        <v>830</v>
      </c>
      <c r="D8" s="133">
        <v>1100</v>
      </c>
      <c r="E8" s="134">
        <v>669</v>
      </c>
      <c r="F8" s="134">
        <v>263</v>
      </c>
      <c r="G8" s="134">
        <v>406</v>
      </c>
      <c r="H8" s="134">
        <v>970476</v>
      </c>
      <c r="I8" s="135">
        <v>37</v>
      </c>
      <c r="J8" s="135">
        <v>7077</v>
      </c>
      <c r="K8" s="135">
        <v>466</v>
      </c>
      <c r="L8" s="136">
        <v>99353</v>
      </c>
    </row>
    <row r="9" spans="1:14" s="4" customFormat="1" ht="15" thickBot="1">
      <c r="A9" s="206">
        <v>3</v>
      </c>
      <c r="B9" s="207">
        <v>1525</v>
      </c>
      <c r="C9" s="208">
        <v>629</v>
      </c>
      <c r="D9" s="208">
        <v>896</v>
      </c>
      <c r="E9" s="209">
        <v>488</v>
      </c>
      <c r="F9" s="209">
        <v>204</v>
      </c>
      <c r="G9" s="209">
        <v>284</v>
      </c>
      <c r="H9" s="209">
        <v>760921</v>
      </c>
      <c r="I9" s="210">
        <v>38</v>
      </c>
      <c r="J9" s="210">
        <v>7256</v>
      </c>
      <c r="K9" s="210">
        <v>470</v>
      </c>
      <c r="L9" s="211">
        <v>97891</v>
      </c>
    </row>
    <row r="10" spans="1:14" s="4" customFormat="1" ht="17.25">
      <c r="A10" s="12"/>
      <c r="B10" s="12"/>
      <c r="C10" s="12"/>
      <c r="D10" s="12"/>
      <c r="E10" s="12"/>
      <c r="F10" s="12"/>
      <c r="G10" s="12"/>
      <c r="H10" s="12"/>
      <c r="I10" s="12"/>
      <c r="J10" s="15"/>
      <c r="K10" s="15"/>
      <c r="L10" s="137" t="s">
        <v>22</v>
      </c>
    </row>
    <row r="11" spans="1:14" s="4" customFormat="1"/>
    <row r="12" spans="1:14" s="4" customFormat="1"/>
    <row r="13" spans="1:14" s="4" customFormat="1"/>
  </sheetData>
  <mergeCells count="10">
    <mergeCell ref="A2:A4"/>
    <mergeCell ref="I2:J2"/>
    <mergeCell ref="K2:L2"/>
    <mergeCell ref="B3:B4"/>
    <mergeCell ref="C3:C4"/>
    <mergeCell ref="D3:D4"/>
    <mergeCell ref="I3:I4"/>
    <mergeCell ref="J3:J4"/>
    <mergeCell ref="K3:K4"/>
    <mergeCell ref="L3:L4"/>
  </mergeCells>
  <phoneticPr fontId="22"/>
  <hyperlinks>
    <hyperlink ref="N1" location="目次!A1" display="目次"/>
  </hyperlinks>
  <pageMargins left="0.23622047244094491" right="0.23622047244094491" top="0.74803149606299213" bottom="0.74803149606299213" header="0.31496062992125984" footer="0.31496062992125984"/>
  <pageSetup paperSize="9"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zoomScaleNormal="100" zoomScaleSheetLayoutView="130" workbookViewId="0">
      <selection activeCell="B16" sqref="B16"/>
    </sheetView>
  </sheetViews>
  <sheetFormatPr defaultRowHeight="13.5"/>
  <cols>
    <col min="1" max="5" width="15.5" style="11" customWidth="1"/>
    <col min="6" max="6" width="12" style="11" customWidth="1"/>
    <col min="7" max="16384" width="9" style="11"/>
  </cols>
  <sheetData>
    <row r="1" spans="1:7" ht="16.5" customHeight="1">
      <c r="A1" s="16" t="s">
        <v>23</v>
      </c>
      <c r="B1" s="138"/>
      <c r="C1" s="138"/>
      <c r="D1" s="138"/>
      <c r="E1" s="138"/>
      <c r="F1" s="4"/>
      <c r="G1" s="48" t="s">
        <v>164</v>
      </c>
    </row>
    <row r="2" spans="1:7" ht="14.25" thickBot="1">
      <c r="A2" s="138"/>
      <c r="B2" s="17"/>
      <c r="C2" s="17"/>
      <c r="D2" s="18"/>
      <c r="E2" s="221" t="s">
        <v>171</v>
      </c>
      <c r="F2" s="4"/>
    </row>
    <row r="3" spans="1:7" ht="27.75" customHeight="1">
      <c r="A3" s="239" t="s">
        <v>24</v>
      </c>
      <c r="B3" s="240"/>
      <c r="C3" s="139" t="s">
        <v>14</v>
      </c>
      <c r="D3" s="139" t="s">
        <v>25</v>
      </c>
      <c r="E3" s="140" t="s">
        <v>26</v>
      </c>
      <c r="F3" s="19"/>
    </row>
    <row r="4" spans="1:7" ht="27.75" customHeight="1">
      <c r="A4" s="241" t="s">
        <v>27</v>
      </c>
      <c r="B4" s="242"/>
      <c r="C4" s="212">
        <v>3170</v>
      </c>
      <c r="D4" s="213">
        <v>1286</v>
      </c>
      <c r="E4" s="214">
        <v>1884</v>
      </c>
      <c r="F4" s="19"/>
    </row>
    <row r="5" spans="1:7" ht="27.75" customHeight="1">
      <c r="A5" s="241" t="s">
        <v>4</v>
      </c>
      <c r="B5" s="242"/>
      <c r="C5" s="215">
        <v>1247</v>
      </c>
      <c r="D5" s="216">
        <v>601</v>
      </c>
      <c r="E5" s="217">
        <v>646</v>
      </c>
      <c r="F5" s="19"/>
    </row>
    <row r="6" spans="1:7" ht="27.75" customHeight="1" thickBot="1">
      <c r="A6" s="141" t="s">
        <v>28</v>
      </c>
      <c r="B6" s="142" t="s">
        <v>129</v>
      </c>
      <c r="C6" s="218">
        <v>0.39300000000000002</v>
      </c>
      <c r="D6" s="219">
        <v>0.46700000000000003</v>
      </c>
      <c r="E6" s="220">
        <v>0.34300000000000003</v>
      </c>
      <c r="F6" s="19"/>
    </row>
    <row r="7" spans="1:7">
      <c r="A7" s="17"/>
      <c r="B7" s="17"/>
      <c r="C7" s="20"/>
      <c r="D7" s="20"/>
      <c r="E7" s="21" t="s">
        <v>22</v>
      </c>
      <c r="F7" s="19"/>
    </row>
    <row r="8" spans="1:7">
      <c r="A8" s="22"/>
      <c r="B8" s="22"/>
      <c r="C8" s="23"/>
      <c r="D8" s="22"/>
      <c r="E8" s="22"/>
      <c r="F8" s="19"/>
    </row>
    <row r="9" spans="1:7">
      <c r="C9" s="47"/>
    </row>
    <row r="10" spans="1:7">
      <c r="C10" s="24"/>
      <c r="D10" s="25"/>
    </row>
    <row r="12" spans="1:7">
      <c r="C12" s="24"/>
      <c r="D12" s="25"/>
    </row>
  </sheetData>
  <mergeCells count="3">
    <mergeCell ref="A3:B3"/>
    <mergeCell ref="A4:B4"/>
    <mergeCell ref="A5:B5"/>
  </mergeCells>
  <phoneticPr fontId="22"/>
  <hyperlinks>
    <hyperlink ref="G1" location="目次!A1" display="目次"/>
  </hyperlinks>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22"/>
  <sheetViews>
    <sheetView showGridLines="0" zoomScaleNormal="100" zoomScaleSheetLayoutView="100" workbookViewId="0">
      <selection activeCell="E6" sqref="E6"/>
    </sheetView>
  </sheetViews>
  <sheetFormatPr defaultRowHeight="12.75"/>
  <cols>
    <col min="1" max="1" width="2.375" style="28" customWidth="1"/>
    <col min="2" max="2" width="12.875" style="28" customWidth="1"/>
    <col min="3" max="3" width="6.25" style="28" customWidth="1"/>
    <col min="4" max="4" width="3.375" style="28" customWidth="1"/>
    <col min="5" max="5" width="8.5" style="28" bestFit="1" customWidth="1"/>
    <col min="6" max="6" width="3" style="28" customWidth="1"/>
    <col min="7" max="7" width="8.5" style="28" bestFit="1" customWidth="1"/>
    <col min="8" max="8" width="3" style="28" customWidth="1"/>
    <col min="9" max="9" width="8.5" style="28" bestFit="1" customWidth="1"/>
    <col min="10" max="10" width="3" style="28" customWidth="1"/>
    <col min="11" max="11" width="8.5" style="28" bestFit="1" customWidth="1"/>
    <col min="12" max="12" width="3" style="28" customWidth="1"/>
    <col min="13" max="13" width="8.5" style="28" bestFit="1" customWidth="1"/>
    <col min="14" max="14" width="3.875" style="28" bestFit="1" customWidth="1"/>
    <col min="15" max="15" width="8.5" style="28" bestFit="1" customWidth="1"/>
    <col min="16" max="16" width="4.125" style="28" customWidth="1"/>
    <col min="17" max="16384" width="9" style="28"/>
  </cols>
  <sheetData>
    <row r="1" spans="1:18" ht="15.95" customHeight="1" thickBot="1">
      <c r="A1" s="26" t="s">
        <v>166</v>
      </c>
      <c r="B1" s="27"/>
      <c r="C1" s="27"/>
      <c r="D1" s="27"/>
      <c r="E1" s="27"/>
      <c r="F1" s="27"/>
      <c r="G1" s="27"/>
      <c r="H1" s="27"/>
      <c r="I1" s="27"/>
      <c r="J1" s="27"/>
      <c r="K1" s="27"/>
      <c r="L1" s="27"/>
      <c r="M1" s="27"/>
      <c r="N1" s="27"/>
      <c r="O1" s="27"/>
      <c r="P1" s="27"/>
      <c r="R1" s="50" t="s">
        <v>165</v>
      </c>
    </row>
    <row r="2" spans="1:18" ht="15.95" customHeight="1">
      <c r="A2" s="29" t="s">
        <v>29</v>
      </c>
      <c r="B2" s="45"/>
      <c r="C2" s="46" t="s">
        <v>30</v>
      </c>
      <c r="D2" s="62"/>
      <c r="E2" s="46" t="s">
        <v>31</v>
      </c>
      <c r="F2" s="45"/>
      <c r="G2" s="46" t="s">
        <v>130</v>
      </c>
      <c r="H2" s="62"/>
      <c r="I2" s="45" t="s">
        <v>32</v>
      </c>
      <c r="J2" s="45"/>
      <c r="K2" s="46" t="s">
        <v>131</v>
      </c>
      <c r="L2" s="62"/>
      <c r="M2" s="45" t="s">
        <v>33</v>
      </c>
      <c r="N2" s="45"/>
      <c r="O2" s="46" t="s">
        <v>34</v>
      </c>
      <c r="P2" s="45"/>
    </row>
    <row r="3" spans="1:18" ht="15.95" customHeight="1">
      <c r="A3" s="30"/>
      <c r="B3" s="63">
        <v>30</v>
      </c>
      <c r="C3" s="64">
        <v>192</v>
      </c>
      <c r="D3" s="65">
        <v>1</v>
      </c>
      <c r="E3" s="67">
        <v>56</v>
      </c>
      <c r="F3" s="65">
        <v>0</v>
      </c>
      <c r="G3" s="67">
        <v>3</v>
      </c>
      <c r="H3" s="65">
        <v>0</v>
      </c>
      <c r="I3" s="67">
        <v>31</v>
      </c>
      <c r="J3" s="65">
        <v>0</v>
      </c>
      <c r="K3" s="67">
        <v>13</v>
      </c>
      <c r="L3" s="65">
        <v>0</v>
      </c>
      <c r="M3" s="67">
        <v>6</v>
      </c>
      <c r="N3" s="65">
        <v>0</v>
      </c>
      <c r="O3" s="67">
        <v>83</v>
      </c>
      <c r="P3" s="65">
        <v>1</v>
      </c>
    </row>
    <row r="4" spans="1:18" ht="15.95" customHeight="1">
      <c r="A4" s="31"/>
      <c r="B4" s="63" t="s">
        <v>162</v>
      </c>
      <c r="C4" s="68">
        <f>E4+G4+I4+K4+M4+O4</f>
        <v>166</v>
      </c>
      <c r="D4" s="69">
        <f>F4+H4+J4+L4+N4+P4</f>
        <v>3</v>
      </c>
      <c r="E4" s="70">
        <v>43</v>
      </c>
      <c r="F4" s="69">
        <v>0</v>
      </c>
      <c r="G4" s="70">
        <v>1</v>
      </c>
      <c r="H4" s="69">
        <v>0</v>
      </c>
      <c r="I4" s="70">
        <v>29</v>
      </c>
      <c r="J4" s="69">
        <v>1</v>
      </c>
      <c r="K4" s="70">
        <v>12</v>
      </c>
      <c r="L4" s="69">
        <v>0</v>
      </c>
      <c r="M4" s="70">
        <v>8</v>
      </c>
      <c r="N4" s="69">
        <v>1</v>
      </c>
      <c r="O4" s="70">
        <v>73</v>
      </c>
      <c r="P4" s="69">
        <v>1</v>
      </c>
      <c r="Q4" s="32"/>
    </row>
    <row r="5" spans="1:18" ht="15.95" customHeight="1">
      <c r="A5" s="31"/>
      <c r="B5" s="92">
        <v>2</v>
      </c>
      <c r="C5" s="93">
        <f>E5+G5+I5+K5+M5+O5</f>
        <v>145</v>
      </c>
      <c r="D5" s="94">
        <f>F5+H5+J5+L5+N5+P5</f>
        <v>2</v>
      </c>
      <c r="E5" s="95">
        <v>30</v>
      </c>
      <c r="F5" s="96">
        <v>0</v>
      </c>
      <c r="G5" s="95">
        <v>2</v>
      </c>
      <c r="H5" s="94">
        <v>0</v>
      </c>
      <c r="I5" s="95">
        <v>36</v>
      </c>
      <c r="J5" s="94">
        <v>1</v>
      </c>
      <c r="K5" s="95">
        <v>7</v>
      </c>
      <c r="L5" s="96">
        <v>0</v>
      </c>
      <c r="M5" s="95">
        <v>5</v>
      </c>
      <c r="N5" s="96">
        <v>0</v>
      </c>
      <c r="O5" s="95">
        <v>65</v>
      </c>
      <c r="P5" s="96">
        <v>1</v>
      </c>
      <c r="Q5" s="32"/>
      <c r="R5" s="32"/>
    </row>
    <row r="6" spans="1:18" s="34" customFormat="1" ht="15.95" customHeight="1">
      <c r="A6" s="91"/>
      <c r="B6" s="92">
        <v>3</v>
      </c>
      <c r="C6" s="93">
        <v>194</v>
      </c>
      <c r="D6" s="94">
        <f>F6+H6+J6+L6+N6+P6</f>
        <v>2</v>
      </c>
      <c r="E6" s="95">
        <v>68</v>
      </c>
      <c r="F6" s="96">
        <v>0</v>
      </c>
      <c r="G6" s="95">
        <v>3</v>
      </c>
      <c r="H6" s="94">
        <v>0</v>
      </c>
      <c r="I6" s="95">
        <v>28</v>
      </c>
      <c r="J6" s="94">
        <v>1</v>
      </c>
      <c r="K6" s="95">
        <v>10</v>
      </c>
      <c r="L6" s="96">
        <v>1</v>
      </c>
      <c r="M6" s="95">
        <v>10</v>
      </c>
      <c r="N6" s="96">
        <v>0</v>
      </c>
      <c r="O6" s="95">
        <v>75</v>
      </c>
      <c r="P6" s="96">
        <v>0</v>
      </c>
      <c r="Q6" s="33"/>
      <c r="R6" s="33"/>
    </row>
    <row r="7" spans="1:18" s="34" customFormat="1" ht="15.95" customHeight="1" thickBot="1">
      <c r="A7" s="61"/>
      <c r="B7" s="71">
        <v>4</v>
      </c>
      <c r="C7" s="72">
        <f>SUM(C8:C18)</f>
        <v>187</v>
      </c>
      <c r="D7" s="73">
        <f>SUM(D8:D18)</f>
        <v>5</v>
      </c>
      <c r="E7" s="74">
        <f>SUM(E8:E18)</f>
        <v>53</v>
      </c>
      <c r="F7" s="75">
        <f t="shared" ref="F7:P7" si="0">SUM(F8:F18)</f>
        <v>0</v>
      </c>
      <c r="G7" s="74">
        <f t="shared" si="0"/>
        <v>1</v>
      </c>
      <c r="H7" s="73">
        <f t="shared" si="0"/>
        <v>0</v>
      </c>
      <c r="I7" s="74">
        <f t="shared" si="0"/>
        <v>40</v>
      </c>
      <c r="J7" s="73">
        <f t="shared" si="0"/>
        <v>3</v>
      </c>
      <c r="K7" s="74">
        <f t="shared" si="0"/>
        <v>12</v>
      </c>
      <c r="L7" s="75">
        <f t="shared" si="0"/>
        <v>0</v>
      </c>
      <c r="M7" s="74">
        <f t="shared" si="0"/>
        <v>2</v>
      </c>
      <c r="N7" s="75">
        <f t="shared" si="0"/>
        <v>0</v>
      </c>
      <c r="O7" s="74">
        <f t="shared" si="0"/>
        <v>79</v>
      </c>
      <c r="P7" s="75">
        <f t="shared" si="0"/>
        <v>2</v>
      </c>
      <c r="Q7" s="33"/>
      <c r="R7" s="33"/>
    </row>
    <row r="8" spans="1:18" ht="15.95" customHeight="1">
      <c r="A8" s="243" t="s">
        <v>35</v>
      </c>
      <c r="B8" s="76" t="s">
        <v>36</v>
      </c>
      <c r="C8" s="77">
        <f>SUM(E8,G8,I8,K8,M8,O8)</f>
        <v>26</v>
      </c>
      <c r="D8" s="78">
        <f>SUM(F8,H8,J8,L8,N8,P8)</f>
        <v>3</v>
      </c>
      <c r="E8" s="79">
        <v>5</v>
      </c>
      <c r="F8" s="78"/>
      <c r="G8" s="79">
        <v>0</v>
      </c>
      <c r="H8" s="78"/>
      <c r="I8" s="79">
        <v>7</v>
      </c>
      <c r="J8" s="80">
        <v>2</v>
      </c>
      <c r="K8" s="79">
        <v>0</v>
      </c>
      <c r="L8" s="78"/>
      <c r="M8" s="79">
        <v>2</v>
      </c>
      <c r="N8" s="78"/>
      <c r="O8" s="79">
        <v>12</v>
      </c>
      <c r="P8" s="78">
        <v>1</v>
      </c>
    </row>
    <row r="9" spans="1:18" ht="15.95" customHeight="1">
      <c r="A9" s="243"/>
      <c r="B9" s="81" t="s">
        <v>37</v>
      </c>
      <c r="C9" s="82">
        <f t="shared" ref="C9:D18" si="1">SUM(E9,G9,I9,K9,M9,O9)</f>
        <v>39</v>
      </c>
      <c r="D9" s="65">
        <f t="shared" si="1"/>
        <v>0</v>
      </c>
      <c r="E9" s="66">
        <v>15</v>
      </c>
      <c r="F9" s="65"/>
      <c r="G9" s="66">
        <v>1</v>
      </c>
      <c r="H9" s="65"/>
      <c r="I9" s="66">
        <v>2</v>
      </c>
      <c r="J9" s="83"/>
      <c r="K9" s="66">
        <v>3</v>
      </c>
      <c r="L9" s="65"/>
      <c r="M9" s="66">
        <v>0</v>
      </c>
      <c r="N9" s="65"/>
      <c r="O9" s="66">
        <v>18</v>
      </c>
      <c r="P9" s="78"/>
    </row>
    <row r="10" spans="1:18" ht="15.95" customHeight="1">
      <c r="A10" s="243"/>
      <c r="B10" s="81" t="s">
        <v>38</v>
      </c>
      <c r="C10" s="82">
        <f t="shared" si="1"/>
        <v>11</v>
      </c>
      <c r="D10" s="65">
        <f t="shared" si="1"/>
        <v>0</v>
      </c>
      <c r="E10" s="66">
        <v>4</v>
      </c>
      <c r="F10" s="65"/>
      <c r="G10" s="66">
        <v>0</v>
      </c>
      <c r="H10" s="65"/>
      <c r="I10" s="66">
        <v>2</v>
      </c>
      <c r="J10" s="83"/>
      <c r="K10" s="66">
        <v>1</v>
      </c>
      <c r="L10" s="65"/>
      <c r="M10" s="66">
        <v>0</v>
      </c>
      <c r="N10" s="65"/>
      <c r="O10" s="66">
        <v>4</v>
      </c>
      <c r="P10" s="78"/>
    </row>
    <row r="11" spans="1:18" ht="15.95" customHeight="1">
      <c r="A11" s="243"/>
      <c r="B11" s="81" t="s">
        <v>39</v>
      </c>
      <c r="C11" s="82">
        <f t="shared" si="1"/>
        <v>9</v>
      </c>
      <c r="D11" s="65">
        <f t="shared" si="1"/>
        <v>0</v>
      </c>
      <c r="E11" s="66">
        <v>2</v>
      </c>
      <c r="F11" s="65"/>
      <c r="G11" s="66">
        <v>0</v>
      </c>
      <c r="H11" s="65"/>
      <c r="I11" s="66">
        <v>6</v>
      </c>
      <c r="J11" s="83"/>
      <c r="K11" s="66">
        <v>0</v>
      </c>
      <c r="L11" s="65"/>
      <c r="M11" s="66">
        <v>0</v>
      </c>
      <c r="N11" s="65"/>
      <c r="O11" s="66">
        <v>1</v>
      </c>
      <c r="P11" s="78"/>
    </row>
    <row r="12" spans="1:18" ht="15.95" customHeight="1">
      <c r="A12" s="243"/>
      <c r="B12" s="81" t="s">
        <v>40</v>
      </c>
      <c r="C12" s="82">
        <f t="shared" si="1"/>
        <v>5</v>
      </c>
      <c r="D12" s="65">
        <f t="shared" si="1"/>
        <v>0</v>
      </c>
      <c r="E12" s="66">
        <v>0</v>
      </c>
      <c r="F12" s="65"/>
      <c r="G12" s="66">
        <v>0</v>
      </c>
      <c r="H12" s="65"/>
      <c r="I12" s="66">
        <v>4</v>
      </c>
      <c r="J12" s="65"/>
      <c r="K12" s="66">
        <v>1</v>
      </c>
      <c r="L12" s="65"/>
      <c r="M12" s="66">
        <v>0</v>
      </c>
      <c r="N12" s="65"/>
      <c r="O12" s="66">
        <v>0</v>
      </c>
      <c r="P12" s="78"/>
    </row>
    <row r="13" spans="1:18" ht="15.95" customHeight="1">
      <c r="A13" s="243"/>
      <c r="B13" s="81" t="s">
        <v>41</v>
      </c>
      <c r="C13" s="82">
        <f t="shared" si="1"/>
        <v>5</v>
      </c>
      <c r="D13" s="65">
        <f t="shared" si="1"/>
        <v>1</v>
      </c>
      <c r="E13" s="66">
        <v>1</v>
      </c>
      <c r="F13" s="65"/>
      <c r="G13" s="66">
        <v>0</v>
      </c>
      <c r="H13" s="65"/>
      <c r="I13" s="66">
        <v>2</v>
      </c>
      <c r="J13" s="83">
        <v>1</v>
      </c>
      <c r="K13" s="66">
        <v>0</v>
      </c>
      <c r="L13" s="65"/>
      <c r="M13" s="66">
        <v>0</v>
      </c>
      <c r="N13" s="65"/>
      <c r="O13" s="66">
        <v>2</v>
      </c>
      <c r="P13" s="78"/>
    </row>
    <row r="14" spans="1:18" ht="33" customHeight="1">
      <c r="A14" s="243"/>
      <c r="B14" s="84" t="s">
        <v>42</v>
      </c>
      <c r="C14" s="85">
        <f t="shared" si="1"/>
        <v>35</v>
      </c>
      <c r="D14" s="83">
        <f t="shared" si="1"/>
        <v>0</v>
      </c>
      <c r="E14" s="86">
        <v>15</v>
      </c>
      <c r="F14" s="65"/>
      <c r="G14" s="86">
        <v>0</v>
      </c>
      <c r="H14" s="65"/>
      <c r="I14" s="86">
        <v>9</v>
      </c>
      <c r="J14" s="83"/>
      <c r="K14" s="86">
        <v>1</v>
      </c>
      <c r="L14" s="65"/>
      <c r="M14" s="86">
        <v>0</v>
      </c>
      <c r="N14" s="65"/>
      <c r="O14" s="86">
        <v>10</v>
      </c>
      <c r="P14" s="78"/>
    </row>
    <row r="15" spans="1:18" ht="15.95" customHeight="1">
      <c r="A15" s="243"/>
      <c r="B15" s="81" t="s">
        <v>43</v>
      </c>
      <c r="C15" s="85">
        <f t="shared" si="1"/>
        <v>17</v>
      </c>
      <c r="D15" s="65">
        <f t="shared" si="1"/>
        <v>0</v>
      </c>
      <c r="E15" s="86">
        <v>6</v>
      </c>
      <c r="F15" s="65"/>
      <c r="G15" s="66">
        <v>0</v>
      </c>
      <c r="H15" s="65"/>
      <c r="I15" s="86">
        <v>3</v>
      </c>
      <c r="J15" s="83"/>
      <c r="K15" s="86">
        <v>0</v>
      </c>
      <c r="L15" s="65"/>
      <c r="M15" s="86">
        <v>0</v>
      </c>
      <c r="N15" s="65"/>
      <c r="O15" s="86">
        <v>8</v>
      </c>
      <c r="P15" s="78"/>
    </row>
    <row r="16" spans="1:18" ht="15.95" customHeight="1">
      <c r="A16" s="243"/>
      <c r="B16" s="81" t="s">
        <v>44</v>
      </c>
      <c r="C16" s="82">
        <f t="shared" si="1"/>
        <v>13</v>
      </c>
      <c r="D16" s="65">
        <f t="shared" si="1"/>
        <v>0</v>
      </c>
      <c r="E16" s="66">
        <v>0</v>
      </c>
      <c r="F16" s="65"/>
      <c r="G16" s="66">
        <v>0</v>
      </c>
      <c r="H16" s="65"/>
      <c r="I16" s="66">
        <v>0</v>
      </c>
      <c r="J16" s="83"/>
      <c r="K16" s="66">
        <v>5</v>
      </c>
      <c r="L16" s="65"/>
      <c r="M16" s="66">
        <v>0</v>
      </c>
      <c r="N16" s="65"/>
      <c r="O16" s="66">
        <v>8</v>
      </c>
      <c r="P16" s="78"/>
    </row>
    <row r="17" spans="1:18" ht="30.75" customHeight="1">
      <c r="A17" s="243"/>
      <c r="B17" s="84" t="s">
        <v>45</v>
      </c>
      <c r="C17" s="85">
        <f t="shared" si="1"/>
        <v>18</v>
      </c>
      <c r="D17" s="83">
        <f t="shared" si="1"/>
        <v>0</v>
      </c>
      <c r="E17" s="86">
        <v>3</v>
      </c>
      <c r="F17" s="83"/>
      <c r="G17" s="86">
        <v>0</v>
      </c>
      <c r="H17" s="83"/>
      <c r="I17" s="86">
        <v>2</v>
      </c>
      <c r="J17" s="83"/>
      <c r="K17" s="86">
        <v>1</v>
      </c>
      <c r="L17" s="83"/>
      <c r="M17" s="86">
        <v>0</v>
      </c>
      <c r="N17" s="83"/>
      <c r="O17" s="86">
        <v>12</v>
      </c>
      <c r="P17" s="78"/>
    </row>
    <row r="18" spans="1:18" ht="15.95" customHeight="1">
      <c r="A18" s="243"/>
      <c r="B18" s="81" t="s">
        <v>46</v>
      </c>
      <c r="C18" s="82">
        <f t="shared" si="1"/>
        <v>9</v>
      </c>
      <c r="D18" s="65">
        <f t="shared" si="1"/>
        <v>1</v>
      </c>
      <c r="E18" s="66">
        <v>2</v>
      </c>
      <c r="F18" s="65"/>
      <c r="G18" s="66">
        <v>0</v>
      </c>
      <c r="H18" s="65"/>
      <c r="I18" s="66">
        <v>3</v>
      </c>
      <c r="J18" s="83"/>
      <c r="K18" s="66">
        <v>0</v>
      </c>
      <c r="L18" s="65"/>
      <c r="M18" s="66">
        <v>0</v>
      </c>
      <c r="N18" s="65"/>
      <c r="O18" s="66">
        <v>4</v>
      </c>
      <c r="P18" s="78">
        <v>1</v>
      </c>
    </row>
    <row r="19" spans="1:18" ht="15.95" customHeight="1" thickBot="1">
      <c r="A19" s="244"/>
      <c r="B19" s="87" t="s">
        <v>47</v>
      </c>
      <c r="C19" s="88">
        <v>100</v>
      </c>
      <c r="D19" s="89"/>
      <c r="E19" s="90">
        <f>E7/C7*100</f>
        <v>28.342245989304814</v>
      </c>
      <c r="F19" s="90"/>
      <c r="G19" s="90">
        <f>G7/C7*100</f>
        <v>0.53475935828876997</v>
      </c>
      <c r="H19" s="90"/>
      <c r="I19" s="90">
        <f>I7/C7*100</f>
        <v>21.390374331550802</v>
      </c>
      <c r="J19" s="90"/>
      <c r="K19" s="90">
        <f>K7/C7*100</f>
        <v>6.4171122994652414</v>
      </c>
      <c r="L19" s="90"/>
      <c r="M19" s="90">
        <f>M7/C7*100</f>
        <v>1.0695187165775399</v>
      </c>
      <c r="N19" s="90"/>
      <c r="O19" s="90">
        <f>O7/C7*100</f>
        <v>42.245989304812838</v>
      </c>
      <c r="P19" s="89"/>
      <c r="R19" s="35"/>
    </row>
    <row r="20" spans="1:18" ht="15.95" customHeight="1">
      <c r="K20" s="36"/>
      <c r="L20" s="36"/>
      <c r="M20" s="36"/>
      <c r="N20" s="36"/>
      <c r="O20" s="36"/>
      <c r="P20" s="36" t="s">
        <v>161</v>
      </c>
    </row>
    <row r="21" spans="1:18" ht="15.95" customHeight="1">
      <c r="B21" s="28" t="s">
        <v>48</v>
      </c>
    </row>
    <row r="22" spans="1:18" ht="15.95" customHeight="1">
      <c r="B22" s="28" t="s">
        <v>49</v>
      </c>
    </row>
  </sheetData>
  <mergeCells count="1">
    <mergeCell ref="A8:A19"/>
  </mergeCells>
  <phoneticPr fontId="22"/>
  <hyperlinks>
    <hyperlink ref="R1" location="目次!A1" display="目次"/>
  </hyperlinks>
  <pageMargins left="0.78740157480314965" right="0.78740157480314965" top="0.98425196850393704" bottom="0.98425196850393704" header="0.51181102362204722" footer="0.51181102362204722"/>
  <pageSetup paperSize="9" scale="90" orientation="portrait"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zoomScaleNormal="100" zoomScaleSheetLayoutView="115" workbookViewId="0">
      <selection activeCell="D20" sqref="D20"/>
    </sheetView>
  </sheetViews>
  <sheetFormatPr defaultRowHeight="12.75"/>
  <cols>
    <col min="1" max="1" width="9" style="43" customWidth="1"/>
    <col min="2" max="2" width="7.875" style="43" customWidth="1"/>
    <col min="3" max="7" width="9.75" style="43" customWidth="1"/>
    <col min="8" max="8" width="10.125" style="43" customWidth="1"/>
    <col min="9" max="16384" width="9" style="43"/>
  </cols>
  <sheetData>
    <row r="1" spans="1:10" ht="15.95" customHeight="1">
      <c r="A1" s="97" t="s">
        <v>127</v>
      </c>
      <c r="B1" s="99"/>
      <c r="C1" s="99"/>
      <c r="D1" s="99"/>
      <c r="E1" s="99"/>
      <c r="F1" s="99"/>
      <c r="G1" s="99"/>
      <c r="H1" s="99"/>
      <c r="J1" s="49" t="s">
        <v>165</v>
      </c>
    </row>
    <row r="2" spans="1:10" ht="15.95" customHeight="1">
      <c r="A2" s="99"/>
      <c r="B2" s="99"/>
      <c r="C2" s="99"/>
      <c r="D2" s="99"/>
      <c r="E2" s="99"/>
      <c r="F2" s="99"/>
      <c r="G2" s="99"/>
      <c r="H2" s="99"/>
    </row>
    <row r="3" spans="1:10" ht="15.95" customHeight="1">
      <c r="A3" s="99" t="s">
        <v>126</v>
      </c>
      <c r="B3" s="99" t="s">
        <v>125</v>
      </c>
      <c r="C3" s="99"/>
      <c r="D3" s="99"/>
      <c r="E3" s="99"/>
      <c r="F3" s="99"/>
      <c r="G3" s="99"/>
      <c r="H3" s="99"/>
    </row>
    <row r="4" spans="1:10" ht="19.5" customHeight="1">
      <c r="A4" s="99" t="s">
        <v>124</v>
      </c>
      <c r="B4" s="99" t="s">
        <v>123</v>
      </c>
      <c r="C4" s="99"/>
      <c r="D4" s="99"/>
      <c r="E4" s="99"/>
      <c r="F4" s="99"/>
      <c r="G4" s="99"/>
      <c r="H4" s="99"/>
    </row>
    <row r="5" spans="1:10" ht="15.95" customHeight="1">
      <c r="A5" s="99"/>
      <c r="B5" s="99" t="s">
        <v>122</v>
      </c>
      <c r="C5" s="99"/>
      <c r="D5" s="99"/>
      <c r="E5" s="99"/>
      <c r="F5" s="99"/>
      <c r="G5" s="99"/>
      <c r="H5" s="99"/>
    </row>
    <row r="6" spans="1:10" ht="15.95" customHeight="1">
      <c r="A6" s="99"/>
      <c r="B6" s="99" t="s">
        <v>121</v>
      </c>
      <c r="C6" s="99"/>
      <c r="D6" s="99"/>
      <c r="E6" s="99"/>
      <c r="F6" s="99"/>
      <c r="G6" s="99"/>
      <c r="H6" s="99"/>
    </row>
    <row r="7" spans="1:10" ht="15.95" customHeight="1">
      <c r="A7" s="99"/>
      <c r="B7" s="99" t="s">
        <v>120</v>
      </c>
      <c r="C7" s="99"/>
      <c r="D7" s="99"/>
      <c r="E7" s="99"/>
      <c r="F7" s="99"/>
      <c r="G7" s="99"/>
      <c r="H7" s="99"/>
    </row>
    <row r="8" spans="1:10" ht="15.95" customHeight="1">
      <c r="A8" s="99"/>
      <c r="B8" s="99" t="s">
        <v>119</v>
      </c>
      <c r="C8" s="100"/>
      <c r="D8" s="100"/>
      <c r="E8" s="100"/>
      <c r="F8" s="100"/>
      <c r="G8" s="100"/>
      <c r="H8" s="99"/>
    </row>
    <row r="9" spans="1:10" ht="19.5" customHeight="1">
      <c r="A9" s="99" t="s">
        <v>118</v>
      </c>
      <c r="B9" s="99" t="s">
        <v>167</v>
      </c>
      <c r="C9" s="99"/>
      <c r="D9" s="99"/>
      <c r="E9" s="99"/>
      <c r="F9" s="99"/>
      <c r="G9" s="99"/>
      <c r="H9" s="99"/>
    </row>
    <row r="10" spans="1:10" ht="15.95" customHeight="1">
      <c r="A10" s="99"/>
      <c r="B10" s="99" t="s">
        <v>168</v>
      </c>
      <c r="C10" s="99"/>
      <c r="D10" s="99"/>
      <c r="E10" s="99"/>
      <c r="F10" s="99"/>
      <c r="G10" s="99"/>
      <c r="H10" s="99"/>
    </row>
    <row r="11" spans="1:10" ht="9" customHeight="1">
      <c r="A11" s="99"/>
      <c r="B11" s="99"/>
      <c r="C11" s="99"/>
      <c r="D11" s="99"/>
      <c r="E11" s="99"/>
      <c r="F11" s="99"/>
      <c r="G11" s="99"/>
      <c r="H11" s="99"/>
    </row>
    <row r="12" spans="1:10" ht="15.95" customHeight="1" thickBot="1">
      <c r="A12" s="99" t="s">
        <v>117</v>
      </c>
      <c r="B12" s="99"/>
      <c r="C12" s="99"/>
      <c r="D12" s="101"/>
      <c r="E12" s="102"/>
      <c r="F12" s="102"/>
      <c r="G12" s="101" t="s">
        <v>116</v>
      </c>
      <c r="H12" s="99"/>
    </row>
    <row r="13" spans="1:10" s="28" customFormat="1" ht="14.25" customHeight="1">
      <c r="A13" s="103"/>
      <c r="B13" s="104" t="s">
        <v>115</v>
      </c>
      <c r="C13" s="105"/>
      <c r="D13" s="252" t="s">
        <v>172</v>
      </c>
      <c r="E13" s="249">
        <v>2</v>
      </c>
      <c r="F13" s="106"/>
      <c r="G13" s="105"/>
      <c r="H13" s="107"/>
    </row>
    <row r="14" spans="1:10" s="28" customFormat="1" ht="14.25" customHeight="1">
      <c r="A14" s="108" t="s">
        <v>114</v>
      </c>
      <c r="B14" s="109" t="s">
        <v>113</v>
      </c>
      <c r="C14" s="110">
        <v>30</v>
      </c>
      <c r="D14" s="250"/>
      <c r="E14" s="250">
        <v>2</v>
      </c>
      <c r="F14" s="111">
        <v>3</v>
      </c>
      <c r="G14" s="112">
        <v>4</v>
      </c>
      <c r="H14" s="107"/>
    </row>
    <row r="15" spans="1:10" s="28" customFormat="1" ht="14.25" customHeight="1">
      <c r="A15" s="113" t="s">
        <v>111</v>
      </c>
      <c r="B15" s="114"/>
      <c r="C15" s="115"/>
      <c r="D15" s="251"/>
      <c r="E15" s="251"/>
      <c r="F15" s="116"/>
      <c r="G15" s="98"/>
      <c r="H15" s="107"/>
    </row>
    <row r="16" spans="1:10" ht="15.95" customHeight="1">
      <c r="A16" s="245" t="s">
        <v>112</v>
      </c>
      <c r="B16" s="246"/>
      <c r="C16" s="117">
        <v>13903</v>
      </c>
      <c r="D16" s="117">
        <v>14086</v>
      </c>
      <c r="E16" s="117">
        <v>14225</v>
      </c>
      <c r="F16" s="117">
        <v>14215</v>
      </c>
      <c r="G16" s="53">
        <v>14169</v>
      </c>
      <c r="H16" s="99"/>
    </row>
    <row r="17" spans="1:8" ht="15.95" customHeight="1" thickBot="1">
      <c r="A17" s="247" t="s">
        <v>111</v>
      </c>
      <c r="B17" s="248"/>
      <c r="C17" s="118">
        <v>1600</v>
      </c>
      <c r="D17" s="118">
        <v>1581</v>
      </c>
      <c r="E17" s="118">
        <v>1565</v>
      </c>
      <c r="F17" s="118">
        <v>1547</v>
      </c>
      <c r="G17" s="52">
        <v>1532</v>
      </c>
      <c r="H17" s="99"/>
    </row>
    <row r="18" spans="1:8" ht="14.25" customHeight="1">
      <c r="A18" s="99"/>
      <c r="B18" s="99"/>
      <c r="C18" s="119"/>
      <c r="D18" s="99"/>
      <c r="E18" s="99"/>
      <c r="F18" s="99"/>
      <c r="G18" s="102" t="s">
        <v>173</v>
      </c>
      <c r="H18" s="99"/>
    </row>
    <row r="19" spans="1:8" ht="15.95" customHeight="1"/>
    <row r="20" spans="1:8" ht="15.95" customHeight="1"/>
    <row r="21" spans="1:8" ht="15.95" customHeight="1"/>
    <row r="22" spans="1:8" ht="15.95" customHeight="1"/>
    <row r="23" spans="1:8" ht="15.95" customHeight="1"/>
    <row r="24" spans="1:8" ht="15.95" customHeight="1"/>
    <row r="25" spans="1:8" ht="15.95" customHeight="1"/>
    <row r="26" spans="1:8" ht="15.95" customHeight="1"/>
    <row r="27" spans="1:8" ht="15.95" customHeight="1"/>
    <row r="28" spans="1:8" ht="15.95" customHeight="1"/>
    <row r="29" spans="1:8" ht="15.95" customHeight="1"/>
    <row r="30" spans="1:8" ht="15.95" customHeight="1"/>
    <row r="31" spans="1:8" ht="15.95" customHeight="1"/>
    <row r="32" spans="1:8" ht="15.95" customHeight="1"/>
    <row r="33" ht="15.95" customHeight="1"/>
    <row r="34" ht="15.95" customHeight="1"/>
    <row r="35" ht="15.95" customHeight="1"/>
    <row r="36" ht="15.95" customHeight="1"/>
    <row r="37" ht="15.95" customHeight="1"/>
    <row r="38" ht="15.95" customHeight="1"/>
  </sheetData>
  <mergeCells count="4">
    <mergeCell ref="A16:B16"/>
    <mergeCell ref="A17:B17"/>
    <mergeCell ref="E13:E15"/>
    <mergeCell ref="D13:D15"/>
  </mergeCells>
  <phoneticPr fontId="22"/>
  <hyperlinks>
    <hyperlink ref="J1" location="目次!A1" display="目次"/>
  </hyperlinks>
  <pageMargins left="0.9055118110236221" right="0.9055118110236221" top="0.98425196850393704" bottom="0.98425196850393704" header="0.51181102362204722" footer="0.51181102362204722"/>
  <pageSetup paperSize="9"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
  <sheetViews>
    <sheetView showGridLines="0" zoomScaleNormal="100" zoomScaleSheetLayoutView="100" workbookViewId="0">
      <selection activeCell="C30" sqref="C30"/>
    </sheetView>
  </sheetViews>
  <sheetFormatPr defaultRowHeight="13.5"/>
  <cols>
    <col min="1" max="1" width="12.375" customWidth="1"/>
    <col min="2" max="2" width="2" bestFit="1" customWidth="1"/>
    <col min="3" max="3" width="55" bestFit="1" customWidth="1"/>
  </cols>
  <sheetData>
    <row r="1" spans="1:5" ht="15.75" customHeight="1">
      <c r="A1" s="253" t="s">
        <v>134</v>
      </c>
      <c r="B1" s="253"/>
      <c r="C1" s="254"/>
      <c r="E1" s="48" t="s">
        <v>165</v>
      </c>
    </row>
    <row r="2" spans="1:5">
      <c r="A2" s="54"/>
      <c r="B2" s="54"/>
      <c r="C2" s="55"/>
    </row>
    <row r="3" spans="1:5">
      <c r="A3" s="56" t="s">
        <v>50</v>
      </c>
      <c r="B3" s="56"/>
      <c r="C3" s="57"/>
    </row>
    <row r="4" spans="1:5">
      <c r="A4" s="255" t="s">
        <v>51</v>
      </c>
      <c r="B4" s="255"/>
      <c r="C4" s="255"/>
    </row>
    <row r="5" spans="1:5">
      <c r="A5" s="58" t="s">
        <v>135</v>
      </c>
      <c r="B5" s="54" t="s">
        <v>136</v>
      </c>
      <c r="C5" s="54" t="s">
        <v>52</v>
      </c>
    </row>
    <row r="6" spans="1:5">
      <c r="A6" s="58" t="s">
        <v>137</v>
      </c>
      <c r="B6" s="54" t="s">
        <v>136</v>
      </c>
      <c r="C6" s="59">
        <v>28795</v>
      </c>
    </row>
    <row r="7" spans="1:5">
      <c r="A7" s="58" t="s">
        <v>138</v>
      </c>
      <c r="B7" s="54" t="s">
        <v>136</v>
      </c>
      <c r="C7" s="54" t="s">
        <v>53</v>
      </c>
    </row>
    <row r="8" spans="1:5">
      <c r="A8" s="58" t="s">
        <v>139</v>
      </c>
      <c r="B8" s="54" t="s">
        <v>136</v>
      </c>
      <c r="C8" s="54" t="s">
        <v>54</v>
      </c>
    </row>
    <row r="9" spans="1:5">
      <c r="A9" s="58" t="s">
        <v>140</v>
      </c>
      <c r="B9" s="54" t="s">
        <v>136</v>
      </c>
      <c r="C9" s="54" t="s">
        <v>55</v>
      </c>
    </row>
    <row r="10" spans="1:5">
      <c r="A10" s="58" t="s">
        <v>141</v>
      </c>
      <c r="B10" s="54" t="s">
        <v>136</v>
      </c>
      <c r="C10" s="54" t="s">
        <v>56</v>
      </c>
    </row>
    <row r="11" spans="1:5">
      <c r="A11" s="58" t="s">
        <v>142</v>
      </c>
      <c r="B11" s="54" t="s">
        <v>136</v>
      </c>
      <c r="C11" s="54" t="s">
        <v>57</v>
      </c>
    </row>
    <row r="12" spans="1:5">
      <c r="A12" s="58" t="s">
        <v>143</v>
      </c>
      <c r="B12" s="54" t="s">
        <v>136</v>
      </c>
      <c r="C12" s="54" t="s">
        <v>58</v>
      </c>
    </row>
    <row r="13" spans="1:5">
      <c r="A13" s="58" t="s">
        <v>144</v>
      </c>
      <c r="B13" s="54" t="s">
        <v>136</v>
      </c>
      <c r="C13" s="54" t="s">
        <v>59</v>
      </c>
    </row>
    <row r="14" spans="1:5">
      <c r="A14" s="54"/>
      <c r="B14" s="54"/>
      <c r="C14" s="54" t="s">
        <v>60</v>
      </c>
    </row>
    <row r="15" spans="1:5">
      <c r="A15" s="55"/>
      <c r="B15" s="55"/>
      <c r="C15" s="54" t="s">
        <v>61</v>
      </c>
    </row>
    <row r="16" spans="1:5">
      <c r="A16" s="55"/>
      <c r="B16" s="55"/>
      <c r="C16" s="54" t="s">
        <v>62</v>
      </c>
    </row>
    <row r="17" spans="1:4">
      <c r="A17" s="54"/>
      <c r="B17" s="54"/>
      <c r="C17" s="55"/>
    </row>
    <row r="18" spans="1:4">
      <c r="A18" s="256" t="s">
        <v>63</v>
      </c>
      <c r="B18" s="256"/>
      <c r="C18" s="257"/>
    </row>
    <row r="19" spans="1:4">
      <c r="A19" s="58" t="s">
        <v>145</v>
      </c>
      <c r="B19" s="54" t="s">
        <v>136</v>
      </c>
      <c r="C19" s="54" t="s">
        <v>64</v>
      </c>
    </row>
    <row r="20" spans="1:4">
      <c r="A20" s="58" t="s">
        <v>146</v>
      </c>
      <c r="B20" s="54" t="s">
        <v>136</v>
      </c>
      <c r="C20" s="59">
        <v>28204</v>
      </c>
    </row>
    <row r="21" spans="1:4">
      <c r="A21" s="58" t="s">
        <v>140</v>
      </c>
      <c r="B21" s="54" t="s">
        <v>136</v>
      </c>
      <c r="C21" s="54" t="s">
        <v>65</v>
      </c>
    </row>
    <row r="22" spans="1:4">
      <c r="A22" s="58" t="s">
        <v>141</v>
      </c>
      <c r="B22" s="54" t="s">
        <v>136</v>
      </c>
      <c r="C22" s="54" t="s">
        <v>66</v>
      </c>
    </row>
    <row r="23" spans="1:4">
      <c r="A23" s="58" t="s">
        <v>142</v>
      </c>
      <c r="B23" s="54" t="s">
        <v>136</v>
      </c>
      <c r="C23" s="54" t="s">
        <v>67</v>
      </c>
    </row>
    <row r="24" spans="1:4">
      <c r="A24" s="54"/>
      <c r="B24" s="54"/>
      <c r="C24" s="55"/>
    </row>
    <row r="25" spans="1:4">
      <c r="A25" s="255" t="s">
        <v>147</v>
      </c>
      <c r="B25" s="255"/>
      <c r="C25" s="255"/>
    </row>
    <row r="26" spans="1:4">
      <c r="A26" s="58" t="s">
        <v>145</v>
      </c>
      <c r="B26" s="54" t="s">
        <v>136</v>
      </c>
      <c r="C26" s="54" t="s">
        <v>148</v>
      </c>
    </row>
    <row r="27" spans="1:4">
      <c r="A27" s="58" t="s">
        <v>146</v>
      </c>
      <c r="B27" s="54" t="s">
        <v>136</v>
      </c>
      <c r="C27" s="59">
        <v>28209</v>
      </c>
    </row>
    <row r="28" spans="1:4">
      <c r="A28" s="58" t="s">
        <v>140</v>
      </c>
      <c r="B28" s="54" t="s">
        <v>136</v>
      </c>
      <c r="C28" s="54" t="s">
        <v>149</v>
      </c>
    </row>
    <row r="29" spans="1:4" ht="13.5" customHeight="1">
      <c r="A29" s="58" t="s">
        <v>141</v>
      </c>
      <c r="B29" s="54" t="s">
        <v>136</v>
      </c>
      <c r="C29" s="54" t="s">
        <v>150</v>
      </c>
      <c r="D29" s="54" t="s">
        <v>151</v>
      </c>
    </row>
    <row r="30" spans="1:4" ht="13.5" customHeight="1">
      <c r="A30" s="58" t="s">
        <v>142</v>
      </c>
      <c r="B30" s="54" t="s">
        <v>136</v>
      </c>
      <c r="C30" s="54" t="s">
        <v>152</v>
      </c>
      <c r="D30" s="54" t="s">
        <v>153</v>
      </c>
    </row>
    <row r="31" spans="1:4">
      <c r="A31" s="55"/>
      <c r="B31" s="55"/>
      <c r="C31" s="55"/>
    </row>
    <row r="32" spans="1:4">
      <c r="A32" s="55"/>
      <c r="B32" s="55"/>
      <c r="C32" s="55"/>
    </row>
    <row r="33" spans="1:3">
      <c r="A33" s="255" t="s">
        <v>154</v>
      </c>
      <c r="B33" s="255"/>
      <c r="C33" s="255"/>
    </row>
    <row r="34" spans="1:3">
      <c r="A34" s="58" t="s">
        <v>145</v>
      </c>
      <c r="B34" s="54" t="s">
        <v>136</v>
      </c>
      <c r="C34" s="54" t="s">
        <v>155</v>
      </c>
    </row>
    <row r="35" spans="1:3">
      <c r="A35" s="58" t="s">
        <v>146</v>
      </c>
      <c r="B35" s="54" t="s">
        <v>136</v>
      </c>
      <c r="C35" s="59">
        <v>31091</v>
      </c>
    </row>
    <row r="36" spans="1:3">
      <c r="A36" s="58" t="s">
        <v>140</v>
      </c>
      <c r="B36" s="54" t="s">
        <v>136</v>
      </c>
      <c r="C36" s="54" t="s">
        <v>156</v>
      </c>
    </row>
    <row r="37" spans="1:3">
      <c r="A37" s="58" t="s">
        <v>141</v>
      </c>
      <c r="B37" s="54" t="s">
        <v>136</v>
      </c>
      <c r="C37" s="54" t="s">
        <v>157</v>
      </c>
    </row>
    <row r="38" spans="1:3">
      <c r="A38" s="58" t="s">
        <v>142</v>
      </c>
      <c r="B38" s="54" t="s">
        <v>136</v>
      </c>
      <c r="C38" s="54" t="s">
        <v>158</v>
      </c>
    </row>
    <row r="40" spans="1:3">
      <c r="C40" s="60" t="s">
        <v>132</v>
      </c>
    </row>
  </sheetData>
  <mergeCells count="5">
    <mergeCell ref="A1:C1"/>
    <mergeCell ref="A4:C4"/>
    <mergeCell ref="A18:C18"/>
    <mergeCell ref="A25:C25"/>
    <mergeCell ref="A33:C33"/>
  </mergeCells>
  <phoneticPr fontId="22"/>
  <hyperlinks>
    <hyperlink ref="E1" location="目次!A1" display="目次"/>
  </hyperlinks>
  <pageMargins left="0.7" right="0.7" top="0.75" bottom="0.75" header="0.3" footer="0.3"/>
  <pageSetup paperSize="9" orientation="portrait"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9"/>
  <sheetViews>
    <sheetView showGridLines="0" zoomScaleNormal="100" zoomScaleSheetLayoutView="85" workbookViewId="0">
      <selection activeCell="V22" sqref="V22"/>
    </sheetView>
  </sheetViews>
  <sheetFormatPr defaultRowHeight="12.75"/>
  <cols>
    <col min="1" max="1" width="4.875" style="39" customWidth="1"/>
    <col min="2" max="2" width="3.875" style="39" customWidth="1"/>
    <col min="3" max="18" width="4" style="39" customWidth="1"/>
    <col min="19" max="19" width="5.125" style="39" bestFit="1" customWidth="1"/>
    <col min="20" max="16384" width="9" style="39"/>
  </cols>
  <sheetData>
    <row r="1" spans="1:21" ht="15.95" customHeight="1" thickBot="1">
      <c r="A1" s="143" t="s">
        <v>68</v>
      </c>
      <c r="B1" s="99"/>
      <c r="C1" s="99"/>
      <c r="D1" s="99"/>
      <c r="E1" s="99"/>
      <c r="F1" s="99"/>
      <c r="G1" s="99"/>
      <c r="H1" s="99"/>
      <c r="I1" s="99"/>
      <c r="J1" s="99"/>
      <c r="K1" s="99"/>
      <c r="L1" s="99"/>
      <c r="M1" s="99"/>
      <c r="N1" s="99"/>
      <c r="O1" s="99"/>
      <c r="P1" s="263" t="s">
        <v>133</v>
      </c>
      <c r="Q1" s="263"/>
      <c r="R1" s="263"/>
      <c r="S1" s="263"/>
      <c r="U1" s="49" t="s">
        <v>165</v>
      </c>
    </row>
    <row r="2" spans="1:21" s="40" customFormat="1" ht="14.25" customHeight="1">
      <c r="A2" s="162"/>
      <c r="B2" s="163" t="s">
        <v>69</v>
      </c>
      <c r="C2" s="164"/>
      <c r="D2" s="164"/>
      <c r="E2" s="164"/>
      <c r="F2" s="164"/>
      <c r="G2" s="164"/>
      <c r="H2" s="164"/>
      <c r="I2" s="164"/>
      <c r="J2" s="164"/>
      <c r="K2" s="164"/>
      <c r="L2" s="164"/>
      <c r="M2" s="164"/>
      <c r="N2" s="164"/>
      <c r="O2" s="164"/>
      <c r="P2" s="164"/>
      <c r="Q2" s="164"/>
      <c r="R2" s="264" t="s">
        <v>70</v>
      </c>
      <c r="S2" s="165"/>
    </row>
    <row r="3" spans="1:21" s="40" customFormat="1" ht="14.25" customHeight="1">
      <c r="A3" s="166" t="s">
        <v>71</v>
      </c>
      <c r="B3" s="167"/>
      <c r="C3" s="168" t="s">
        <v>159</v>
      </c>
      <c r="D3" s="168" t="s">
        <v>72</v>
      </c>
      <c r="E3" s="168" t="s">
        <v>73</v>
      </c>
      <c r="F3" s="168" t="s">
        <v>74</v>
      </c>
      <c r="G3" s="168" t="s">
        <v>75</v>
      </c>
      <c r="H3" s="168" t="s">
        <v>76</v>
      </c>
      <c r="I3" s="168" t="s">
        <v>77</v>
      </c>
      <c r="J3" s="168" t="s">
        <v>78</v>
      </c>
      <c r="K3" s="168" t="s">
        <v>79</v>
      </c>
      <c r="L3" s="168" t="s">
        <v>80</v>
      </c>
      <c r="M3" s="168" t="s">
        <v>81</v>
      </c>
      <c r="N3" s="168" t="s">
        <v>82</v>
      </c>
      <c r="O3" s="168" t="s">
        <v>83</v>
      </c>
      <c r="P3" s="168" t="s">
        <v>84</v>
      </c>
      <c r="Q3" s="168" t="s">
        <v>85</v>
      </c>
      <c r="R3" s="265"/>
      <c r="S3" s="169" t="s">
        <v>86</v>
      </c>
    </row>
    <row r="4" spans="1:21" s="40" customFormat="1" ht="14.25" customHeight="1">
      <c r="A4" s="170" t="s">
        <v>87</v>
      </c>
      <c r="B4" s="171"/>
      <c r="C4" s="172"/>
      <c r="D4" s="172"/>
      <c r="E4" s="172"/>
      <c r="F4" s="172"/>
      <c r="G4" s="172"/>
      <c r="H4" s="172"/>
      <c r="I4" s="172"/>
      <c r="J4" s="172"/>
      <c r="K4" s="172"/>
      <c r="L4" s="172"/>
      <c r="M4" s="172"/>
      <c r="N4" s="172"/>
      <c r="O4" s="172"/>
      <c r="P4" s="172"/>
      <c r="Q4" s="172"/>
      <c r="R4" s="266"/>
      <c r="S4" s="173"/>
    </row>
    <row r="5" spans="1:21" ht="19.5" customHeight="1">
      <c r="A5" s="267">
        <v>29</v>
      </c>
      <c r="B5" s="174" t="s">
        <v>15</v>
      </c>
      <c r="C5" s="175"/>
      <c r="D5" s="176"/>
      <c r="E5" s="176"/>
      <c r="F5" s="177"/>
      <c r="G5" s="178">
        <v>1</v>
      </c>
      <c r="H5" s="177">
        <v>4</v>
      </c>
      <c r="I5" s="178">
        <v>2</v>
      </c>
      <c r="J5" s="178">
        <v>1</v>
      </c>
      <c r="K5" s="178">
        <v>8</v>
      </c>
      <c r="L5" s="178">
        <v>1</v>
      </c>
      <c r="M5" s="178">
        <v>1</v>
      </c>
      <c r="N5" s="178">
        <v>9</v>
      </c>
      <c r="O5" s="178">
        <v>4</v>
      </c>
      <c r="P5" s="178">
        <v>1</v>
      </c>
      <c r="Q5" s="178">
        <v>4</v>
      </c>
      <c r="R5" s="178">
        <v>37</v>
      </c>
      <c r="S5" s="195">
        <f>SUM(C5:R6)</f>
        <v>239</v>
      </c>
    </row>
    <row r="6" spans="1:21" s="51" customFormat="1" ht="19.5" customHeight="1">
      <c r="A6" s="267"/>
      <c r="B6" s="179" t="s">
        <v>16</v>
      </c>
      <c r="C6" s="175"/>
      <c r="D6" s="176"/>
      <c r="E6" s="176"/>
      <c r="F6" s="176"/>
      <c r="G6" s="176">
        <v>4</v>
      </c>
      <c r="H6" s="176">
        <v>7</v>
      </c>
      <c r="I6" s="180">
        <v>1</v>
      </c>
      <c r="J6" s="180">
        <v>5</v>
      </c>
      <c r="K6" s="180">
        <v>11</v>
      </c>
      <c r="L6" s="180">
        <v>7</v>
      </c>
      <c r="M6" s="180">
        <v>5</v>
      </c>
      <c r="N6" s="180">
        <v>11</v>
      </c>
      <c r="O6" s="180">
        <v>8</v>
      </c>
      <c r="P6" s="180">
        <v>10</v>
      </c>
      <c r="Q6" s="180">
        <v>17</v>
      </c>
      <c r="R6" s="180">
        <v>80</v>
      </c>
      <c r="S6" s="196"/>
    </row>
    <row r="7" spans="1:21" s="38" customFormat="1" ht="19.5" customHeight="1">
      <c r="A7" s="268">
        <v>30</v>
      </c>
      <c r="B7" s="181" t="s">
        <v>15</v>
      </c>
      <c r="C7" s="175"/>
      <c r="D7" s="176"/>
      <c r="E7" s="176"/>
      <c r="F7" s="176"/>
      <c r="G7" s="177">
        <v>6</v>
      </c>
      <c r="H7" s="177">
        <v>6</v>
      </c>
      <c r="I7" s="177">
        <v>5</v>
      </c>
      <c r="J7" s="177">
        <v>5</v>
      </c>
      <c r="K7" s="177">
        <v>4</v>
      </c>
      <c r="L7" s="177">
        <v>7</v>
      </c>
      <c r="M7" s="177">
        <v>0</v>
      </c>
      <c r="N7" s="177">
        <v>5</v>
      </c>
      <c r="O7" s="177">
        <v>5</v>
      </c>
      <c r="P7" s="177">
        <v>1</v>
      </c>
      <c r="Q7" s="177">
        <v>1</v>
      </c>
      <c r="R7" s="177">
        <v>40</v>
      </c>
      <c r="S7" s="196">
        <f>SUM(C7:R8)</f>
        <v>267</v>
      </c>
    </row>
    <row r="8" spans="1:21" s="41" customFormat="1" ht="19.5" customHeight="1">
      <c r="A8" s="269"/>
      <c r="B8" s="179" t="s">
        <v>16</v>
      </c>
      <c r="C8" s="175"/>
      <c r="D8" s="176"/>
      <c r="E8" s="176"/>
      <c r="F8" s="176"/>
      <c r="G8" s="176">
        <v>2</v>
      </c>
      <c r="H8" s="176">
        <v>2</v>
      </c>
      <c r="I8" s="176">
        <v>0</v>
      </c>
      <c r="J8" s="176">
        <v>11</v>
      </c>
      <c r="K8" s="176">
        <v>11</v>
      </c>
      <c r="L8" s="176">
        <v>13</v>
      </c>
      <c r="M8" s="176">
        <v>7</v>
      </c>
      <c r="N8" s="176">
        <v>7</v>
      </c>
      <c r="O8" s="176">
        <v>10</v>
      </c>
      <c r="P8" s="176">
        <v>18</v>
      </c>
      <c r="Q8" s="176">
        <v>8</v>
      </c>
      <c r="R8" s="176">
        <v>93</v>
      </c>
      <c r="S8" s="196"/>
    </row>
    <row r="9" spans="1:21" s="41" customFormat="1" ht="19.5" customHeight="1">
      <c r="A9" s="259" t="s">
        <v>170</v>
      </c>
      <c r="B9" s="181" t="s">
        <v>15</v>
      </c>
      <c r="C9" s="190"/>
      <c r="D9" s="191"/>
      <c r="E9" s="191"/>
      <c r="F9" s="192"/>
      <c r="G9" s="193">
        <v>0</v>
      </c>
      <c r="H9" s="193">
        <v>8</v>
      </c>
      <c r="I9" s="193">
        <v>1.4619565217391304</v>
      </c>
      <c r="J9" s="193">
        <v>1.9239130434782608</v>
      </c>
      <c r="K9" s="193">
        <v>4.3858695652173916</v>
      </c>
      <c r="L9" s="193">
        <v>3.9239130434782608</v>
      </c>
      <c r="M9" s="193">
        <v>3</v>
      </c>
      <c r="N9" s="193">
        <v>4.3858695652173916</v>
      </c>
      <c r="O9" s="193">
        <v>2</v>
      </c>
      <c r="P9" s="193">
        <v>9</v>
      </c>
      <c r="Q9" s="193">
        <v>3.4619565217391304</v>
      </c>
      <c r="R9" s="193">
        <v>37.163043478260867</v>
      </c>
      <c r="S9" s="196">
        <f>SUM(C9:R10)</f>
        <v>252.99999999999997</v>
      </c>
    </row>
    <row r="10" spans="1:21" s="41" customFormat="1" ht="19.5" customHeight="1">
      <c r="A10" s="260"/>
      <c r="B10" s="179" t="s">
        <v>16</v>
      </c>
      <c r="C10" s="190"/>
      <c r="D10" s="191"/>
      <c r="E10" s="191"/>
      <c r="F10" s="191"/>
      <c r="G10" s="194">
        <v>3</v>
      </c>
      <c r="H10" s="194">
        <v>1.9239130434782608</v>
      </c>
      <c r="I10" s="194">
        <v>1</v>
      </c>
      <c r="J10" s="194">
        <v>5.2336956521739131</v>
      </c>
      <c r="K10" s="194">
        <v>7.3097826086956523</v>
      </c>
      <c r="L10" s="194">
        <v>9.233695652173914</v>
      </c>
      <c r="M10" s="194">
        <v>10.771739130434783</v>
      </c>
      <c r="N10" s="194">
        <v>8.233695652173914</v>
      </c>
      <c r="O10" s="194">
        <v>13.695652173913043</v>
      </c>
      <c r="P10" s="194">
        <v>15.467391304347826</v>
      </c>
      <c r="Q10" s="194">
        <v>18.695652173913043</v>
      </c>
      <c r="R10" s="194">
        <v>79.728260869565219</v>
      </c>
      <c r="S10" s="196"/>
    </row>
    <row r="11" spans="1:21" ht="19.5" customHeight="1">
      <c r="A11" s="259">
        <v>2</v>
      </c>
      <c r="B11" s="181" t="s">
        <v>15</v>
      </c>
      <c r="C11" s="190"/>
      <c r="D11" s="191"/>
      <c r="E11" s="191"/>
      <c r="F11" s="191"/>
      <c r="G11" s="193">
        <v>3</v>
      </c>
      <c r="H11" s="193">
        <v>3</v>
      </c>
      <c r="I11" s="193">
        <v>8</v>
      </c>
      <c r="J11" s="193">
        <v>4</v>
      </c>
      <c r="K11" s="193">
        <v>6</v>
      </c>
      <c r="L11" s="193">
        <v>5</v>
      </c>
      <c r="M11" s="193">
        <v>4</v>
      </c>
      <c r="N11" s="193">
        <v>5</v>
      </c>
      <c r="O11" s="193">
        <v>4</v>
      </c>
      <c r="P11" s="193">
        <v>2</v>
      </c>
      <c r="Q11" s="193">
        <v>9</v>
      </c>
      <c r="R11" s="193">
        <v>35</v>
      </c>
      <c r="S11" s="196">
        <v>241</v>
      </c>
    </row>
    <row r="12" spans="1:21" ht="19.5" customHeight="1">
      <c r="A12" s="260"/>
      <c r="B12" s="179" t="s">
        <v>16</v>
      </c>
      <c r="C12" s="190"/>
      <c r="D12" s="191"/>
      <c r="E12" s="191"/>
      <c r="F12" s="191"/>
      <c r="G12" s="194">
        <v>2</v>
      </c>
      <c r="H12" s="194">
        <v>3</v>
      </c>
      <c r="I12" s="194">
        <v>2</v>
      </c>
      <c r="J12" s="194">
        <v>4</v>
      </c>
      <c r="K12" s="194">
        <v>5</v>
      </c>
      <c r="L12" s="194">
        <v>7</v>
      </c>
      <c r="M12" s="194">
        <v>9</v>
      </c>
      <c r="N12" s="194">
        <v>10</v>
      </c>
      <c r="O12" s="194">
        <v>8</v>
      </c>
      <c r="P12" s="194">
        <v>13</v>
      </c>
      <c r="Q12" s="194">
        <v>15</v>
      </c>
      <c r="R12" s="194">
        <v>75</v>
      </c>
      <c r="S12" s="196"/>
    </row>
    <row r="13" spans="1:21" ht="19.5" customHeight="1">
      <c r="A13" s="261">
        <v>3</v>
      </c>
      <c r="B13" s="182" t="s">
        <v>15</v>
      </c>
      <c r="C13" s="197"/>
      <c r="D13" s="198"/>
      <c r="E13" s="198"/>
      <c r="F13" s="161"/>
      <c r="G13" s="161">
        <v>7</v>
      </c>
      <c r="H13" s="161">
        <v>4</v>
      </c>
      <c r="I13" s="161">
        <v>3</v>
      </c>
      <c r="J13" s="161">
        <v>3</v>
      </c>
      <c r="K13" s="161">
        <v>3</v>
      </c>
      <c r="L13" s="161">
        <v>2</v>
      </c>
      <c r="M13" s="161">
        <v>2</v>
      </c>
      <c r="N13" s="161">
        <v>1</v>
      </c>
      <c r="O13" s="161">
        <v>2</v>
      </c>
      <c r="P13" s="161">
        <v>2</v>
      </c>
      <c r="Q13" s="161">
        <v>5</v>
      </c>
      <c r="R13" s="161">
        <v>16</v>
      </c>
      <c r="S13" s="199">
        <v>64</v>
      </c>
    </row>
    <row r="14" spans="1:21" ht="19.5" customHeight="1" thickBot="1">
      <c r="A14" s="262"/>
      <c r="B14" s="183" t="s">
        <v>16</v>
      </c>
      <c r="C14" s="200"/>
      <c r="D14" s="201"/>
      <c r="E14" s="201"/>
      <c r="F14" s="201"/>
      <c r="G14" s="201">
        <v>1</v>
      </c>
      <c r="H14" s="201">
        <v>3</v>
      </c>
      <c r="I14" s="201">
        <v>0</v>
      </c>
      <c r="J14" s="201">
        <v>0</v>
      </c>
      <c r="K14" s="201">
        <v>0</v>
      </c>
      <c r="L14" s="201">
        <v>0</v>
      </c>
      <c r="M14" s="201">
        <v>0</v>
      </c>
      <c r="N14" s="201">
        <v>1</v>
      </c>
      <c r="O14" s="201">
        <v>3</v>
      </c>
      <c r="P14" s="201">
        <v>0</v>
      </c>
      <c r="Q14" s="201">
        <v>5</v>
      </c>
      <c r="R14" s="201">
        <v>1</v>
      </c>
      <c r="S14" s="184"/>
    </row>
    <row r="15" spans="1:21" ht="15.95" customHeight="1">
      <c r="A15" s="99"/>
      <c r="B15" s="99"/>
      <c r="C15" s="99"/>
      <c r="D15" s="99"/>
      <c r="E15" s="99"/>
      <c r="F15" s="99"/>
      <c r="G15" s="99"/>
      <c r="H15" s="99"/>
      <c r="I15" s="99"/>
      <c r="J15" s="99"/>
      <c r="K15" s="99"/>
      <c r="L15" s="99"/>
      <c r="M15" s="258" t="s">
        <v>88</v>
      </c>
      <c r="N15" s="258"/>
      <c r="O15" s="258"/>
      <c r="P15" s="258"/>
      <c r="Q15" s="258"/>
      <c r="R15" s="258"/>
      <c r="S15" s="258"/>
    </row>
    <row r="16" spans="1:21" ht="15.95" customHeight="1"/>
    <row r="17" spans="1:9" ht="15.95" customHeight="1"/>
    <row r="18" spans="1:9" ht="15.95" customHeight="1"/>
    <row r="19" spans="1:9" ht="15.95" customHeight="1"/>
    <row r="20" spans="1:9" ht="15.95" customHeight="1"/>
    <row r="21" spans="1:9" ht="15.95" customHeight="1"/>
    <row r="22" spans="1:9" ht="15.95" customHeight="1"/>
    <row r="23" spans="1:9" ht="15.95" customHeight="1"/>
    <row r="24" spans="1:9" ht="15.95" customHeight="1"/>
    <row r="25" spans="1:9" ht="15.95" customHeight="1"/>
    <row r="26" spans="1:9" ht="15.95" customHeight="1"/>
    <row r="27" spans="1:9" ht="15.95" customHeight="1"/>
    <row r="29" spans="1:9" ht="13.5">
      <c r="A29" s="99"/>
      <c r="B29" s="99"/>
      <c r="C29" s="99"/>
      <c r="D29" s="99"/>
      <c r="E29" s="99"/>
      <c r="F29" s="99"/>
      <c r="G29" s="99"/>
      <c r="H29" s="99"/>
      <c r="I29" s="144"/>
    </row>
  </sheetData>
  <mergeCells count="8">
    <mergeCell ref="M15:S15"/>
    <mergeCell ref="A9:A10"/>
    <mergeCell ref="A11:A12"/>
    <mergeCell ref="A13:A14"/>
    <mergeCell ref="P1:S1"/>
    <mergeCell ref="R2:R4"/>
    <mergeCell ref="A5:A6"/>
    <mergeCell ref="A7:A8"/>
  </mergeCells>
  <phoneticPr fontId="4"/>
  <hyperlinks>
    <hyperlink ref="U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22"/>
  <sheetViews>
    <sheetView showGridLines="0" zoomScaleNormal="100" zoomScaleSheetLayoutView="115" workbookViewId="0">
      <selection activeCell="C8" sqref="C8"/>
    </sheetView>
  </sheetViews>
  <sheetFormatPr defaultRowHeight="12.75"/>
  <cols>
    <col min="1" max="1" width="10.125" style="39" customWidth="1"/>
    <col min="2" max="9" width="8.125" style="39" customWidth="1"/>
    <col min="10" max="10" width="8.75" style="39" customWidth="1"/>
    <col min="11" max="16384" width="9" style="39"/>
  </cols>
  <sheetData>
    <row r="1" spans="1:11" ht="15.95" customHeight="1" thickBot="1">
      <c r="A1" s="143" t="s">
        <v>89</v>
      </c>
      <c r="B1" s="99"/>
      <c r="C1" s="99"/>
      <c r="D1" s="99"/>
      <c r="E1" s="99"/>
      <c r="F1" s="99"/>
      <c r="G1" s="99"/>
      <c r="H1" s="99"/>
      <c r="I1" s="99"/>
      <c r="K1" s="49" t="s">
        <v>165</v>
      </c>
    </row>
    <row r="2" spans="1:11" s="40" customFormat="1" ht="15.95" customHeight="1">
      <c r="A2" s="270" t="s">
        <v>71</v>
      </c>
      <c r="B2" s="146" t="s">
        <v>90</v>
      </c>
      <c r="C2" s="147"/>
      <c r="D2" s="147"/>
      <c r="E2" s="147"/>
      <c r="F2" s="146" t="s">
        <v>91</v>
      </c>
      <c r="G2" s="147"/>
      <c r="H2" s="147"/>
      <c r="I2" s="147"/>
    </row>
    <row r="3" spans="1:11" s="40" customFormat="1" ht="15.95" customHeight="1">
      <c r="A3" s="271"/>
      <c r="B3" s="148" t="s">
        <v>92</v>
      </c>
      <c r="C3" s="149"/>
      <c r="D3" s="185" t="s">
        <v>93</v>
      </c>
      <c r="E3" s="273" t="s">
        <v>86</v>
      </c>
      <c r="F3" s="148" t="s">
        <v>92</v>
      </c>
      <c r="G3" s="149"/>
      <c r="H3" s="185" t="s">
        <v>93</v>
      </c>
      <c r="I3" s="275" t="s">
        <v>86</v>
      </c>
    </row>
    <row r="4" spans="1:11" s="40" customFormat="1" ht="15.95" customHeight="1">
      <c r="A4" s="272"/>
      <c r="B4" s="150" t="s">
        <v>15</v>
      </c>
      <c r="C4" s="151" t="s">
        <v>16</v>
      </c>
      <c r="D4" s="186" t="s">
        <v>94</v>
      </c>
      <c r="E4" s="274"/>
      <c r="F4" s="150" t="s">
        <v>15</v>
      </c>
      <c r="G4" s="151" t="s">
        <v>16</v>
      </c>
      <c r="H4" s="186" t="s">
        <v>94</v>
      </c>
      <c r="I4" s="276"/>
    </row>
    <row r="5" spans="1:11" ht="15.95" customHeight="1">
      <c r="A5" s="152">
        <v>29</v>
      </c>
      <c r="B5" s="153">
        <v>483</v>
      </c>
      <c r="C5" s="154">
        <v>977</v>
      </c>
      <c r="D5" s="154">
        <v>4770</v>
      </c>
      <c r="E5" s="155">
        <v>6230</v>
      </c>
      <c r="F5" s="153">
        <v>1585</v>
      </c>
      <c r="G5" s="154">
        <v>885</v>
      </c>
      <c r="H5" s="154">
        <v>43274</v>
      </c>
      <c r="I5" s="154">
        <v>45744</v>
      </c>
      <c r="J5" s="42"/>
    </row>
    <row r="6" spans="1:11" ht="15.95" customHeight="1">
      <c r="A6" s="152">
        <v>30</v>
      </c>
      <c r="B6" s="153">
        <v>507</v>
      </c>
      <c r="C6" s="154">
        <v>903</v>
      </c>
      <c r="D6" s="154">
        <v>6699</v>
      </c>
      <c r="E6" s="155">
        <v>8109</v>
      </c>
      <c r="F6" s="153">
        <v>1804</v>
      </c>
      <c r="G6" s="154">
        <v>672</v>
      </c>
      <c r="H6" s="154">
        <v>46080</v>
      </c>
      <c r="I6" s="154">
        <v>48556</v>
      </c>
    </row>
    <row r="7" spans="1:11" ht="15.95" customHeight="1">
      <c r="A7" s="152" t="s">
        <v>174</v>
      </c>
      <c r="B7" s="153">
        <v>131</v>
      </c>
      <c r="C7" s="154">
        <v>596</v>
      </c>
      <c r="D7" s="154">
        <v>8966</v>
      </c>
      <c r="E7" s="155">
        <v>9693</v>
      </c>
      <c r="F7" s="153">
        <v>2053</v>
      </c>
      <c r="G7" s="154">
        <v>832</v>
      </c>
      <c r="H7" s="154">
        <v>39874</v>
      </c>
      <c r="I7" s="154">
        <v>42759</v>
      </c>
    </row>
    <row r="8" spans="1:11" ht="15.95" customHeight="1">
      <c r="A8" s="152">
        <v>2</v>
      </c>
      <c r="B8" s="153">
        <v>306</v>
      </c>
      <c r="C8" s="154">
        <v>215</v>
      </c>
      <c r="D8" s="154">
        <v>9689</v>
      </c>
      <c r="E8" s="155">
        <v>10210</v>
      </c>
      <c r="F8" s="153">
        <v>1477</v>
      </c>
      <c r="G8" s="154">
        <v>430</v>
      </c>
      <c r="H8" s="154">
        <v>20712</v>
      </c>
      <c r="I8" s="154">
        <v>22619</v>
      </c>
    </row>
    <row r="9" spans="1:11" ht="15.95" customHeight="1" thickBot="1">
      <c r="A9" s="156">
        <v>3</v>
      </c>
      <c r="B9" s="157">
        <v>66</v>
      </c>
      <c r="C9" s="44">
        <v>18</v>
      </c>
      <c r="D9" s="44">
        <v>5508</v>
      </c>
      <c r="E9" s="158">
        <v>5592</v>
      </c>
      <c r="F9" s="157">
        <v>873</v>
      </c>
      <c r="G9" s="44">
        <v>269</v>
      </c>
      <c r="H9" s="44">
        <v>21839</v>
      </c>
      <c r="I9" s="44">
        <v>22981</v>
      </c>
    </row>
    <row r="10" spans="1:11" ht="15.95" customHeight="1">
      <c r="A10" s="99"/>
      <c r="B10" s="99"/>
      <c r="C10" s="99"/>
      <c r="D10" s="99"/>
      <c r="E10" s="99"/>
      <c r="F10" s="99"/>
      <c r="G10" s="99"/>
      <c r="H10" s="99"/>
      <c r="I10" s="159" t="s">
        <v>88</v>
      </c>
    </row>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sheetData>
  <mergeCells count="3">
    <mergeCell ref="A2:A4"/>
    <mergeCell ref="E3:E4"/>
    <mergeCell ref="I3:I4"/>
  </mergeCells>
  <phoneticPr fontId="22"/>
  <hyperlinks>
    <hyperlink ref="K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23"/>
  <sheetViews>
    <sheetView showGridLines="0" zoomScaleNormal="100" zoomScaleSheetLayoutView="130" workbookViewId="0">
      <selection activeCell="B6" sqref="B6"/>
    </sheetView>
  </sheetViews>
  <sheetFormatPr defaultRowHeight="12.75"/>
  <cols>
    <col min="1" max="1" width="9.875" style="39" customWidth="1"/>
    <col min="2" max="9" width="8.375" style="39" customWidth="1"/>
    <col min="10" max="16384" width="9" style="39"/>
  </cols>
  <sheetData>
    <row r="1" spans="1:11" ht="15.95" customHeight="1" thickBot="1">
      <c r="A1" s="143" t="s">
        <v>95</v>
      </c>
      <c r="B1" s="99"/>
      <c r="C1" s="99"/>
      <c r="D1" s="99"/>
      <c r="E1" s="99"/>
      <c r="F1" s="99"/>
      <c r="G1" s="99"/>
      <c r="H1" s="99"/>
      <c r="I1" s="99"/>
      <c r="K1" s="49" t="s">
        <v>165</v>
      </c>
    </row>
    <row r="2" spans="1:11" s="40" customFormat="1" ht="15.95" customHeight="1">
      <c r="A2" s="277" t="s">
        <v>71</v>
      </c>
      <c r="B2" s="146" t="s">
        <v>96</v>
      </c>
      <c r="C2" s="147"/>
      <c r="D2" s="147"/>
      <c r="E2" s="146" t="s">
        <v>160</v>
      </c>
      <c r="F2" s="147"/>
      <c r="G2" s="147"/>
      <c r="H2" s="146" t="s">
        <v>97</v>
      </c>
      <c r="I2" s="147"/>
    </row>
    <row r="3" spans="1:11" s="40" customFormat="1" ht="15.95" customHeight="1">
      <c r="A3" s="278"/>
      <c r="B3" s="187" t="s">
        <v>98</v>
      </c>
      <c r="C3" s="187" t="s">
        <v>99</v>
      </c>
      <c r="D3" s="188" t="s">
        <v>100</v>
      </c>
      <c r="E3" s="188" t="s">
        <v>101</v>
      </c>
      <c r="F3" s="188" t="s">
        <v>99</v>
      </c>
      <c r="G3" s="188" t="s">
        <v>100</v>
      </c>
      <c r="H3" s="188" t="s">
        <v>99</v>
      </c>
      <c r="I3" s="189" t="s">
        <v>100</v>
      </c>
    </row>
    <row r="4" spans="1:11" ht="15.95" customHeight="1">
      <c r="A4" s="160">
        <v>29</v>
      </c>
      <c r="B4" s="154">
        <v>27</v>
      </c>
      <c r="C4" s="154">
        <v>132</v>
      </c>
      <c r="D4" s="154">
        <v>1104</v>
      </c>
      <c r="E4" s="154">
        <v>5</v>
      </c>
      <c r="F4" s="154">
        <v>312</v>
      </c>
      <c r="G4" s="154">
        <v>2155</v>
      </c>
      <c r="H4" s="154">
        <v>7</v>
      </c>
      <c r="I4" s="154">
        <v>137</v>
      </c>
    </row>
    <row r="5" spans="1:11" ht="15.95" customHeight="1">
      <c r="A5" s="160">
        <v>30</v>
      </c>
      <c r="B5" s="154">
        <v>23</v>
      </c>
      <c r="C5" s="154">
        <v>112</v>
      </c>
      <c r="D5" s="154">
        <v>878</v>
      </c>
      <c r="E5" s="154">
        <v>4</v>
      </c>
      <c r="F5" s="154">
        <v>288</v>
      </c>
      <c r="G5" s="154">
        <v>2016</v>
      </c>
      <c r="H5" s="154">
        <v>6</v>
      </c>
      <c r="I5" s="154">
        <v>96</v>
      </c>
    </row>
    <row r="6" spans="1:11" ht="15.95" customHeight="1">
      <c r="A6" s="160" t="s">
        <v>174</v>
      </c>
      <c r="B6" s="154">
        <v>17</v>
      </c>
      <c r="C6" s="154">
        <v>101</v>
      </c>
      <c r="D6" s="154">
        <v>816</v>
      </c>
      <c r="E6" s="154">
        <v>4</v>
      </c>
      <c r="F6" s="154">
        <v>296</v>
      </c>
      <c r="G6" s="154">
        <v>2072</v>
      </c>
      <c r="H6" s="154">
        <v>5</v>
      </c>
      <c r="I6" s="154">
        <v>75</v>
      </c>
    </row>
    <row r="7" spans="1:11" ht="15.95" customHeight="1">
      <c r="A7" s="160">
        <v>2</v>
      </c>
      <c r="B7" s="154">
        <v>10</v>
      </c>
      <c r="C7" s="154">
        <v>50</v>
      </c>
      <c r="D7" s="154">
        <v>296</v>
      </c>
      <c r="E7" s="154">
        <v>4</v>
      </c>
      <c r="F7" s="154">
        <v>211</v>
      </c>
      <c r="G7" s="154">
        <v>1749</v>
      </c>
      <c r="H7" s="154">
        <v>0</v>
      </c>
      <c r="I7" s="154">
        <v>0</v>
      </c>
    </row>
    <row r="8" spans="1:11" ht="15.95" customHeight="1" thickBot="1">
      <c r="A8" s="145">
        <v>3</v>
      </c>
      <c r="B8" s="44">
        <v>11</v>
      </c>
      <c r="C8" s="44">
        <v>64</v>
      </c>
      <c r="D8" s="44">
        <v>350</v>
      </c>
      <c r="E8" s="44">
        <v>4</v>
      </c>
      <c r="F8" s="44">
        <v>120</v>
      </c>
      <c r="G8" s="44">
        <v>600</v>
      </c>
      <c r="H8" s="44">
        <v>0</v>
      </c>
      <c r="I8" s="44">
        <v>0</v>
      </c>
    </row>
    <row r="9" spans="1:11" ht="15.95" customHeight="1">
      <c r="A9" s="99"/>
      <c r="B9" s="99"/>
      <c r="C9" s="99"/>
      <c r="D9" s="99"/>
      <c r="E9" s="99"/>
      <c r="F9" s="99"/>
      <c r="G9" s="99"/>
      <c r="H9" s="99"/>
      <c r="I9" s="159" t="s">
        <v>88</v>
      </c>
    </row>
    <row r="10" spans="1:11" ht="15.95" customHeight="1"/>
    <row r="11" spans="1:11" ht="15.95" customHeight="1"/>
    <row r="12" spans="1:11" ht="15.95" customHeight="1"/>
    <row r="13" spans="1:11" ht="15.95" customHeight="1"/>
    <row r="14" spans="1:11" ht="15.95" customHeight="1"/>
    <row r="15" spans="1:11" ht="15.95" customHeight="1"/>
    <row r="16" spans="1:11" ht="15.95" customHeight="1"/>
    <row r="17" ht="15.95" customHeight="1"/>
    <row r="18" ht="15.95" customHeight="1"/>
    <row r="19" ht="15.95" customHeight="1"/>
    <row r="20" ht="15.95" customHeight="1"/>
    <row r="21" ht="15.95" customHeight="1"/>
    <row r="22" ht="15.95" customHeight="1"/>
    <row r="23" ht="15.95" customHeight="1"/>
  </sheetData>
  <mergeCells count="1">
    <mergeCell ref="A2:A3"/>
  </mergeCells>
  <phoneticPr fontId="22"/>
  <hyperlinks>
    <hyperlink ref="K1" location="目次!A1" display="目次"/>
  </hyperlinks>
  <pageMargins left="0.86614173228346458" right="0.86614173228346458" top="0.98425196850393704" bottom="0.98425196850393704" header="0.51181102362204722" footer="0.51181102362204722"/>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目次</vt:lpstr>
      <vt:lpstr>106</vt:lpstr>
      <vt:lpstr>107</vt:lpstr>
      <vt:lpstr>109</vt:lpstr>
      <vt:lpstr>112</vt:lpstr>
      <vt:lpstr>114</vt:lpstr>
      <vt:lpstr>115-1</vt:lpstr>
      <vt:lpstr>115-2</vt:lpstr>
      <vt:lpstr>115-3</vt:lpstr>
      <vt:lpstr>115-4</vt:lpstr>
      <vt:lpstr>'106'!Print_Area</vt:lpstr>
      <vt:lpstr>'107'!Print_Area</vt:lpstr>
      <vt:lpstr>'109'!Print_Area</vt:lpstr>
      <vt:lpstr>'112'!Print_Area</vt:lpstr>
      <vt:lpstr>'114'!Print_Area</vt:lpstr>
      <vt:lpstr>'115-1'!Print_Area</vt:lpstr>
      <vt:lpstr>'115-2'!Print_Area</vt:lpstr>
      <vt:lpstr>'115-3'!Print_Area</vt:lpstr>
      <vt:lpstr>'115-4'!Print_Area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中原 琴美</dc:creator>
  <cp:lastModifiedBy>小林 真陽</cp:lastModifiedBy>
  <cp:lastPrinted>2024-02-01T04:47:20Z</cp:lastPrinted>
  <dcterms:created xsi:type="dcterms:W3CDTF">2016-08-29T08:02:20Z</dcterms:created>
  <dcterms:modified xsi:type="dcterms:W3CDTF">2024-02-29T00:30:44Z</dcterms:modified>
</cp:coreProperties>
</file>