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R4版市勢の概要準備\◎完成データ\データ\N 建設\"/>
    </mc:Choice>
  </mc:AlternateContent>
  <bookViews>
    <workbookView xWindow="0" yWindow="0" windowWidth="21570" windowHeight="7905"/>
  </bookViews>
  <sheets>
    <sheet name="目次" sheetId="17" r:id="rId1"/>
    <sheet name="192" sheetId="49" r:id="rId2"/>
    <sheet name="193" sheetId="50" r:id="rId3"/>
    <sheet name="194" sheetId="51" r:id="rId4"/>
    <sheet name="195" sheetId="21" r:id="rId5"/>
    <sheet name="196" sheetId="22" r:id="rId6"/>
    <sheet name="197" sheetId="40" r:id="rId7"/>
    <sheet name="国道の積算" sheetId="41" r:id="rId8"/>
    <sheet name="198" sheetId="52" r:id="rId9"/>
    <sheet name="199" sheetId="43" r:id="rId10"/>
    <sheet name="200" sheetId="44" r:id="rId11"/>
    <sheet name="201" sheetId="53" r:id="rId12"/>
    <sheet name="202" sheetId="13" r:id="rId13"/>
    <sheet name="203" sheetId="54" r:id="rId14"/>
    <sheet name="204" sheetId="47" r:id="rId15"/>
    <sheet name="205" sheetId="48" r:id="rId16"/>
  </sheets>
  <externalReferences>
    <externalReference r:id="rId17"/>
  </externalReferences>
  <definedNames>
    <definedName name="_xlnm._FilterDatabase" localSheetId="11" hidden="1">'201'!#REF!</definedName>
    <definedName name="_xlnm._FilterDatabase" localSheetId="14" hidden="1">'204'!#REF!</definedName>
    <definedName name="_xlnm.Print_Area" localSheetId="1">'192'!$A$1:$F$55</definedName>
    <definedName name="_xlnm.Print_Area" localSheetId="2">'193'!$A$1:$D$9</definedName>
    <definedName name="_xlnm.Print_Area" localSheetId="3">'194'!$A$1:$G$21</definedName>
    <definedName name="_xlnm.Print_Area" localSheetId="4">'195'!$A$1:$J$9</definedName>
    <definedName name="_xlnm.Print_Area" localSheetId="5">'196'!$A$1:$I$35</definedName>
    <definedName name="_xlnm.Print_Area" localSheetId="6">'197'!$A$1:$G$6</definedName>
    <definedName name="_xlnm.Print_Area" localSheetId="8">'198'!$A$1:$F$8</definedName>
    <definedName name="_xlnm.Print_Area" localSheetId="9">'199'!$A$1:$L$56</definedName>
    <definedName name="_xlnm.Print_Area" localSheetId="10">'200'!$A$1:$F$18</definedName>
    <definedName name="_xlnm.Print_Area" localSheetId="11">'201'!$A$1:$S$48</definedName>
    <definedName name="_xlnm.Print_Area" localSheetId="12">'202'!$A$1:$O$15</definedName>
    <definedName name="_xlnm.Print_Area" localSheetId="13">'203'!$A$1:$K$102</definedName>
    <definedName name="_xlnm.Print_Area" localSheetId="14">'204'!$A$1:$J$61</definedName>
    <definedName name="_xlnm.Print_Area" localSheetId="15">'205'!$A$1:$E$43</definedName>
    <definedName name="_xlnm.Print_Titles" localSheetId="13">'203'!$2:$3</definedName>
    <definedName name="仮受台帳" localSheetId="3">#REF!</definedName>
    <definedName name="仮受台帳">#REF!</definedName>
  </definedNames>
  <calcPr calcId="162913" calcMode="manual"/>
</workbook>
</file>

<file path=xl/calcChain.xml><?xml version="1.0" encoding="utf-8"?>
<calcChain xmlns="http://schemas.openxmlformats.org/spreadsheetml/2006/main">
  <c r="B15" i="51" l="1"/>
  <c r="R47" i="53" l="1"/>
  <c r="Q47" i="53"/>
  <c r="P47" i="53"/>
  <c r="O47" i="53"/>
  <c r="N47" i="53"/>
  <c r="M47" i="53"/>
  <c r="L47" i="53"/>
  <c r="K47" i="53"/>
  <c r="I47" i="53"/>
  <c r="J47" i="53" s="1"/>
  <c r="H47" i="53"/>
  <c r="B47" i="53"/>
  <c r="E7" i="52" l="1"/>
  <c r="D28" i="48" l="1"/>
  <c r="C12" i="51" l="1"/>
  <c r="B12" i="51" s="1"/>
  <c r="B5" i="51"/>
  <c r="B4" i="51"/>
  <c r="J8" i="21" l="1"/>
  <c r="I8" i="21"/>
  <c r="H8" i="21"/>
  <c r="G8" i="21"/>
  <c r="F8" i="21"/>
  <c r="E8" i="21"/>
  <c r="D8" i="21"/>
  <c r="C8" i="21"/>
  <c r="B8" i="21"/>
  <c r="G4" i="40" l="1"/>
  <c r="G3" i="40"/>
</calcChain>
</file>

<file path=xl/sharedStrings.xml><?xml version="1.0" encoding="utf-8"?>
<sst xmlns="http://schemas.openxmlformats.org/spreadsheetml/2006/main" count="1247" uniqueCount="858">
  <si>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</si>
  <si>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年度</t>
    <rPh sb="0" eb="2">
      <t>ネンド</t>
    </rPh>
    <phoneticPr fontId="4"/>
  </si>
  <si>
    <t>木造</t>
    <rPh sb="0" eb="2">
      <t>モクゾウ</t>
    </rPh>
    <phoneticPr fontId="4"/>
  </si>
  <si>
    <t>簡易耐火</t>
    <rPh sb="0" eb="2">
      <t>カンイ</t>
    </rPh>
    <rPh sb="2" eb="4">
      <t>タイカ</t>
    </rPh>
    <phoneticPr fontId="4"/>
  </si>
  <si>
    <t>中層耐火</t>
    <rPh sb="0" eb="2">
      <t>チュウソウ</t>
    </rPh>
    <rPh sb="2" eb="4">
      <t>タイカ</t>
    </rPh>
    <phoneticPr fontId="4"/>
  </si>
  <si>
    <t>高層耐火</t>
    <rPh sb="0" eb="2">
      <t>コウソウ</t>
    </rPh>
    <rPh sb="2" eb="4">
      <t>タイカ</t>
    </rPh>
    <phoneticPr fontId="4"/>
  </si>
  <si>
    <t>災害・引揚者・厚生母子
・その他の住宅</t>
    <rPh sb="0" eb="2">
      <t>サイガイ</t>
    </rPh>
    <rPh sb="3" eb="6">
      <t>ヒキアゲシャ</t>
    </rPh>
    <rPh sb="7" eb="9">
      <t>コウセイ</t>
    </rPh>
    <rPh sb="9" eb="11">
      <t>ボシ</t>
    </rPh>
    <rPh sb="13" eb="16">
      <t>ソノタ</t>
    </rPh>
    <rPh sb="17" eb="19">
      <t>ジュウタク</t>
    </rPh>
    <phoneticPr fontId="4"/>
  </si>
  <si>
    <t>市営住宅</t>
    <rPh sb="0" eb="2">
      <t>シエイ</t>
    </rPh>
    <rPh sb="2" eb="4">
      <t>ジュウタク</t>
    </rPh>
    <phoneticPr fontId="4"/>
  </si>
  <si>
    <t>県営住宅</t>
    <rPh sb="0" eb="2">
      <t>ケンエイ</t>
    </rPh>
    <rPh sb="2" eb="4">
      <t>ジュウタク</t>
    </rPh>
    <phoneticPr fontId="4"/>
  </si>
  <si>
    <t>193 公営住宅の建設状況</t>
    <rPh sb="9" eb="11">
      <t>ケンセツ</t>
    </rPh>
    <rPh sb="11" eb="13">
      <t>ジョウキョウ</t>
    </rPh>
    <phoneticPr fontId="4"/>
  </si>
  <si>
    <t>総数</t>
    <rPh sb="0" eb="2">
      <t>ソウスウ</t>
    </rPh>
    <phoneticPr fontId="4"/>
  </si>
  <si>
    <t>194 建築物確認申請の状況</t>
    <phoneticPr fontId="4"/>
  </si>
  <si>
    <t>住居</t>
    <rPh sb="0" eb="2">
      <t>ジュウキョ</t>
    </rPh>
    <phoneticPr fontId="4"/>
  </si>
  <si>
    <t>店舗</t>
    <rPh sb="0" eb="2">
      <t>テンポ</t>
    </rPh>
    <phoneticPr fontId="4"/>
  </si>
  <si>
    <t>工場</t>
    <rPh sb="0" eb="2">
      <t>コウジョウ</t>
    </rPh>
    <phoneticPr fontId="4"/>
  </si>
  <si>
    <t>その他</t>
    <rPh sb="0" eb="3">
      <t>ソノタ</t>
    </rPh>
    <phoneticPr fontId="4"/>
  </si>
  <si>
    <t>住宅の種類住宅の所有の関係（6区分）</t>
    <rPh sb="0" eb="2">
      <t>ジュウタク</t>
    </rPh>
    <rPh sb="3" eb="5">
      <t>シュルイ</t>
    </rPh>
    <rPh sb="5" eb="7">
      <t>ジュウタク</t>
    </rPh>
    <rPh sb="8" eb="10">
      <t>ショユウ</t>
    </rPh>
    <rPh sb="11" eb="13">
      <t>カンケイ</t>
    </rPh>
    <rPh sb="15" eb="17">
      <t>クブン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</si>
  <si>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</si>
  <si>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</si>
  <si>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１世帯
当たり
人員</t>
    <rPh sb="1" eb="3">
      <t>セタイ</t>
    </rPh>
    <rPh sb="4" eb="5">
      <t>ア</t>
    </rPh>
    <rPh sb="8" eb="10">
      <t>ジンイン</t>
    </rPh>
    <phoneticPr fontId="4"/>
  </si>
  <si>
    <t>　一          般        世          帯</t>
    <rPh sb="1" eb="13">
      <t>イッパン</t>
    </rPh>
    <rPh sb="21" eb="33">
      <t>セタイ</t>
    </rPh>
    <phoneticPr fontId="4"/>
  </si>
  <si>
    <t>住  宅  に  住  む  一  般  世  帯</t>
    <rPh sb="0" eb="4">
      <t>ジュウタク</t>
    </rPh>
    <rPh sb="9" eb="10">
      <t>ス</t>
    </rPh>
    <rPh sb="15" eb="19">
      <t>イッパン</t>
    </rPh>
    <rPh sb="21" eb="25">
      <t>セタイ</t>
    </rPh>
    <phoneticPr fontId="4"/>
  </si>
  <si>
    <t>主          世             帯</t>
    <rPh sb="0" eb="1">
      <t>シュ</t>
    </rPh>
    <rPh sb="11" eb="26">
      <t>セタイ</t>
    </rPh>
    <phoneticPr fontId="4"/>
  </si>
  <si>
    <t>持ち家</t>
    <rPh sb="0" eb="3">
      <t>モチイエ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</si>
  <si>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</si>
  <si>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</si>
  <si>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           借               り</t>
    <rPh sb="0" eb="13">
      <t>マガ</t>
    </rPh>
    <phoneticPr fontId="4"/>
  </si>
  <si>
    <t>197 道路の状況</t>
    <rPh sb="4" eb="6">
      <t>ドウロ</t>
    </rPh>
    <phoneticPr fontId="4"/>
  </si>
  <si>
    <t>区分</t>
    <rPh sb="0" eb="2">
      <t>クブン</t>
    </rPh>
    <phoneticPr fontId="4"/>
  </si>
  <si>
    <t>国道</t>
    <rPh sb="0" eb="2">
      <t>コクドウ</t>
    </rPh>
    <phoneticPr fontId="4"/>
  </si>
  <si>
    <t>高速自動車道</t>
    <rPh sb="0" eb="2">
      <t>コウソク</t>
    </rPh>
    <rPh sb="2" eb="6">
      <t>ジドウシャドウ</t>
    </rPh>
    <phoneticPr fontId="4"/>
  </si>
  <si>
    <t>高規格
幹線道路</t>
    <rPh sb="0" eb="3">
      <t>コウキカク</t>
    </rPh>
    <rPh sb="4" eb="6">
      <t>カンセン</t>
    </rPh>
    <rPh sb="6" eb="8">
      <t>ドウロ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</si>
  <si>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</si>
  <si>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</si>
  <si>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計</t>
    <rPh sb="0" eb="1">
      <t>ケイ</t>
    </rPh>
    <phoneticPr fontId="4"/>
  </si>
  <si>
    <t>路線（本）</t>
    <rPh sb="0" eb="2">
      <t>ロセン</t>
    </rPh>
    <rPh sb="3" eb="4">
      <t>ホン</t>
    </rPh>
    <phoneticPr fontId="4"/>
  </si>
  <si>
    <t>延長（km）</t>
    <rPh sb="0" eb="2">
      <t>エンチョウ</t>
    </rPh>
    <phoneticPr fontId="4"/>
  </si>
  <si>
    <t>資料：中日本高速道路(株)名古屋支社・飯田国道事務所</t>
    <rPh sb="3" eb="6">
      <t>ナカニホン</t>
    </rPh>
    <rPh sb="6" eb="8">
      <t>コウソク</t>
    </rPh>
    <rPh sb="8" eb="10">
      <t>ドウロ</t>
    </rPh>
    <rPh sb="11" eb="12">
      <t>カブ</t>
    </rPh>
    <rPh sb="13" eb="16">
      <t>ナゴヤ</t>
    </rPh>
    <rPh sb="16" eb="18">
      <t>シシャ</t>
    </rPh>
    <rPh sb="19" eb="21">
      <t>イイダ</t>
    </rPh>
    <rPh sb="21" eb="23">
      <t>コクドウ</t>
    </rPh>
    <rPh sb="23" eb="25">
      <t>ジム</t>
    </rPh>
    <rPh sb="25" eb="26">
      <t>ショ</t>
    </rPh>
    <phoneticPr fontId="4"/>
  </si>
  <si>
    <t>備考</t>
    <rPh sb="0" eb="2">
      <t>ビコウ</t>
    </rPh>
    <phoneticPr fontId="4"/>
  </si>
  <si>
    <t>各年度3月31日現在（単位 ｍ）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phoneticPr fontId="4"/>
  </si>
  <si>
    <t>総延長</t>
    <rPh sb="0" eb="3">
      <t>ソウエンチョウ</t>
    </rPh>
    <phoneticPr fontId="4"/>
  </si>
  <si>
    <t>実延長</t>
    <rPh sb="0" eb="1">
      <t>ジツ</t>
    </rPh>
    <rPh sb="1" eb="3">
      <t>ソウエンチョウ</t>
    </rPh>
    <phoneticPr fontId="4"/>
  </si>
  <si>
    <t>舗装延長</t>
    <rPh sb="0" eb="2">
      <t>ホソウ</t>
    </rPh>
    <rPh sb="2" eb="4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</si>
  <si>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</si>
  <si>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舗装率(%)</t>
    <rPh sb="0" eb="3">
      <t>ホソウリツ</t>
    </rPh>
    <phoneticPr fontId="4"/>
  </si>
  <si>
    <t>199　都市計画における区域と地域地区</t>
    <rPh sb="4" eb="6">
      <t>トシ</t>
    </rPh>
    <rPh sb="6" eb="8">
      <t>ケイカク</t>
    </rPh>
    <rPh sb="12" eb="14">
      <t>クイキ</t>
    </rPh>
    <rPh sb="15" eb="17">
      <t>チイキ</t>
    </rPh>
    <rPh sb="17" eb="19">
      <t>チク</t>
    </rPh>
    <phoneticPr fontId="4"/>
  </si>
  <si>
    <t>(１)　都市計画区域等</t>
    <rPh sb="4" eb="6">
      <t>トシ</t>
    </rPh>
    <rPh sb="6" eb="8">
      <t>ケイカク</t>
    </rPh>
    <rPh sb="8" eb="10">
      <t>クイキ</t>
    </rPh>
    <rPh sb="10" eb="11">
      <t>トウ</t>
    </rPh>
    <phoneticPr fontId="4"/>
  </si>
  <si>
    <t>①　都市計画区域</t>
    <rPh sb="2" eb="4">
      <t>トシ</t>
    </rPh>
    <rPh sb="4" eb="6">
      <t>ケイカク</t>
    </rPh>
    <rPh sb="6" eb="8">
      <t>クイキ</t>
    </rPh>
    <phoneticPr fontId="4"/>
  </si>
  <si>
    <t>当初決定年月日</t>
    <rPh sb="0" eb="2">
      <t>トウショ</t>
    </rPh>
    <rPh sb="2" eb="4">
      <t>ケッテイ</t>
    </rPh>
    <rPh sb="4" eb="7">
      <t>ネンガッピ</t>
    </rPh>
    <phoneticPr fontId="4"/>
  </si>
  <si>
    <t>面積(ha)</t>
    <rPh sb="0" eb="2">
      <t>メンセキ</t>
    </rPh>
    <phoneticPr fontId="4"/>
  </si>
  <si>
    <t>最終変更年月日</t>
    <rPh sb="0" eb="2">
      <t>サイシュウ</t>
    </rPh>
    <rPh sb="2" eb="4">
      <t>ヘンコウ</t>
    </rPh>
    <rPh sb="4" eb="7">
      <t>ネンガッピ</t>
    </rPh>
    <phoneticPr fontId="4"/>
  </si>
  <si>
    <t>②　準都市計画区域</t>
    <rPh sb="2" eb="3">
      <t>ジュン</t>
    </rPh>
    <rPh sb="3" eb="5">
      <t>トシ</t>
    </rPh>
    <rPh sb="5" eb="7">
      <t>ケイカク</t>
    </rPh>
    <rPh sb="7" eb="9">
      <t>クイキ</t>
    </rPh>
    <phoneticPr fontId="4"/>
  </si>
  <si>
    <t>（２）地域地区</t>
    <rPh sb="3" eb="5">
      <t>チイキ</t>
    </rPh>
    <rPh sb="5" eb="7">
      <t>チク</t>
    </rPh>
    <phoneticPr fontId="4"/>
  </si>
  <si>
    <t>①　用途地域</t>
    <rPh sb="2" eb="4">
      <t>ヨウト</t>
    </rPh>
    <rPh sb="4" eb="6">
      <t>チイキ</t>
    </rPh>
    <phoneticPr fontId="4"/>
  </si>
  <si>
    <t>一種
低層</t>
    <rPh sb="0" eb="2">
      <t>イッシュ</t>
    </rPh>
    <rPh sb="3" eb="5">
      <t>テイソウ</t>
    </rPh>
    <phoneticPr fontId="4"/>
  </si>
  <si>
    <t>一種
中高層</t>
    <rPh sb="0" eb="2">
      <t>イッシュ</t>
    </rPh>
    <rPh sb="3" eb="6">
      <t>チュウコウソウ</t>
    </rPh>
    <phoneticPr fontId="4"/>
  </si>
  <si>
    <t>一種
住居</t>
    <rPh sb="0" eb="2">
      <t>イッシュ</t>
    </rPh>
    <rPh sb="3" eb="5">
      <t>ジュウキョ</t>
    </rPh>
    <phoneticPr fontId="4"/>
  </si>
  <si>
    <t>二種
住居</t>
    <rPh sb="0" eb="2">
      <t>ニシュ</t>
    </rPh>
    <rPh sb="3" eb="5">
      <t>ジュウキョ</t>
    </rPh>
    <phoneticPr fontId="4"/>
  </si>
  <si>
    <t>準
住居</t>
    <rPh sb="0" eb="1">
      <t>ジュン</t>
    </rPh>
    <rPh sb="2" eb="4">
      <t>ジュウキョ</t>
    </rPh>
    <phoneticPr fontId="4"/>
  </si>
  <si>
    <t>近隣
商業</t>
    <rPh sb="0" eb="2">
      <t>キンリン</t>
    </rPh>
    <rPh sb="3" eb="5">
      <t>ショウギョウ</t>
    </rPh>
    <phoneticPr fontId="4"/>
  </si>
  <si>
    <t>商業</t>
    <rPh sb="0" eb="2">
      <t>ショウギョウ</t>
    </rPh>
    <phoneticPr fontId="4"/>
  </si>
  <si>
    <t>準
工業</t>
    <rPh sb="0" eb="1">
      <t>ジュン</t>
    </rPh>
    <rPh sb="2" eb="4">
      <t>コウギョウ</t>
    </rPh>
    <phoneticPr fontId="4"/>
  </si>
  <si>
    <t>工業</t>
    <rPh sb="0" eb="2">
      <t>コウギョウ</t>
    </rPh>
    <phoneticPr fontId="4"/>
  </si>
  <si>
    <t>工業
専用</t>
    <rPh sb="0" eb="2">
      <t>コウギョウ</t>
    </rPh>
    <rPh sb="3" eb="5">
      <t>センヨウ</t>
    </rPh>
    <phoneticPr fontId="4"/>
  </si>
  <si>
    <t>面積（ha）</t>
    <rPh sb="0" eb="2">
      <t>メンセキ</t>
    </rPh>
    <phoneticPr fontId="4"/>
  </si>
  <si>
    <t>備考（%）</t>
    <rPh sb="0" eb="2">
      <t>ビコウ</t>
    </rPh>
    <phoneticPr fontId="4"/>
  </si>
  <si>
    <t>※　当初決定年月日　昭和24年3月24日</t>
    <rPh sb="2" eb="4">
      <t>トウショ</t>
    </rPh>
    <rPh sb="4" eb="6">
      <t>ケッテイ</t>
    </rPh>
    <rPh sb="6" eb="9">
      <t>ネンガッピ</t>
    </rPh>
    <rPh sb="10" eb="12">
      <t>ショウワ</t>
    </rPh>
    <rPh sb="14" eb="15">
      <t>ネン</t>
    </rPh>
    <rPh sb="16" eb="17">
      <t>ガツ</t>
    </rPh>
    <rPh sb="19" eb="20">
      <t>ニチ</t>
    </rPh>
    <phoneticPr fontId="4"/>
  </si>
  <si>
    <t>②　特別用途地区</t>
    <rPh sb="2" eb="4">
      <t>トクベツ</t>
    </rPh>
    <rPh sb="4" eb="6">
      <t>ヨウト</t>
    </rPh>
    <rPh sb="6" eb="8">
      <t>チク</t>
    </rPh>
    <phoneticPr fontId="4"/>
  </si>
  <si>
    <t>③　特定用途制限地域</t>
    <rPh sb="2" eb="4">
      <t>トクテイ</t>
    </rPh>
    <rPh sb="4" eb="6">
      <t>ヨウト</t>
    </rPh>
    <rPh sb="6" eb="8">
      <t>セイゲン</t>
    </rPh>
    <rPh sb="8" eb="10">
      <t>チイキ</t>
    </rPh>
    <phoneticPr fontId="4"/>
  </si>
  <si>
    <t>④　高度利用地区</t>
    <rPh sb="2" eb="4">
      <t>コウド</t>
    </rPh>
    <rPh sb="4" eb="6">
      <t>リヨウ</t>
    </rPh>
    <rPh sb="6" eb="8">
      <t>チク</t>
    </rPh>
    <phoneticPr fontId="4"/>
  </si>
  <si>
    <t>⑤　準防火地域</t>
    <rPh sb="2" eb="3">
      <t>ジュン</t>
    </rPh>
    <rPh sb="3" eb="5">
      <t>ボウカ</t>
    </rPh>
    <rPh sb="5" eb="7">
      <t>チイキ</t>
    </rPh>
    <phoneticPr fontId="4"/>
  </si>
  <si>
    <t>最終変更年月日</t>
    <rPh sb="0" eb="2">
      <t>サイシュウ</t>
    </rPh>
    <rPh sb="2" eb="4">
      <t>ヘンコウビ</t>
    </rPh>
    <rPh sb="4" eb="7">
      <t>ネンガッピ</t>
    </rPh>
    <phoneticPr fontId="4"/>
  </si>
  <si>
    <t>資料：地域計画課調査計画係</t>
    <rPh sb="3" eb="8">
      <t>チイキケイカクカ</t>
    </rPh>
    <rPh sb="8" eb="10">
      <t>チョウサ</t>
    </rPh>
    <rPh sb="10" eb="12">
      <t>ケイカク</t>
    </rPh>
    <rPh sb="12" eb="13">
      <t>カカ</t>
    </rPh>
    <phoneticPr fontId="4"/>
  </si>
  <si>
    <t>200 都市計画における地区計画</t>
    <rPh sb="4" eb="6">
      <t>トシ</t>
    </rPh>
    <rPh sb="6" eb="8">
      <t>ケイカク</t>
    </rPh>
    <rPh sb="12" eb="14">
      <t>チク</t>
    </rPh>
    <rPh sb="14" eb="16">
      <t>ケイカク</t>
    </rPh>
    <phoneticPr fontId="4"/>
  </si>
  <si>
    <t>(1)　川路地区計画</t>
    <rPh sb="4" eb="6">
      <t>カワジ</t>
    </rPh>
    <rPh sb="6" eb="8">
      <t>チク</t>
    </rPh>
    <rPh sb="8" eb="10">
      <t>ケイカク</t>
    </rPh>
    <phoneticPr fontId="4"/>
  </si>
  <si>
    <t>(2)　竜丘地区計画</t>
    <rPh sb="4" eb="5">
      <t>リュウ</t>
    </rPh>
    <rPh sb="5" eb="6">
      <t>オカ</t>
    </rPh>
    <rPh sb="6" eb="8">
      <t>チク</t>
    </rPh>
    <rPh sb="8" eb="10">
      <t>ケイカク</t>
    </rPh>
    <phoneticPr fontId="4"/>
  </si>
  <si>
    <t>201 飯田市都市計画道路一覧</t>
    <rPh sb="4" eb="7">
      <t>イイダシ</t>
    </rPh>
    <rPh sb="7" eb="9">
      <t>トシ</t>
    </rPh>
    <rPh sb="9" eb="11">
      <t>ケイカク</t>
    </rPh>
    <rPh sb="11" eb="13">
      <t>ドウロ</t>
    </rPh>
    <rPh sb="13" eb="15">
      <t>イチラン</t>
    </rPh>
    <phoneticPr fontId="4"/>
  </si>
  <si>
    <t>番号</t>
    <rPh sb="0" eb="2">
      <t>バンゴウ</t>
    </rPh>
    <phoneticPr fontId="4"/>
  </si>
  <si>
    <t>路線名</t>
    <rPh sb="0" eb="3">
      <t>ロセンメイ</t>
    </rPh>
    <phoneticPr fontId="4"/>
  </si>
  <si>
    <t>計画決定</t>
    <rPh sb="0" eb="2">
      <t>ケイカク</t>
    </rPh>
    <rPh sb="2" eb="4">
      <t>ケッテイ</t>
    </rPh>
    <phoneticPr fontId="4"/>
  </si>
  <si>
    <t>最終変更</t>
    <rPh sb="0" eb="2">
      <t>サイシュウ</t>
    </rPh>
    <rPh sb="2" eb="4">
      <t>ヘンコウ</t>
    </rPh>
    <phoneticPr fontId="4"/>
  </si>
  <si>
    <t>起点</t>
    <rPh sb="0" eb="2">
      <t>キテン</t>
    </rPh>
    <phoneticPr fontId="4"/>
  </si>
  <si>
    <t>終点</t>
    <rPh sb="0" eb="2">
      <t>シュウテン</t>
    </rPh>
    <phoneticPr fontId="4"/>
  </si>
  <si>
    <t>幅員</t>
    <rPh sb="0" eb="2">
      <t>フクイン</t>
    </rPh>
    <phoneticPr fontId="4"/>
  </si>
  <si>
    <t>合計</t>
    <rPh sb="0" eb="2">
      <t>ゴウケイ</t>
    </rPh>
    <phoneticPr fontId="4"/>
  </si>
  <si>
    <t>道路種類別延長</t>
    <rPh sb="0" eb="2">
      <t>ドウロ</t>
    </rPh>
    <rPh sb="2" eb="4">
      <t>シュルイ</t>
    </rPh>
    <rPh sb="4" eb="5">
      <t>ベツ</t>
    </rPh>
    <rPh sb="5" eb="7">
      <t>エンチョウ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</si>
  <si>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</si>
  <si>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ズミ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</si>
  <si>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</si>
  <si>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市道
（計画）</t>
    <rPh sb="0" eb="1">
      <t>シ</t>
    </rPh>
    <rPh sb="1" eb="2">
      <t>ドウ</t>
    </rPh>
    <rPh sb="4" eb="6">
      <t>ケイカク</t>
    </rPh>
    <phoneticPr fontId="4"/>
  </si>
  <si>
    <t>市道
（改良済）</t>
    <rPh sb="0" eb="1">
      <t>シ</t>
    </rPh>
    <rPh sb="1" eb="2">
      <t>ドウ</t>
    </rPh>
    <rPh sb="4" eb="6">
      <t>カイリョウ</t>
    </rPh>
    <rPh sb="6" eb="7">
      <t>ス</t>
    </rPh>
    <phoneticPr fontId="4"/>
  </si>
  <si>
    <t>主要
地方道
（計画）</t>
    <rPh sb="0" eb="2">
      <t>シュヨウ</t>
    </rPh>
    <rPh sb="3" eb="5">
      <t>チホウ</t>
    </rPh>
    <rPh sb="5" eb="6">
      <t>ミチ</t>
    </rPh>
    <rPh sb="8" eb="10">
      <t>ケイカク</t>
    </rPh>
    <phoneticPr fontId="4"/>
  </si>
  <si>
    <t>主要
地方道
（改良済）</t>
    <rPh sb="0" eb="2">
      <t>シュヨウ</t>
    </rPh>
    <rPh sb="3" eb="5">
      <t>チホウ</t>
    </rPh>
    <rPh sb="5" eb="6">
      <t>ミチ</t>
    </rPh>
    <rPh sb="8" eb="10">
      <t>カイリョウ</t>
    </rPh>
    <rPh sb="10" eb="11">
      <t>ス</t>
    </rPh>
    <phoneticPr fontId="4"/>
  </si>
  <si>
    <t>県道
（計画）</t>
    <rPh sb="0" eb="2">
      <t>ケンドウ</t>
    </rPh>
    <rPh sb="4" eb="6">
      <t>ケイカク</t>
    </rPh>
    <phoneticPr fontId="4"/>
  </si>
  <si>
    <t>県道
（改良済）</t>
    <rPh sb="0" eb="2">
      <t>ケンドウ</t>
    </rPh>
    <rPh sb="4" eb="6">
      <t>カイリョウ</t>
    </rPh>
    <rPh sb="6" eb="7">
      <t>ス</t>
    </rPh>
    <phoneticPr fontId="4"/>
  </si>
  <si>
    <t>国道
（計画）</t>
    <rPh sb="0" eb="2">
      <t>コクドウ</t>
    </rPh>
    <rPh sb="4" eb="6">
      <t>ケイカク</t>
    </rPh>
    <phoneticPr fontId="4"/>
  </si>
  <si>
    <t>国道
（改良済）</t>
    <rPh sb="0" eb="2">
      <t>コクドウ</t>
    </rPh>
    <rPh sb="4" eb="6">
      <t>カイリョウ</t>
    </rPh>
    <rPh sb="6" eb="7">
      <t>ス</t>
    </rPh>
    <phoneticPr fontId="4"/>
  </si>
  <si>
    <t>3.2.1</t>
  </si>
  <si>
    <t>大宮下横町線</t>
  </si>
  <si>
    <t>S24.3.24</t>
  </si>
  <si>
    <t/>
  </si>
  <si>
    <t>諏訪町</t>
  </si>
  <si>
    <t>扇町</t>
  </si>
  <si>
    <t>3.3.2</t>
  </si>
  <si>
    <t>通り町主税町線</t>
  </si>
  <si>
    <t>通り町４丁目</t>
  </si>
  <si>
    <t>主税町</t>
  </si>
  <si>
    <t>3.3.3</t>
  </si>
  <si>
    <t>谷川線</t>
  </si>
  <si>
    <t>S43.9.16</t>
  </si>
  <si>
    <t>東和町２丁目</t>
  </si>
  <si>
    <t>高羽町６丁目</t>
  </si>
  <si>
    <t>3.3.4</t>
  </si>
  <si>
    <t>羽場大瀬木線</t>
  </si>
  <si>
    <t>S42.9.20</t>
  </si>
  <si>
    <t>H14.10.3</t>
  </si>
  <si>
    <t>丸山町</t>
  </si>
  <si>
    <t>北方</t>
  </si>
  <si>
    <t>3.3.5</t>
  </si>
  <si>
    <t>大門今宮線</t>
  </si>
  <si>
    <t>H4.11.30</t>
  </si>
  <si>
    <t>大門町</t>
  </si>
  <si>
    <t>今宮町３丁目</t>
  </si>
  <si>
    <t>S36.3.17</t>
  </si>
  <si>
    <t>S58.8.4</t>
  </si>
  <si>
    <t>3.4.7</t>
  </si>
  <si>
    <t>中央通り線</t>
  </si>
  <si>
    <t>中央通り４丁目</t>
  </si>
  <si>
    <t>3.4.8</t>
  </si>
  <si>
    <t>大横町桜町線</t>
  </si>
  <si>
    <t>知久町４丁目</t>
  </si>
  <si>
    <t>桜町２丁目</t>
  </si>
  <si>
    <t>3.4.9</t>
  </si>
  <si>
    <t>長野飯田線</t>
  </si>
  <si>
    <t>銀座５丁目</t>
  </si>
  <si>
    <t>3.4.10</t>
  </si>
  <si>
    <t>3.4.12</t>
  </si>
  <si>
    <t>H22.7.1</t>
  </si>
  <si>
    <t>上郷別府</t>
  </si>
  <si>
    <t>3.4.13</t>
  </si>
  <si>
    <t>白山城山線</t>
  </si>
  <si>
    <t>H9.6.30</t>
  </si>
  <si>
    <t>白山町２丁目</t>
  </si>
  <si>
    <t>丸山町４丁目</t>
  </si>
  <si>
    <t>3.4.15</t>
  </si>
  <si>
    <t>知久町妙琴線</t>
  </si>
  <si>
    <t>知久町３丁目</t>
  </si>
  <si>
    <t>3.4.16</t>
  </si>
  <si>
    <t>下山妙琴原線</t>
  </si>
  <si>
    <t>H8.7.1</t>
  </si>
  <si>
    <t>鼎切石</t>
  </si>
  <si>
    <t>3.4.17</t>
  </si>
  <si>
    <t>熊野殿岡線</t>
  </si>
  <si>
    <t>H7.7.3</t>
  </si>
  <si>
    <t>大瀬木</t>
  </si>
  <si>
    <t>三日市場</t>
  </si>
  <si>
    <t>3.4.19</t>
  </si>
  <si>
    <t>時又中村線</t>
  </si>
  <si>
    <t>中村</t>
  </si>
  <si>
    <t>3.4.21</t>
  </si>
  <si>
    <t>駅西線</t>
  </si>
  <si>
    <t>高羽町１丁目</t>
  </si>
  <si>
    <t>高羽町４丁目</t>
  </si>
  <si>
    <t>3.5.22</t>
  </si>
  <si>
    <t>東新町１丁目</t>
  </si>
  <si>
    <t>3.4.23</t>
  </si>
  <si>
    <t>飯田中津川線</t>
  </si>
  <si>
    <t>砂払町２丁目</t>
  </si>
  <si>
    <t>3.5.24</t>
  </si>
  <si>
    <t>知久町線</t>
  </si>
  <si>
    <t>S57.10.18</t>
  </si>
  <si>
    <t>銀座４丁目</t>
  </si>
  <si>
    <t>3.6.25</t>
  </si>
  <si>
    <t>知久町中村線</t>
  </si>
  <si>
    <t>S33.12.23</t>
  </si>
  <si>
    <t>3.5.26</t>
  </si>
  <si>
    <t>大門町羽場線</t>
  </si>
  <si>
    <t>S56.7.7</t>
  </si>
  <si>
    <t>高羽町２丁目</t>
  </si>
  <si>
    <t>羽場町４丁目</t>
  </si>
  <si>
    <t>3.5.27</t>
  </si>
  <si>
    <t>丸山中央線</t>
  </si>
  <si>
    <t>S44.5.22</t>
  </si>
  <si>
    <t>白山町３丁目</t>
  </si>
  <si>
    <t>3.5.28</t>
  </si>
  <si>
    <t>城山正永寺原線</t>
  </si>
  <si>
    <t>鼎名古熊</t>
  </si>
  <si>
    <t>3.5.30</t>
  </si>
  <si>
    <t>飯田下山線</t>
  </si>
  <si>
    <t>S63.10.21</t>
  </si>
  <si>
    <t>鼎西鼎</t>
  </si>
  <si>
    <t>3.6.32</t>
  </si>
  <si>
    <t>吾妻町線</t>
  </si>
  <si>
    <t>吾妻町</t>
  </si>
  <si>
    <t>知久町２丁目</t>
  </si>
  <si>
    <t>3.6.33</t>
  </si>
  <si>
    <t>水の手線</t>
  </si>
  <si>
    <t>3.7.35</t>
  </si>
  <si>
    <t>谷川１号線</t>
  </si>
  <si>
    <t>伝馬町１丁目</t>
  </si>
  <si>
    <t>3.7.36</t>
  </si>
  <si>
    <t>谷川２号線</t>
  </si>
  <si>
    <t>東和町１丁目</t>
  </si>
  <si>
    <t>銀座１丁目</t>
  </si>
  <si>
    <t>3.5.37</t>
  </si>
  <si>
    <t>大井西の原線</t>
  </si>
  <si>
    <t>S61.7.4</t>
  </si>
  <si>
    <t>3.6.38</t>
  </si>
  <si>
    <t>曙町羽場線</t>
  </si>
  <si>
    <t>H3.12.13</t>
  </si>
  <si>
    <t>羽場町２丁目</t>
  </si>
  <si>
    <t>3.3.39</t>
  </si>
  <si>
    <t>H5.12.9</t>
  </si>
  <si>
    <t>3.3.40</t>
  </si>
  <si>
    <t>桐林大明神原線</t>
  </si>
  <si>
    <t>桐林</t>
  </si>
  <si>
    <t>3.4.41</t>
  </si>
  <si>
    <t>7.6.1</t>
  </si>
  <si>
    <t>大井育良線</t>
  </si>
  <si>
    <t>8.7.1</t>
  </si>
  <si>
    <t>白山今宮線</t>
  </si>
  <si>
    <t>S59.3.15</t>
  </si>
  <si>
    <t>S60.7.26</t>
  </si>
  <si>
    <t>丸山町１丁目</t>
  </si>
  <si>
    <t>8.7.2</t>
  </si>
  <si>
    <t>西の原殿岡線</t>
  </si>
  <si>
    <t>資料：地域計画課調査計画係</t>
    <rPh sb="3" eb="5">
      <t>チイキ</t>
    </rPh>
    <rPh sb="5" eb="7">
      <t>ケイカク</t>
    </rPh>
    <rPh sb="7" eb="8">
      <t>カ</t>
    </rPh>
    <rPh sb="8" eb="10">
      <t>チョウサ</t>
    </rPh>
    <rPh sb="10" eb="12">
      <t>ケイカク</t>
    </rPh>
    <rPh sb="12" eb="13">
      <t>カカリ</t>
    </rPh>
    <phoneticPr fontId="4"/>
  </si>
  <si>
    <t>202 区画整理事業</t>
    <rPh sb="4" eb="6">
      <t>クカク</t>
    </rPh>
    <rPh sb="6" eb="8">
      <t>セイリ</t>
    </rPh>
    <rPh sb="8" eb="10">
      <t>ジギョウ</t>
    </rPh>
    <phoneticPr fontId="4"/>
  </si>
  <si>
    <t>地区名</t>
    <rPh sb="0" eb="3">
      <t>チクメイ</t>
    </rPh>
    <phoneticPr fontId="4"/>
  </si>
  <si>
    <t>施行者</t>
    <rPh sb="0" eb="2">
      <t>セコウ</t>
    </rPh>
    <rPh sb="2" eb="3">
      <t>シャ</t>
    </rPh>
    <phoneticPr fontId="4"/>
  </si>
  <si>
    <t>区域決定年月日</t>
    <rPh sb="0" eb="2">
      <t>クイキ</t>
    </rPh>
    <rPh sb="2" eb="4">
      <t>ケッテイ</t>
    </rPh>
    <rPh sb="4" eb="7">
      <t>ネンガッピ</t>
    </rPh>
    <phoneticPr fontId="4"/>
  </si>
  <si>
    <t>面積</t>
    <rPh sb="0" eb="2">
      <t>メンセキ</t>
    </rPh>
    <phoneticPr fontId="4"/>
  </si>
  <si>
    <t>種別</t>
    <rPh sb="0" eb="2">
      <t>シュベツ</t>
    </rPh>
    <phoneticPr fontId="4"/>
  </si>
  <si>
    <t>事業認可年月日</t>
    <rPh sb="0" eb="2">
      <t>ジギョウ</t>
    </rPh>
    <rPh sb="2" eb="4">
      <t>ニンカ</t>
    </rPh>
    <rPh sb="4" eb="7">
      <t>ネンガッピ</t>
    </rPh>
    <phoneticPr fontId="4"/>
  </si>
  <si>
    <t>換地処分</t>
    <rPh sb="0" eb="2">
      <t>カンチ</t>
    </rPh>
    <rPh sb="2" eb="4">
      <t>ショブン</t>
    </rPh>
    <phoneticPr fontId="4"/>
  </si>
  <si>
    <t>施行年度</t>
    <rPh sb="0" eb="2">
      <t>セコウ</t>
    </rPh>
    <rPh sb="2" eb="4">
      <t>ネンド</t>
    </rPh>
    <phoneticPr fontId="4"/>
  </si>
  <si>
    <t>総事業費</t>
    <rPh sb="0" eb="3">
      <t>ソウジギョウ</t>
    </rPh>
    <rPh sb="3" eb="4">
      <t>ヒ</t>
    </rPh>
    <phoneticPr fontId="4"/>
  </si>
  <si>
    <t>進捗</t>
    <rPh sb="0" eb="2">
      <t>シンチョク</t>
    </rPh>
    <phoneticPr fontId="4"/>
  </si>
  <si>
    <t>減捗率</t>
    <rPh sb="0" eb="1">
      <t>ゲンブ</t>
    </rPh>
    <rPh sb="2" eb="3">
      <t>リツ</t>
    </rPh>
    <phoneticPr fontId="4"/>
  </si>
  <si>
    <t>事業内容</t>
    <rPh sb="0" eb="2">
      <t>ジギョウ</t>
    </rPh>
    <rPh sb="2" eb="4">
      <t>ナイヨウ</t>
    </rPh>
    <phoneticPr fontId="4"/>
  </si>
  <si>
    <t>当初</t>
    <rPh sb="0" eb="2">
      <t>トウショ</t>
    </rPh>
    <phoneticPr fontId="4"/>
  </si>
  <si>
    <t>最終</t>
    <rPh sb="0" eb="2">
      <t>サイシュウ</t>
    </rPh>
    <phoneticPr fontId="4"/>
  </si>
  <si>
    <t>(㎡)</t>
    <phoneticPr fontId="4"/>
  </si>
  <si>
    <t>年月日</t>
    <rPh sb="0" eb="3">
      <t>ネンガッピ</t>
    </rPh>
    <phoneticPr fontId="4"/>
  </si>
  <si>
    <t>（千円）</t>
    <rPh sb="1" eb="3">
      <t>センエン</t>
    </rPh>
    <phoneticPr fontId="4"/>
  </si>
  <si>
    <t>状況</t>
    <rPh sb="0" eb="2">
      <t>ジョウキョウ</t>
    </rPh>
    <phoneticPr fontId="4"/>
  </si>
  <si>
    <t>（％）</t>
    <phoneticPr fontId="4"/>
  </si>
  <si>
    <t>飯田</t>
    <rPh sb="0" eb="2">
      <t>イイダ</t>
    </rPh>
    <phoneticPr fontId="4"/>
  </si>
  <si>
    <t>飯田市</t>
    <rPh sb="0" eb="3">
      <t>イイダシ</t>
    </rPh>
    <phoneticPr fontId="4"/>
  </si>
  <si>
    <t>―</t>
    <phoneticPr fontId="4"/>
  </si>
  <si>
    <t>災害復興</t>
    <rPh sb="0" eb="2">
      <t>サイガイ</t>
    </rPh>
    <rPh sb="2" eb="4">
      <t>フッコウ</t>
    </rPh>
    <phoneticPr fontId="4"/>
  </si>
  <si>
    <t>・・</t>
    <phoneticPr fontId="4"/>
  </si>
  <si>
    <t>昭和21～27年度</t>
    <rPh sb="0" eb="2">
      <t>ショウワ</t>
    </rPh>
    <rPh sb="7" eb="9">
      <t>ネンド</t>
    </rPh>
    <phoneticPr fontId="4"/>
  </si>
  <si>
    <t>完</t>
    <rPh sb="0" eb="1">
      <t>カン</t>
    </rPh>
    <phoneticPr fontId="4"/>
  </si>
  <si>
    <t>道路</t>
    <rPh sb="0" eb="2">
      <t>ドウロ</t>
    </rPh>
    <phoneticPr fontId="4"/>
  </si>
  <si>
    <t>飯田復興</t>
    <rPh sb="0" eb="2">
      <t>イイダ</t>
    </rPh>
    <rPh sb="2" eb="4">
      <t>フッコウ</t>
    </rPh>
    <phoneticPr fontId="4"/>
  </si>
  <si>
    <t>災害復興</t>
  </si>
  <si>
    <t>―</t>
    <phoneticPr fontId="4"/>
  </si>
  <si>
    <t>昭和22～27年度</t>
    <rPh sb="0" eb="2">
      <t>ショウワ</t>
    </rPh>
    <rPh sb="7" eb="9">
      <t>ネンド</t>
    </rPh>
    <phoneticPr fontId="4"/>
  </si>
  <si>
    <t>墓地移転、道路、水路、公園、貯水槽</t>
    <rPh sb="0" eb="2">
      <t>ボチ</t>
    </rPh>
    <rPh sb="2" eb="4">
      <t>イテン</t>
    </rPh>
    <rPh sb="5" eb="7">
      <t>ドウロ</t>
    </rPh>
    <rPh sb="8" eb="10">
      <t>スイロ</t>
    </rPh>
    <rPh sb="11" eb="13">
      <t>コウエン</t>
    </rPh>
    <rPh sb="14" eb="17">
      <t>チョスイソウ</t>
    </rPh>
    <phoneticPr fontId="4"/>
  </si>
  <si>
    <t>城東</t>
    <rPh sb="0" eb="2">
      <t>ジョウトウ</t>
    </rPh>
    <phoneticPr fontId="4"/>
  </si>
  <si>
    <t>長野県</t>
    <rPh sb="0" eb="3">
      <t>ナガノケン</t>
    </rPh>
    <phoneticPr fontId="4"/>
  </si>
  <si>
    <t>―</t>
    <phoneticPr fontId="4"/>
  </si>
  <si>
    <t>水害復興</t>
    <rPh sb="0" eb="2">
      <t>スイガイ</t>
    </rPh>
    <rPh sb="2" eb="4">
      <t>フッコウ</t>
    </rPh>
    <phoneticPr fontId="4"/>
  </si>
  <si>
    <t>・・</t>
    <phoneticPr fontId="4"/>
  </si>
  <si>
    <t>昭和36～41年度</t>
    <rPh sb="0" eb="2">
      <t>ショウワ</t>
    </rPh>
    <rPh sb="7" eb="9">
      <t>ネンド</t>
    </rPh>
    <phoneticPr fontId="4"/>
  </si>
  <si>
    <t>道路、水路、公園</t>
    <rPh sb="0" eb="2">
      <t>ドウロ</t>
    </rPh>
    <rPh sb="3" eb="5">
      <t>スイロ</t>
    </rPh>
    <rPh sb="6" eb="8">
      <t>コウエン</t>
    </rPh>
    <phoneticPr fontId="4"/>
  </si>
  <si>
    <t>今宮</t>
    <rPh sb="0" eb="2">
      <t>イマミヤ</t>
    </rPh>
    <phoneticPr fontId="4"/>
  </si>
  <si>
    <t>昭和36～43年度</t>
    <rPh sb="0" eb="2">
      <t>ショウワ</t>
    </rPh>
    <rPh sb="7" eb="9">
      <t>ネンド</t>
    </rPh>
    <phoneticPr fontId="4"/>
  </si>
  <si>
    <t>高羽</t>
    <rPh sb="0" eb="2">
      <t>タカハ</t>
    </rPh>
    <phoneticPr fontId="4"/>
  </si>
  <si>
    <t>都市改造</t>
    <rPh sb="0" eb="2">
      <t>トシ</t>
    </rPh>
    <rPh sb="2" eb="4">
      <t>カイゾウ</t>
    </rPh>
    <phoneticPr fontId="4"/>
  </si>
  <si>
    <t>昭和43～58年度</t>
    <rPh sb="0" eb="2">
      <t>ショウワ</t>
    </rPh>
    <rPh sb="7" eb="9">
      <t>ネンド</t>
    </rPh>
    <phoneticPr fontId="4"/>
  </si>
  <si>
    <t>道路、水路、公園、墓地移転、広場</t>
    <rPh sb="0" eb="2">
      <t>ドウロ</t>
    </rPh>
    <rPh sb="3" eb="5">
      <t>スイロ</t>
    </rPh>
    <rPh sb="6" eb="8">
      <t>コウエン</t>
    </rPh>
    <rPh sb="9" eb="11">
      <t>ボチ</t>
    </rPh>
    <rPh sb="11" eb="13">
      <t>イテン</t>
    </rPh>
    <rPh sb="14" eb="16">
      <t>ヒロバ</t>
    </rPh>
    <phoneticPr fontId="4"/>
  </si>
  <si>
    <t>丸山・羽場</t>
    <rPh sb="0" eb="2">
      <t>マルヤマ</t>
    </rPh>
    <rPh sb="3" eb="5">
      <t>ハバ</t>
    </rPh>
    <phoneticPr fontId="4"/>
  </si>
  <si>
    <t>昭和57～平成23年度</t>
    <rPh sb="0" eb="2">
      <t>ショウワ</t>
    </rPh>
    <rPh sb="5" eb="7">
      <t>ヘイセイ</t>
    </rPh>
    <rPh sb="9" eb="11">
      <t>ネンド</t>
    </rPh>
    <phoneticPr fontId="4"/>
  </si>
  <si>
    <t>第１地区(内数)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</si>
  <si>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昭和57～平成16年度</t>
    <rPh sb="0" eb="2">
      <t>ショウワ</t>
    </rPh>
    <rPh sb="5" eb="7">
      <t>ヘイセイ</t>
    </rPh>
    <rPh sb="9" eb="11">
      <t>ネンド</t>
    </rPh>
    <phoneticPr fontId="4"/>
  </si>
  <si>
    <t>第２地区(内数)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</si>
  <si>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平成元～平成23年度</t>
    <rPh sb="0" eb="2">
      <t>ヘイセイ</t>
    </rPh>
    <rPh sb="2" eb="3">
      <t>ガンネン</t>
    </rPh>
    <rPh sb="4" eb="6">
      <t>ヘイセイ</t>
    </rPh>
    <rPh sb="8" eb="10">
      <t>ネンド</t>
    </rPh>
    <phoneticPr fontId="4"/>
  </si>
  <si>
    <t>完</t>
    <rPh sb="0" eb="1">
      <t>カン</t>
    </rPh>
    <phoneticPr fontId="4"/>
  </si>
  <si>
    <t>土地区画
整理組合</t>
    <rPh sb="0" eb="2">
      <t>トチ</t>
    </rPh>
    <rPh sb="2" eb="4">
      <t>クカク</t>
    </rPh>
    <rPh sb="5" eb="7">
      <t>セイリ</t>
    </rPh>
    <rPh sb="7" eb="9">
      <t>クミアイ</t>
    </rPh>
    <phoneticPr fontId="4"/>
  </si>
  <si>
    <t>新市街地
整備</t>
    <rPh sb="0" eb="1">
      <t>シン</t>
    </rPh>
    <rPh sb="1" eb="4">
      <t>シガイチ</t>
    </rPh>
    <rPh sb="5" eb="7">
      <t>セイビ</t>
    </rPh>
    <phoneticPr fontId="4"/>
  </si>
  <si>
    <t>昭和60～平成9年度</t>
    <rPh sb="0" eb="2">
      <t>ショウワ</t>
    </rPh>
    <rPh sb="5" eb="7">
      <t>ヘイセイ</t>
    </rPh>
    <rPh sb="8" eb="10">
      <t>ネンド</t>
    </rPh>
    <phoneticPr fontId="4"/>
  </si>
  <si>
    <t>完</t>
  </si>
  <si>
    <t>道路、水路、公園</t>
  </si>
  <si>
    <t>川路</t>
    <rPh sb="0" eb="2">
      <t>カワジ</t>
    </rPh>
    <phoneticPr fontId="4"/>
  </si>
  <si>
    <t>平成8～平成20年度</t>
    <rPh sb="0" eb="2">
      <t>ヘイセイ</t>
    </rPh>
    <rPh sb="4" eb="6">
      <t>ヘイセイ</t>
    </rPh>
    <rPh sb="8" eb="10">
      <t>ネンド</t>
    </rPh>
    <phoneticPr fontId="4"/>
  </si>
  <si>
    <t>竜丘</t>
  </si>
  <si>
    <t>飯田市</t>
  </si>
  <si>
    <t>―</t>
  </si>
  <si>
    <t>平成8～平成20年度</t>
  </si>
  <si>
    <t>203 国土調査成果一覧</t>
    <rPh sb="4" eb="6">
      <t>コクド</t>
    </rPh>
    <rPh sb="6" eb="8">
      <t>チョウサ</t>
    </rPh>
    <rPh sb="8" eb="10">
      <t>セイカ</t>
    </rPh>
    <rPh sb="10" eb="12">
      <t>イチラン</t>
    </rPh>
    <phoneticPr fontId="4"/>
  </si>
  <si>
    <t>地区</t>
    <rPh sb="0" eb="2">
      <t>チク</t>
    </rPh>
    <phoneticPr fontId="4"/>
  </si>
  <si>
    <t>字名</t>
    <rPh sb="0" eb="1">
      <t>アザ</t>
    </rPh>
    <rPh sb="1" eb="2">
      <t>メイ</t>
    </rPh>
    <phoneticPr fontId="4"/>
  </si>
  <si>
    <t>補助対処
年度</t>
    <rPh sb="0" eb="2">
      <t>ホジョ</t>
    </rPh>
    <rPh sb="2" eb="4">
      <t>タイショ</t>
    </rPh>
    <rPh sb="5" eb="7">
      <t>ネンド</t>
    </rPh>
    <phoneticPr fontId="4"/>
  </si>
  <si>
    <t>筆数</t>
    <rPh sb="0" eb="1">
      <t>フデ</t>
    </rPh>
    <rPh sb="1" eb="2">
      <t>スウ</t>
    </rPh>
    <phoneticPr fontId="4"/>
  </si>
  <si>
    <t>本閲覧</t>
    <rPh sb="0" eb="1">
      <t>ホン</t>
    </rPh>
    <rPh sb="1" eb="3">
      <t>エツラン</t>
    </rPh>
    <phoneticPr fontId="4"/>
  </si>
  <si>
    <t>認証</t>
    <rPh sb="0" eb="2">
      <t>ニンショウ</t>
    </rPh>
    <phoneticPr fontId="4"/>
  </si>
  <si>
    <t>法務局登録</t>
    <rPh sb="0" eb="3">
      <t>ホウムキョク</t>
    </rPh>
    <rPh sb="3" eb="5">
      <t>トウロク</t>
    </rPh>
    <phoneticPr fontId="4"/>
  </si>
  <si>
    <t>図面縮尺
1/x</t>
    <rPh sb="0" eb="2">
      <t>ズメン</t>
    </rPh>
    <rPh sb="2" eb="4">
      <t>シュクシャク</t>
    </rPh>
    <phoneticPr fontId="4"/>
  </si>
  <si>
    <t>前</t>
    <rPh sb="0" eb="1">
      <t>マエ</t>
    </rPh>
    <phoneticPr fontId="4"/>
  </si>
  <si>
    <t>調査後</t>
    <rPh sb="0" eb="3">
      <t>チョウサゴ</t>
    </rPh>
    <phoneticPr fontId="4"/>
  </si>
  <si>
    <t>年月</t>
    <rPh sb="0" eb="2">
      <t>ネンゲツ</t>
    </rPh>
    <phoneticPr fontId="4"/>
  </si>
  <si>
    <t>完了年月日</t>
    <rPh sb="0" eb="2">
      <t>カンリョウ</t>
    </rPh>
    <rPh sb="2" eb="5">
      <t>ネンガッピ</t>
    </rPh>
    <phoneticPr fontId="4"/>
  </si>
  <si>
    <t>２工区</t>
  </si>
  <si>
    <t>３工区</t>
  </si>
  <si>
    <t>４工区</t>
  </si>
  <si>
    <t>５工区</t>
  </si>
  <si>
    <t>６工区</t>
  </si>
  <si>
    <t>７工区</t>
  </si>
  <si>
    <t>８工区</t>
  </si>
  <si>
    <t>H20・H21</t>
  </si>
  <si>
    <t>H22.2
H22.3</t>
  </si>
  <si>
    <t>H22.11.11</t>
  </si>
  <si>
    <t>H21～22</t>
  </si>
  <si>
    <t>H22.12</t>
  </si>
  <si>
    <t>上村</t>
    <rPh sb="0" eb="2">
      <t>カミムラ</t>
    </rPh>
    <phoneticPr fontId="6"/>
  </si>
  <si>
    <t>H23.3</t>
  </si>
  <si>
    <t>南信濃</t>
  </si>
  <si>
    <t>204 都市計画公園</t>
    <rPh sb="4" eb="6">
      <t>トシ</t>
    </rPh>
    <rPh sb="6" eb="8">
      <t>ケイカク</t>
    </rPh>
    <rPh sb="8" eb="10">
      <t>コウエン</t>
    </rPh>
    <phoneticPr fontId="4"/>
  </si>
  <si>
    <t>名称</t>
    <rPh sb="0" eb="2">
      <t>メイショウ</t>
    </rPh>
    <phoneticPr fontId="4"/>
  </si>
  <si>
    <t>位置</t>
    <rPh sb="0" eb="2">
      <t>イチ</t>
    </rPh>
    <phoneticPr fontId="4"/>
  </si>
  <si>
    <t>計画決定年月日</t>
    <rPh sb="0" eb="2">
      <t>ケイカク</t>
    </rPh>
    <rPh sb="2" eb="4">
      <t>ケッテイ</t>
    </rPh>
    <rPh sb="4" eb="7">
      <t>ネンガッピ</t>
    </rPh>
    <phoneticPr fontId="4"/>
  </si>
  <si>
    <t>開設</t>
    <rPh sb="0" eb="2">
      <t>カイセツ</t>
    </rPh>
    <phoneticPr fontId="4"/>
  </si>
  <si>
    <t>整備率</t>
    <rPh sb="0" eb="3">
      <t>セイビリツ</t>
    </rPh>
    <phoneticPr fontId="4"/>
  </si>
  <si>
    <t>計画</t>
    <rPh sb="0" eb="2">
      <t>ケイカク</t>
    </rPh>
    <phoneticPr fontId="4"/>
  </si>
  <si>
    <t>供用</t>
    <rPh sb="0" eb="2">
      <t>キョウヨウ</t>
    </rPh>
    <phoneticPr fontId="4"/>
  </si>
  <si>
    <t>2.2.1</t>
  </si>
  <si>
    <t>高羽１号公園</t>
  </si>
  <si>
    <t>2.2.2</t>
  </si>
  <si>
    <t>2.2.3</t>
  </si>
  <si>
    <t>今宮公園</t>
  </si>
  <si>
    <t>2.2.4</t>
  </si>
  <si>
    <t>大王路公園</t>
  </si>
  <si>
    <t>2.2.5</t>
  </si>
  <si>
    <t>江戸町公園</t>
  </si>
  <si>
    <t>2.2.6</t>
  </si>
  <si>
    <t>東栄公園</t>
  </si>
  <si>
    <t>2.2.7</t>
  </si>
  <si>
    <t>城東１号公園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</si>
  <si>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</si>
  <si>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</si>
  <si>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</si>
  <si>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</si>
  <si>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</si>
  <si>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</si>
  <si>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</si>
  <si>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</si>
  <si>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</si>
  <si>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</si>
  <si>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</si>
  <si>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</si>
  <si>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</si>
  <si>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</si>
  <si>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</si>
  <si>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</si>
  <si>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</si>
  <si>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</si>
  <si>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</si>
  <si>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</si>
  <si>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2.2.28</t>
  </si>
  <si>
    <t>4.4.2</t>
  </si>
  <si>
    <t>5.5.2</t>
  </si>
  <si>
    <t>205 児童遊園</t>
    <phoneticPr fontId="4"/>
  </si>
  <si>
    <t>児童福祉遊園（公設遊園）</t>
    <rPh sb="0" eb="2">
      <t>ジドウ</t>
    </rPh>
    <rPh sb="2" eb="4">
      <t>フクシ</t>
    </rPh>
    <rPh sb="4" eb="6">
      <t>ユウエン</t>
    </rPh>
    <rPh sb="7" eb="9">
      <t>コウセツ</t>
    </rPh>
    <rPh sb="9" eb="11">
      <t>ユウエン</t>
    </rPh>
    <phoneticPr fontId="4"/>
  </si>
  <si>
    <t>面積（㎡）</t>
    <rPh sb="0" eb="2">
      <t>メンセキ</t>
    </rPh>
    <phoneticPr fontId="4"/>
  </si>
  <si>
    <t>施設内容</t>
    <rPh sb="0" eb="2">
      <t>シセツ</t>
    </rPh>
    <rPh sb="2" eb="4">
      <t>ナイヨウ</t>
    </rPh>
    <phoneticPr fontId="4"/>
  </si>
  <si>
    <t>192公営住宅の管理戸数</t>
    <rPh sb="3" eb="5">
      <t>コウエイ</t>
    </rPh>
    <rPh sb="5" eb="7">
      <t>ジュウタク</t>
    </rPh>
    <rPh sb="8" eb="10">
      <t>カンリ</t>
    </rPh>
    <rPh sb="10" eb="12">
      <t>コスウ</t>
    </rPh>
    <phoneticPr fontId="12"/>
  </si>
  <si>
    <t>199都市計画における区域と地域地区</t>
    <rPh sb="3" eb="5">
      <t>トシ</t>
    </rPh>
    <rPh sb="5" eb="7">
      <t>ケイカク</t>
    </rPh>
    <rPh sb="11" eb="13">
      <t>クイキ</t>
    </rPh>
    <rPh sb="14" eb="16">
      <t>チイキ</t>
    </rPh>
    <rPh sb="16" eb="18">
      <t>チク</t>
    </rPh>
    <phoneticPr fontId="12"/>
  </si>
  <si>
    <t>193公営住宅の建設状況</t>
    <rPh sb="3" eb="5">
      <t>コウエイ</t>
    </rPh>
    <rPh sb="5" eb="7">
      <t>ジュウタク</t>
    </rPh>
    <rPh sb="8" eb="10">
      <t>ケンセツ</t>
    </rPh>
    <rPh sb="10" eb="12">
      <t>ジョウキョウ</t>
    </rPh>
    <phoneticPr fontId="12"/>
  </si>
  <si>
    <t>200都市計画における地区計画</t>
    <rPh sb="3" eb="5">
      <t>トシ</t>
    </rPh>
    <rPh sb="5" eb="7">
      <t>ケイカク</t>
    </rPh>
    <rPh sb="11" eb="13">
      <t>チク</t>
    </rPh>
    <rPh sb="13" eb="15">
      <t>ケイカク</t>
    </rPh>
    <phoneticPr fontId="12"/>
  </si>
  <si>
    <t>194建築物確認申請の状況</t>
    <rPh sb="3" eb="5">
      <t>ケンチク</t>
    </rPh>
    <rPh sb="5" eb="6">
      <t>ブツ</t>
    </rPh>
    <rPh sb="6" eb="8">
      <t>カクニン</t>
    </rPh>
    <rPh sb="8" eb="10">
      <t>シンセイ</t>
    </rPh>
    <rPh sb="11" eb="13">
      <t>ジョウキョウ</t>
    </rPh>
    <phoneticPr fontId="12"/>
  </si>
  <si>
    <t>201飯田市都市計画道路一覧</t>
    <rPh sb="3" eb="6">
      <t>イイダシ</t>
    </rPh>
    <rPh sb="6" eb="8">
      <t>トシ</t>
    </rPh>
    <rPh sb="8" eb="10">
      <t>ケイカク</t>
    </rPh>
    <rPh sb="10" eb="12">
      <t>ドウロ</t>
    </rPh>
    <rPh sb="12" eb="14">
      <t>イチラン</t>
    </rPh>
    <phoneticPr fontId="12"/>
  </si>
  <si>
    <t>202区画整理事業</t>
    <rPh sb="3" eb="5">
      <t>クカク</t>
    </rPh>
    <rPh sb="5" eb="7">
      <t>セイリ</t>
    </rPh>
    <rPh sb="7" eb="9">
      <t>ジギョウ</t>
    </rPh>
    <phoneticPr fontId="12"/>
  </si>
  <si>
    <t>196住宅の種類・住宅の所有の関係（６区分）別一般世帯数</t>
    <rPh sb="3" eb="5">
      <t>ジュウタク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12"/>
  </si>
  <si>
    <t>203国土調査成果一覧</t>
    <rPh sb="3" eb="5">
      <t>コクド</t>
    </rPh>
    <rPh sb="5" eb="7">
      <t>チョウサ</t>
    </rPh>
    <rPh sb="7" eb="9">
      <t>セイカ</t>
    </rPh>
    <rPh sb="9" eb="11">
      <t>イチラン</t>
    </rPh>
    <phoneticPr fontId="12"/>
  </si>
  <si>
    <t>197道路の状況</t>
    <rPh sb="3" eb="5">
      <t>ドウロ</t>
    </rPh>
    <rPh sb="6" eb="8">
      <t>ジョウキョウ</t>
    </rPh>
    <phoneticPr fontId="12"/>
  </si>
  <si>
    <t>204都市計画公園</t>
    <rPh sb="3" eb="5">
      <t>トシ</t>
    </rPh>
    <rPh sb="5" eb="7">
      <t>ケイカク</t>
    </rPh>
    <rPh sb="7" eb="9">
      <t>コウエン</t>
    </rPh>
    <phoneticPr fontId="12"/>
  </si>
  <si>
    <t>205児童遊園</t>
    <rPh sb="3" eb="5">
      <t>ジドウ</t>
    </rPh>
    <rPh sb="5" eb="7">
      <t>ユウエン</t>
    </rPh>
    <phoneticPr fontId="12"/>
  </si>
  <si>
    <t>目　次</t>
    <rPh sb="0" eb="1">
      <t>メ</t>
    </rPh>
    <rPh sb="2" eb="3">
      <t>ツギ</t>
    </rPh>
    <phoneticPr fontId="1"/>
  </si>
  <si>
    <t>年</t>
    <rPh sb="0" eb="1">
      <t>ネン</t>
    </rPh>
    <phoneticPr fontId="4"/>
  </si>
  <si>
    <t>資料：飯田建設事務所建築課・市地域計画課建築係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ケンチク</t>
    </rPh>
    <rPh sb="22" eb="23">
      <t>カカ</t>
    </rPh>
    <phoneticPr fontId="4"/>
  </si>
  <si>
    <t>目次</t>
    <rPh sb="0" eb="2">
      <t>モクジ</t>
    </rPh>
    <phoneticPr fontId="20"/>
  </si>
  <si>
    <t>8</t>
  </si>
  <si>
    <t>※ （　）内は店舗併用の内書き</t>
    <phoneticPr fontId="4"/>
  </si>
  <si>
    <t>資料：飯田建設事務所建築課　・　市地域計画課建築指導係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6" eb="17">
      <t>シ</t>
    </rPh>
    <rPh sb="17" eb="19">
      <t>チイキ</t>
    </rPh>
    <rPh sb="19" eb="21">
      <t>ケイカク</t>
    </rPh>
    <rPh sb="21" eb="22">
      <t>カ</t>
    </rPh>
    <rPh sb="22" eb="24">
      <t>ケンチク</t>
    </rPh>
    <rPh sb="24" eb="26">
      <t>シドウ</t>
    </rPh>
    <rPh sb="26" eb="27">
      <t>カカ</t>
    </rPh>
    <phoneticPr fontId="4"/>
  </si>
  <si>
    <t>※民間検査機関分含む</t>
    <rPh sb="1" eb="3">
      <t>ミンカン</t>
    </rPh>
    <rPh sb="3" eb="5">
      <t>ケンサ</t>
    </rPh>
    <rPh sb="5" eb="7">
      <t>キカン</t>
    </rPh>
    <rPh sb="7" eb="8">
      <t>ブン</t>
    </rPh>
    <rPh sb="8" eb="9">
      <t>フク</t>
    </rPh>
    <phoneticPr fontId="4"/>
  </si>
  <si>
    <t>195 住宅の建て方（7区分）別住宅に住む主世帯数、主世帯人員及び１世帯当たり人員</t>
    <rPh sb="4" eb="6">
      <t>ジュウタク</t>
    </rPh>
    <rPh sb="7" eb="8">
      <t>タ</t>
    </rPh>
    <rPh sb="9" eb="10">
      <t>カタ</t>
    </rPh>
    <rPh sb="12" eb="14">
      <t>クブン</t>
    </rPh>
    <rPh sb="15" eb="16">
      <t>ベツ</t>
    </rPh>
    <rPh sb="16" eb="18">
      <t>ジュウタク</t>
    </rPh>
    <rPh sb="19" eb="20">
      <t>ス</t>
    </rPh>
    <rPh sb="21" eb="22">
      <t>シュ</t>
    </rPh>
    <rPh sb="22" eb="24">
      <t>セタイ</t>
    </rPh>
    <rPh sb="24" eb="25">
      <t>スウ</t>
    </rPh>
    <rPh sb="26" eb="27">
      <t>シュ</t>
    </rPh>
    <rPh sb="27" eb="29">
      <t>セタイ</t>
    </rPh>
    <rPh sb="29" eb="31">
      <t>ジンイン</t>
    </rPh>
    <rPh sb="31" eb="32">
      <t>オヨ</t>
    </rPh>
    <rPh sb="34" eb="36">
      <t>セタイ</t>
    </rPh>
    <rPh sb="36" eb="37">
      <t>ア</t>
    </rPh>
    <rPh sb="39" eb="41">
      <t>ジンイン</t>
    </rPh>
    <phoneticPr fontId="1"/>
  </si>
  <si>
    <t>共同住宅</t>
    <rPh sb="0" eb="2">
      <t>キョウドウ</t>
    </rPh>
    <rPh sb="2" eb="4">
      <t>ジュウタク</t>
    </rPh>
    <phoneticPr fontId="1"/>
  </si>
  <si>
    <t>総数</t>
    <rPh sb="0" eb="2">
      <t>ソウスウ</t>
    </rPh>
    <phoneticPr fontId="1"/>
  </si>
  <si>
    <t>一戸建て</t>
    <rPh sb="0" eb="3">
      <t>イッコダ</t>
    </rPh>
    <phoneticPr fontId="1"/>
  </si>
  <si>
    <t>長屋建</t>
    <rPh sb="0" eb="3">
      <t>ナガヤダ</t>
    </rPh>
    <phoneticPr fontId="1"/>
  </si>
  <si>
    <t>建物全体の階数</t>
    <rPh sb="0" eb="2">
      <t>タテモノ</t>
    </rPh>
    <rPh sb="2" eb="4">
      <t>ゼンタイ</t>
    </rPh>
    <rPh sb="5" eb="7">
      <t>カイスウ</t>
    </rPh>
    <phoneticPr fontId="1"/>
  </si>
  <si>
    <t>その他</t>
    <rPh sb="2" eb="3">
      <t>タ</t>
    </rPh>
    <phoneticPr fontId="1"/>
  </si>
  <si>
    <t>１・２階</t>
    <rPh sb="3" eb="4">
      <t>カイ</t>
    </rPh>
    <phoneticPr fontId="1"/>
  </si>
  <si>
    <t>３～５</t>
    <phoneticPr fontId="1"/>
  </si>
  <si>
    <t>６～10</t>
    <phoneticPr fontId="1"/>
  </si>
  <si>
    <t>11～</t>
    <phoneticPr fontId="1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</si>
  <si>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1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</si>
  <si>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</si>
  <si>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</si>
  <si>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196 住宅の種類・住宅の所有の関係（6区分）別一般世帯数、</t>
    <rPh sb="4" eb="6">
      <t>ジュウタク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20" eb="22">
      <t>クブン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</si>
  <si>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>一般世帯人員及び１世帯当たり人員</t>
    <rPh sb="0" eb="2">
      <t>イッパン</t>
    </rPh>
    <rPh sb="2" eb="4">
      <t>セタイ</t>
    </rPh>
    <rPh sb="4" eb="6">
      <t>ジンイン</t>
    </rPh>
    <rPh sb="6" eb="7">
      <t>オヨ</t>
    </rPh>
    <rPh sb="9" eb="11">
      <t>セタイ</t>
    </rPh>
    <rPh sb="11" eb="12">
      <t>ア</t>
    </rPh>
    <rPh sb="14" eb="16">
      <t>ジンイン</t>
    </rPh>
    <phoneticPr fontId="4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</si>
  <si>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4"/>
  </si>
  <si>
    <t>住 宅 以 外 に 住 む 一 般 世 帯</t>
    <phoneticPr fontId="4"/>
  </si>
  <si>
    <t>192 公営住宅の管理戸数</t>
    <phoneticPr fontId="4"/>
  </si>
  <si>
    <t>資料：飯田建設事務所建築課・市地域計画課住宅係</t>
    <rPh sb="3" eb="5">
      <t>イイダ</t>
    </rPh>
    <rPh sb="5" eb="7">
      <t>ケンセツ</t>
    </rPh>
    <rPh sb="7" eb="9">
      <t>ジム</t>
    </rPh>
    <rPh sb="9" eb="10">
      <t>ショ</t>
    </rPh>
    <rPh sb="10" eb="12">
      <t>ケンチク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ジュウタク</t>
    </rPh>
    <rPh sb="22" eb="23">
      <t>カカ</t>
    </rPh>
    <phoneticPr fontId="4"/>
  </si>
  <si>
    <t>目次</t>
    <rPh sb="0" eb="2">
      <t>モクジ</t>
    </rPh>
    <phoneticPr fontId="30"/>
  </si>
  <si>
    <t>-</t>
  </si>
  <si>
    <t>管理者</t>
    <rPh sb="0" eb="2">
      <t>カンリ</t>
    </rPh>
    <rPh sb="2" eb="3">
      <t>シャ</t>
    </rPh>
    <phoneticPr fontId="4"/>
  </si>
  <si>
    <t>路線名</t>
    <rPh sb="0" eb="2">
      <t>ロセン</t>
    </rPh>
    <rPh sb="2" eb="3">
      <t>メイ</t>
    </rPh>
    <phoneticPr fontId="4"/>
  </si>
  <si>
    <t>飯田建設事務所</t>
    <rPh sb="0" eb="2">
      <t>イイダ</t>
    </rPh>
    <rPh sb="2" eb="4">
      <t>ケンセツ</t>
    </rPh>
    <rPh sb="4" eb="6">
      <t>ジム</t>
    </rPh>
    <rPh sb="6" eb="7">
      <t>ショ</t>
    </rPh>
    <phoneticPr fontId="4"/>
  </si>
  <si>
    <t>国道151号</t>
    <rPh sb="0" eb="2">
      <t>コクドウ</t>
    </rPh>
    <rPh sb="5" eb="6">
      <t>ゴウ</t>
    </rPh>
    <phoneticPr fontId="4"/>
  </si>
  <si>
    <t>国道152号</t>
    <rPh sb="0" eb="2">
      <t>コクドウ</t>
    </rPh>
    <rPh sb="5" eb="6">
      <t>ゴウ</t>
    </rPh>
    <phoneticPr fontId="4"/>
  </si>
  <si>
    <t>国道153号</t>
    <rPh sb="0" eb="2">
      <t>コクドウ</t>
    </rPh>
    <rPh sb="5" eb="6">
      <t>ゴウ</t>
    </rPh>
    <phoneticPr fontId="4"/>
  </si>
  <si>
    <t>国道256号</t>
    <rPh sb="0" eb="2">
      <t>コクドウ</t>
    </rPh>
    <rPh sb="5" eb="6">
      <t>ゴウ</t>
    </rPh>
    <phoneticPr fontId="4"/>
  </si>
  <si>
    <t>国道418号</t>
    <rPh sb="0" eb="2">
      <t>コクドウ</t>
    </rPh>
    <rPh sb="5" eb="6">
      <t>ゴウ</t>
    </rPh>
    <phoneticPr fontId="4"/>
  </si>
  <si>
    <t>飯田国道事務所</t>
    <rPh sb="0" eb="7">
      <t>イイダコクドウジムショ</t>
    </rPh>
    <phoneticPr fontId="1"/>
  </si>
  <si>
    <t>国道153号</t>
    <rPh sb="0" eb="2">
      <t>コクドウ</t>
    </rPh>
    <rPh sb="5" eb="6">
      <t>ゴウ</t>
    </rPh>
    <phoneticPr fontId="1"/>
  </si>
  <si>
    <t>国道474号</t>
    <rPh sb="0" eb="2">
      <t>コクドウ</t>
    </rPh>
    <rPh sb="5" eb="6">
      <t>ゴウ</t>
    </rPh>
    <phoneticPr fontId="1"/>
  </si>
  <si>
    <t>198 市道の舗装状況</t>
    <phoneticPr fontId="4"/>
  </si>
  <si>
    <t>29(市）</t>
    <rPh sb="3" eb="4">
      <t>シ</t>
    </rPh>
    <phoneticPr fontId="1"/>
  </si>
  <si>
    <t>11</t>
    <phoneticPr fontId="1"/>
  </si>
  <si>
    <t>29(県）</t>
    <rPh sb="3" eb="4">
      <t>ケン</t>
    </rPh>
    <phoneticPr fontId="1"/>
  </si>
  <si>
    <t>0</t>
    <phoneticPr fontId="1"/>
  </si>
  <si>
    <t>(3)　座光寺地区計画</t>
    <rPh sb="4" eb="7">
      <t>ザコウジ</t>
    </rPh>
    <rPh sb="7" eb="9">
      <t>チク</t>
    </rPh>
    <rPh sb="9" eb="11">
      <t>ケイカク</t>
    </rPh>
    <phoneticPr fontId="4"/>
  </si>
  <si>
    <t>-</t>
    <phoneticPr fontId="4"/>
  </si>
  <si>
    <t>(4)　上郷地区計画</t>
    <rPh sb="4" eb="6">
      <t>カミサト</t>
    </rPh>
    <rPh sb="6" eb="8">
      <t>チク</t>
    </rPh>
    <rPh sb="8" eb="10">
      <t>ケイカク</t>
    </rPh>
    <phoneticPr fontId="4"/>
  </si>
  <si>
    <t>30(市）</t>
    <rPh sb="3" eb="4">
      <t>シ</t>
    </rPh>
    <phoneticPr fontId="1"/>
  </si>
  <si>
    <t>30(県）</t>
    <rPh sb="3" eb="4">
      <t>ケン</t>
    </rPh>
    <phoneticPr fontId="1"/>
  </si>
  <si>
    <t>6</t>
  </si>
  <si>
    <t>鼎東鼎</t>
  </si>
  <si>
    <t>目　次</t>
    <rPh sb="0" eb="1">
      <t>メ</t>
    </rPh>
    <rPh sb="2" eb="3">
      <t>ツギ</t>
    </rPh>
    <phoneticPr fontId="30"/>
  </si>
  <si>
    <t>※29（市）からは計画変更・取り下げ・取り止め・不適合分は除く</t>
    <rPh sb="4" eb="5">
      <t>シ</t>
    </rPh>
    <rPh sb="27" eb="28">
      <t>ブン</t>
    </rPh>
    <phoneticPr fontId="4"/>
  </si>
  <si>
    <t>※29（県）からは上段：確認申請、下段：変更確認申請</t>
    <rPh sb="4" eb="5">
      <t>ケン</t>
    </rPh>
    <rPh sb="9" eb="11">
      <t>ジョウダン</t>
    </rPh>
    <rPh sb="12" eb="14">
      <t>カクニン</t>
    </rPh>
    <rPh sb="14" eb="16">
      <t>シンセイ</t>
    </rPh>
    <rPh sb="17" eb="19">
      <t>ゲダン</t>
    </rPh>
    <rPh sb="20" eb="22">
      <t>ヘンコウ</t>
    </rPh>
    <rPh sb="22" eb="24">
      <t>カクニン</t>
    </rPh>
    <rPh sb="24" eb="26">
      <t>シンセイ</t>
    </rPh>
    <phoneticPr fontId="1"/>
  </si>
  <si>
    <t>1</t>
    <phoneticPr fontId="1"/>
  </si>
  <si>
    <t>目　次</t>
    <rPh sb="0" eb="1">
      <t>メ</t>
    </rPh>
    <rPh sb="2" eb="3">
      <t>ツギ</t>
    </rPh>
    <phoneticPr fontId="20"/>
  </si>
  <si>
    <t>三遠南信自動車道</t>
    <rPh sb="0" eb="2">
      <t>サンエン</t>
    </rPh>
    <rPh sb="2" eb="4">
      <t>ナンシン</t>
    </rPh>
    <rPh sb="4" eb="8">
      <t>ジドウシャドウ</t>
    </rPh>
    <phoneticPr fontId="1"/>
  </si>
  <si>
    <t>3.5.44</t>
  </si>
  <si>
    <t>リニア駅前停車場線</t>
  </si>
  <si>
    <t>R1.10.31</t>
  </si>
  <si>
    <t>Ｎ　建設　目次</t>
    <rPh sb="2" eb="4">
      <t>ケンセツ</t>
    </rPh>
    <rPh sb="5" eb="7">
      <t>モクジ</t>
    </rPh>
    <phoneticPr fontId="1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</si>
  <si>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</si>
  <si>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</si>
  <si>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資料：令和2年国勢調査</t>
    <rPh sb="3" eb="5">
      <t>レイワ</t>
    </rPh>
    <rPh sb="6" eb="7">
      <t>ネン</t>
    </rPh>
    <rPh sb="7" eb="9">
      <t>コクセイ</t>
    </rPh>
    <rPh sb="9" eb="11">
      <t>チョウサ</t>
    </rPh>
    <phoneticPr fontId="4"/>
  </si>
  <si>
    <t>195住宅の建て方（７区分）別住宅に住む世帯数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3">
      <t>セタイスウ</t>
    </rPh>
    <phoneticPr fontId="12"/>
  </si>
  <si>
    <t>198市道の舗装状況</t>
    <rPh sb="3" eb="5">
      <t>シドウ</t>
    </rPh>
    <rPh sb="6" eb="8">
      <t>ホソウ</t>
    </rPh>
    <rPh sb="8" eb="10">
      <t>ジョウキョウ</t>
    </rPh>
    <phoneticPr fontId="12"/>
  </si>
  <si>
    <t>31(1)</t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</si>
  <si>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</si>
  <si>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</si>
  <si>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県営住宅含む数値</t>
    <rPh sb="0" eb="2">
      <t>ケンエイ</t>
    </rPh>
    <rPh sb="2" eb="4">
      <t>ジュウタク</t>
    </rPh>
    <rPh sb="4" eb="5">
      <t>フク</t>
    </rPh>
    <rPh sb="6" eb="8">
      <t>スウチ</t>
    </rPh>
    <phoneticPr fontId="1"/>
  </si>
  <si>
    <t>（単位：戸）</t>
    <rPh sb="1" eb="3">
      <t>タンイ</t>
    </rPh>
    <rPh sb="4" eb="5">
      <t>コ</t>
    </rPh>
    <phoneticPr fontId="1"/>
  </si>
  <si>
    <t>3</t>
    <phoneticPr fontId="1"/>
  </si>
  <si>
    <t>3</t>
  </si>
  <si>
    <t>0</t>
  </si>
  <si>
    <t>10</t>
    <phoneticPr fontId="1"/>
  </si>
  <si>
    <r>
      <t>31</t>
    </r>
    <r>
      <rPr>
        <sz val="8"/>
        <rFont val="ＭＳ Ｐ明朝"/>
        <family val="1"/>
        <charset val="128"/>
      </rPr>
      <t xml:space="preserve">(1)  </t>
    </r>
    <r>
      <rPr>
        <sz val="10.5"/>
        <rFont val="ＭＳ Ｐ明朝"/>
        <family val="1"/>
        <charset val="128"/>
      </rPr>
      <t>(市）</t>
    </r>
    <rPh sb="8" eb="9">
      <t>シ</t>
    </rPh>
    <phoneticPr fontId="1"/>
  </si>
  <si>
    <r>
      <t>31</t>
    </r>
    <r>
      <rPr>
        <sz val="8"/>
        <rFont val="ＭＳ Ｐ明朝"/>
        <family val="1"/>
        <charset val="128"/>
      </rPr>
      <t>(1)</t>
    </r>
    <r>
      <rPr>
        <sz val="10.5"/>
        <rFont val="ＭＳ Ｐ明朝"/>
        <family val="1"/>
        <charset val="128"/>
      </rPr>
      <t xml:space="preserve"> (県）</t>
    </r>
    <rPh sb="7" eb="8">
      <t>ケン</t>
    </rPh>
    <phoneticPr fontId="1"/>
  </si>
  <si>
    <r>
      <t>2</t>
    </r>
    <r>
      <rPr>
        <sz val="8"/>
        <rFont val="ＭＳ Ｐゴシック"/>
        <family val="3"/>
        <charset val="128"/>
      </rPr>
      <t xml:space="preserve">  </t>
    </r>
    <r>
      <rPr>
        <sz val="10.5"/>
        <rFont val="ＭＳ Ｐゴシック"/>
        <family val="3"/>
        <charset val="128"/>
      </rPr>
      <t>(市）</t>
    </r>
    <rPh sb="4" eb="5">
      <t>シ</t>
    </rPh>
    <phoneticPr fontId="1"/>
  </si>
  <si>
    <t>2(県）</t>
    <rPh sb="2" eb="3">
      <t>ケン</t>
    </rPh>
    <phoneticPr fontId="1"/>
  </si>
  <si>
    <t>飯田建設事務所維持管理課・飯田市建設総務課</t>
    <rPh sb="16" eb="21">
      <t>ケンセツソウムカ</t>
    </rPh>
    <phoneticPr fontId="1"/>
  </si>
  <si>
    <t>資料：建設総務課</t>
    <rPh sb="3" eb="5">
      <t>ケンセツ</t>
    </rPh>
    <rPh sb="5" eb="8">
      <t>ソウムカ</t>
    </rPh>
    <phoneticPr fontId="4"/>
  </si>
  <si>
    <t>資料：維持管理課</t>
    <rPh sb="3" eb="5">
      <t>イジ</t>
    </rPh>
    <rPh sb="5" eb="7">
      <t>カンリ</t>
    </rPh>
    <rPh sb="7" eb="8">
      <t>カ</t>
    </rPh>
    <phoneticPr fontId="4"/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</si>
  <si>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</si>
  <si>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　　　最終変更年月日　令和４年11月７日</t>
    <rPh sb="3" eb="5">
      <t>サイシュウ</t>
    </rPh>
    <rPh sb="5" eb="7">
      <t>ヘンコウビ</t>
    </rPh>
    <rPh sb="7" eb="10">
      <t>ネンガッピ</t>
    </rPh>
    <rPh sb="11" eb="13">
      <t>レイワ</t>
    </rPh>
    <rPh sb="14" eb="15">
      <t>ネン</t>
    </rPh>
    <rPh sb="17" eb="18">
      <t>ガツ</t>
    </rPh>
    <rPh sb="19" eb="20">
      <t>ニチ</t>
    </rPh>
    <phoneticPr fontId="4"/>
  </si>
  <si>
    <t>3.3.6</t>
  </si>
  <si>
    <t>北方座光寺線</t>
  </si>
  <si>
    <t>座光寺</t>
  </si>
  <si>
    <t>日之出町宮本町線</t>
  </si>
  <si>
    <t>日之出町江戸町線</t>
  </si>
  <si>
    <t>白山通り２丁目</t>
  </si>
  <si>
    <t>今宮町４丁目</t>
  </si>
  <si>
    <t>羽場権現</t>
  </si>
  <si>
    <t>東新町座光寺線</t>
  </si>
  <si>
    <t>大通１丁目</t>
  </si>
  <si>
    <t>羽場町１丁目</t>
  </si>
  <si>
    <t>東中央通</t>
  </si>
  <si>
    <t>大門黒田線</t>
  </si>
  <si>
    <t>上郷黒田</t>
  </si>
  <si>
    <t>川路</t>
  </si>
  <si>
    <t>大通線</t>
  </si>
  <si>
    <t>大通２丁目</t>
  </si>
  <si>
    <t>3.5.42</t>
  </si>
  <si>
    <t>座光寺上郷線</t>
  </si>
  <si>
    <t>3.4.43</t>
  </si>
  <si>
    <t>リニア駅前線</t>
  </si>
  <si>
    <t>上郷飯沼</t>
  </si>
  <si>
    <t>合計</t>
  </si>
  <si>
    <t>令和4年4月1日現在</t>
    <phoneticPr fontId="4"/>
  </si>
  <si>
    <r>
      <t>3</t>
    </r>
    <r>
      <rPr>
        <sz val="8"/>
        <rFont val="ＭＳ Ｐゴシック"/>
        <family val="3"/>
        <charset val="128"/>
      </rPr>
      <t xml:space="preserve">  </t>
    </r>
    <r>
      <rPr>
        <sz val="10.5"/>
        <rFont val="ＭＳ Ｐゴシック"/>
        <family val="3"/>
        <charset val="128"/>
      </rPr>
      <t>(市）</t>
    </r>
    <rPh sb="4" eb="5">
      <t>シ</t>
    </rPh>
    <phoneticPr fontId="1"/>
  </si>
  <si>
    <t>5</t>
    <phoneticPr fontId="1"/>
  </si>
  <si>
    <t>3(県）</t>
    <rPh sb="2" eb="3">
      <t>ケン</t>
    </rPh>
    <phoneticPr fontId="1"/>
  </si>
  <si>
    <t>・街区公園</t>
    <rPh sb="1" eb="2">
      <t>ガイ</t>
    </rPh>
    <rPh sb="2" eb="3">
      <t>ク</t>
    </rPh>
    <rPh sb="3" eb="5">
      <t>コウエン</t>
    </rPh>
    <phoneticPr fontId="2"/>
  </si>
  <si>
    <t>高羽町</t>
  </si>
  <si>
    <t>高羽２号公園</t>
  </si>
  <si>
    <t>今宮町</t>
    <rPh sb="0" eb="2">
      <t>イマミヤ</t>
    </rPh>
    <rPh sb="2" eb="3">
      <t>マチ</t>
    </rPh>
    <phoneticPr fontId="2"/>
  </si>
  <si>
    <t>大王路</t>
    <rPh sb="0" eb="3">
      <t>ダイオウジ</t>
    </rPh>
    <phoneticPr fontId="2"/>
  </si>
  <si>
    <t>江戸町</t>
    <rPh sb="0" eb="2">
      <t>エド</t>
    </rPh>
    <rPh sb="2" eb="3">
      <t>マチ</t>
    </rPh>
    <phoneticPr fontId="2"/>
  </si>
  <si>
    <t>東栄町</t>
    <rPh sb="0" eb="2">
      <t>トウエイ</t>
    </rPh>
    <rPh sb="2" eb="3">
      <t>マチ</t>
    </rPh>
    <phoneticPr fontId="2"/>
  </si>
  <si>
    <t>東中央通り</t>
    <rPh sb="0" eb="1">
      <t>ヒガシ</t>
    </rPh>
    <rPh sb="1" eb="3">
      <t>チュウオウ</t>
    </rPh>
    <rPh sb="3" eb="4">
      <t>トオ</t>
    </rPh>
    <phoneticPr fontId="2"/>
  </si>
  <si>
    <t>丸山１号公園</t>
    <rPh sb="0" eb="2">
      <t>マルヤマ</t>
    </rPh>
    <rPh sb="3" eb="4">
      <t>ゴウ</t>
    </rPh>
    <rPh sb="4" eb="6">
      <t>コウエン</t>
    </rPh>
    <phoneticPr fontId="2"/>
  </si>
  <si>
    <t>上溝公園</t>
    <rPh sb="0" eb="2">
      <t>アゲミゾ</t>
    </rPh>
    <rPh sb="2" eb="4">
      <t>コウエン</t>
    </rPh>
    <phoneticPr fontId="2"/>
  </si>
  <si>
    <t>松尾上溝</t>
    <rPh sb="0" eb="2">
      <t>マツオ</t>
    </rPh>
    <rPh sb="2" eb="4">
      <t>アゲミゾ</t>
    </rPh>
    <phoneticPr fontId="2"/>
  </si>
  <si>
    <t>弁天公園</t>
    <rPh sb="0" eb="2">
      <t>ベンテン</t>
    </rPh>
    <rPh sb="2" eb="4">
      <t>コウエン</t>
    </rPh>
    <phoneticPr fontId="2"/>
  </si>
  <si>
    <t>松尾新井</t>
    <rPh sb="0" eb="2">
      <t>マツオ</t>
    </rPh>
    <rPh sb="2" eb="4">
      <t>アライ</t>
    </rPh>
    <phoneticPr fontId="2"/>
  </si>
  <si>
    <t>神明公園</t>
    <rPh sb="0" eb="2">
      <t>シンメイ</t>
    </rPh>
    <rPh sb="2" eb="4">
      <t>コウエン</t>
    </rPh>
    <phoneticPr fontId="2"/>
  </si>
  <si>
    <t>上殿岡</t>
    <rPh sb="0" eb="3">
      <t>カミトノオカ</t>
    </rPh>
    <phoneticPr fontId="2"/>
  </si>
  <si>
    <t>天竜峡公園</t>
    <rPh sb="0" eb="3">
      <t>テンリュウキョウ</t>
    </rPh>
    <rPh sb="3" eb="5">
      <t>コウエン</t>
    </rPh>
    <phoneticPr fontId="2"/>
  </si>
  <si>
    <t>龍江</t>
    <rPh sb="0" eb="2">
      <t>タツエ</t>
    </rPh>
    <phoneticPr fontId="2"/>
  </si>
  <si>
    <t>砂払公園</t>
    <rPh sb="0" eb="1">
      <t>スナ</t>
    </rPh>
    <rPh sb="1" eb="2">
      <t>ハラ</t>
    </rPh>
    <rPh sb="2" eb="4">
      <t>コウエン</t>
    </rPh>
    <phoneticPr fontId="2"/>
  </si>
  <si>
    <t>丸山町</t>
    <rPh sb="0" eb="3">
      <t>マルヤママチ</t>
    </rPh>
    <phoneticPr fontId="2"/>
  </si>
  <si>
    <t>宮の上公園</t>
    <rPh sb="0" eb="1">
      <t>ミヤ</t>
    </rPh>
    <rPh sb="2" eb="3">
      <t>ウエ</t>
    </rPh>
    <rPh sb="3" eb="5">
      <t>コウエン</t>
    </rPh>
    <phoneticPr fontId="2"/>
  </si>
  <si>
    <t>宮の上</t>
    <rPh sb="0" eb="1">
      <t>ミヤ</t>
    </rPh>
    <rPh sb="2" eb="3">
      <t>ウエ</t>
    </rPh>
    <phoneticPr fontId="2"/>
  </si>
  <si>
    <t>浜井場公園</t>
    <rPh sb="0" eb="3">
      <t>ハマイバ</t>
    </rPh>
    <rPh sb="3" eb="5">
      <t>コウエン</t>
    </rPh>
    <phoneticPr fontId="2"/>
  </si>
  <si>
    <t>箕瀬公園</t>
    <rPh sb="0" eb="2">
      <t>ミノゼ</t>
    </rPh>
    <rPh sb="2" eb="4">
      <t>コウエン</t>
    </rPh>
    <phoneticPr fontId="2"/>
  </si>
  <si>
    <t>箕瀬町</t>
    <rPh sb="0" eb="2">
      <t>ミノゼ</t>
    </rPh>
    <rPh sb="2" eb="3">
      <t>マチ</t>
    </rPh>
    <phoneticPr fontId="2"/>
  </si>
  <si>
    <t>西鼎公園</t>
    <rPh sb="0" eb="1">
      <t>ニシ</t>
    </rPh>
    <rPh sb="1" eb="2">
      <t>カナエ</t>
    </rPh>
    <rPh sb="2" eb="4">
      <t>コウエン</t>
    </rPh>
    <phoneticPr fontId="2"/>
  </si>
  <si>
    <t>鼎西鼎</t>
    <rPh sb="0" eb="1">
      <t>カナエ</t>
    </rPh>
    <rPh sb="1" eb="2">
      <t>ニシ</t>
    </rPh>
    <rPh sb="2" eb="3">
      <t>カナエ</t>
    </rPh>
    <phoneticPr fontId="2"/>
  </si>
  <si>
    <t>城東２号公園</t>
    <rPh sb="0" eb="2">
      <t>ジョウトウ</t>
    </rPh>
    <rPh sb="3" eb="4">
      <t>ゴウ</t>
    </rPh>
    <rPh sb="4" eb="6">
      <t>コウエン</t>
    </rPh>
    <phoneticPr fontId="2"/>
  </si>
  <si>
    <t>別府</t>
    <rPh sb="0" eb="2">
      <t>ベップ</t>
    </rPh>
    <phoneticPr fontId="2"/>
  </si>
  <si>
    <t>城東３号公園</t>
    <rPh sb="0" eb="2">
      <t>ジョウトウ</t>
    </rPh>
    <phoneticPr fontId="2"/>
  </si>
  <si>
    <t>丸山２号公園</t>
    <rPh sb="0" eb="2">
      <t>マルヤマ</t>
    </rPh>
    <rPh sb="3" eb="4">
      <t>ゴウ</t>
    </rPh>
    <rPh sb="4" eb="6">
      <t>コウエン</t>
    </rPh>
    <phoneticPr fontId="2"/>
  </si>
  <si>
    <t>白山１号公園</t>
    <rPh sb="0" eb="2">
      <t>ハクサン</t>
    </rPh>
    <rPh sb="3" eb="4">
      <t>ゴウ</t>
    </rPh>
    <rPh sb="4" eb="6">
      <t>コウエン</t>
    </rPh>
    <phoneticPr fontId="2"/>
  </si>
  <si>
    <t>白山町</t>
    <rPh sb="0" eb="2">
      <t>ハクサン</t>
    </rPh>
    <rPh sb="2" eb="3">
      <t>マチ</t>
    </rPh>
    <phoneticPr fontId="2"/>
  </si>
  <si>
    <t>白山２号公園</t>
    <rPh sb="0" eb="2">
      <t>ハクサン</t>
    </rPh>
    <rPh sb="3" eb="4">
      <t>ゴウ</t>
    </rPh>
    <rPh sb="4" eb="6">
      <t>コウエン</t>
    </rPh>
    <phoneticPr fontId="2"/>
  </si>
  <si>
    <t>明公園</t>
    <rPh sb="0" eb="1">
      <t>ミョウ</t>
    </rPh>
    <rPh sb="1" eb="3">
      <t>コウエン</t>
    </rPh>
    <phoneticPr fontId="2"/>
  </si>
  <si>
    <t>松尾明</t>
    <rPh sb="0" eb="2">
      <t>マツオ</t>
    </rPh>
    <rPh sb="2" eb="3">
      <t>メイ</t>
    </rPh>
    <phoneticPr fontId="2"/>
  </si>
  <si>
    <t>大井公園</t>
    <rPh sb="0" eb="2">
      <t>オオイ</t>
    </rPh>
    <rPh sb="2" eb="4">
      <t>コウエン</t>
    </rPh>
    <phoneticPr fontId="2"/>
  </si>
  <si>
    <t>育良町</t>
    <rPh sb="0" eb="2">
      <t>イクラ</t>
    </rPh>
    <rPh sb="2" eb="3">
      <t>マチ</t>
    </rPh>
    <phoneticPr fontId="2"/>
  </si>
  <si>
    <t>育良公園</t>
    <rPh sb="0" eb="2">
      <t>イクラ</t>
    </rPh>
    <rPh sb="2" eb="4">
      <t>コウエン</t>
    </rPh>
    <phoneticPr fontId="2"/>
  </si>
  <si>
    <t>北方公園</t>
    <rPh sb="0" eb="2">
      <t>キタガタ</t>
    </rPh>
    <rPh sb="2" eb="4">
      <t>コウエン</t>
    </rPh>
    <phoneticPr fontId="2"/>
  </si>
  <si>
    <t>羽場１号公園</t>
    <rPh sb="0" eb="2">
      <t>ハバ</t>
    </rPh>
    <rPh sb="3" eb="4">
      <t>ゴウ</t>
    </rPh>
    <rPh sb="4" eb="6">
      <t>コウエン</t>
    </rPh>
    <phoneticPr fontId="2"/>
  </si>
  <si>
    <t>砂払町</t>
    <rPh sb="0" eb="1">
      <t>スナ</t>
    </rPh>
    <rPh sb="1" eb="2">
      <t>ハラ</t>
    </rPh>
    <rPh sb="2" eb="3">
      <t>マチ</t>
    </rPh>
    <phoneticPr fontId="2"/>
  </si>
  <si>
    <t>羽場２号公園</t>
    <rPh sb="0" eb="2">
      <t>ハバ</t>
    </rPh>
    <rPh sb="3" eb="4">
      <t>ゴウ</t>
    </rPh>
    <rPh sb="4" eb="6">
      <t>コウエン</t>
    </rPh>
    <phoneticPr fontId="2"/>
  </si>
  <si>
    <t>羽場町</t>
    <rPh sb="0" eb="2">
      <t>ハバ</t>
    </rPh>
    <rPh sb="2" eb="3">
      <t>マチ</t>
    </rPh>
    <phoneticPr fontId="2"/>
  </si>
  <si>
    <t>・近隣公園</t>
    <rPh sb="1" eb="3">
      <t>キンリン</t>
    </rPh>
    <rPh sb="3" eb="5">
      <t>コウエン</t>
    </rPh>
    <phoneticPr fontId="2"/>
  </si>
  <si>
    <t>3.3.1</t>
  </si>
  <si>
    <t>中央公園</t>
    <rPh sb="0" eb="2">
      <t>チュウオウ</t>
    </rPh>
    <rPh sb="2" eb="4">
      <t>コウエン</t>
    </rPh>
    <phoneticPr fontId="2"/>
  </si>
  <si>
    <t>錦町ほか</t>
    <rPh sb="0" eb="1">
      <t>ニシキ</t>
    </rPh>
    <rPh sb="1" eb="2">
      <t>マチ</t>
    </rPh>
    <phoneticPr fontId="2"/>
  </si>
  <si>
    <t>野外ステージ・噴水</t>
    <rPh sb="0" eb="2">
      <t>ヤガイ</t>
    </rPh>
    <phoneticPr fontId="2"/>
  </si>
  <si>
    <t>風越公園（県）</t>
    <rPh sb="0" eb="2">
      <t>フウエツ</t>
    </rPh>
    <rPh sb="2" eb="4">
      <t>コウエン</t>
    </rPh>
    <rPh sb="5" eb="6">
      <t>ケン</t>
    </rPh>
    <phoneticPr fontId="2"/>
  </si>
  <si>
    <t>小伝馬町</t>
    <rPh sb="0" eb="4">
      <t>コデンマチョウ</t>
    </rPh>
    <phoneticPr fontId="2"/>
  </si>
  <si>
    <t xml:space="preserve">集会場・野外ステージ
</t>
    <rPh sb="0" eb="3">
      <t>シュウカイジョウ</t>
    </rPh>
    <rPh sb="4" eb="6">
      <t>ヤガイ</t>
    </rPh>
    <phoneticPr fontId="2"/>
  </si>
  <si>
    <t>3.2.3</t>
  </si>
  <si>
    <t>滝の沢公園</t>
    <rPh sb="0" eb="3">
      <t>タキノサワ</t>
    </rPh>
    <rPh sb="3" eb="5">
      <t>コウエン</t>
    </rPh>
    <phoneticPr fontId="2"/>
  </si>
  <si>
    <t>滝の沢</t>
    <rPh sb="0" eb="3">
      <t>タキノサワ</t>
    </rPh>
    <phoneticPr fontId="2"/>
  </si>
  <si>
    <t>矢高中央公園</t>
    <rPh sb="0" eb="1">
      <t>ヤ</t>
    </rPh>
    <rPh sb="1" eb="2">
      <t>タカ</t>
    </rPh>
    <rPh sb="2" eb="4">
      <t>チュウオウ</t>
    </rPh>
    <rPh sb="4" eb="6">
      <t>コウエン</t>
    </rPh>
    <phoneticPr fontId="2"/>
  </si>
  <si>
    <t>鼎下山</t>
    <rPh sb="0" eb="1">
      <t>カナエ</t>
    </rPh>
    <rPh sb="1" eb="3">
      <t>シモヤマ</t>
    </rPh>
    <phoneticPr fontId="2"/>
  </si>
  <si>
    <t>テニスコート・運動広場</t>
    <rPh sb="7" eb="9">
      <t>ウンドウ</t>
    </rPh>
    <rPh sb="9" eb="11">
      <t>ヒロバ</t>
    </rPh>
    <phoneticPr fontId="2"/>
  </si>
  <si>
    <t>羽場公園</t>
    <rPh sb="0" eb="2">
      <t>ハバ</t>
    </rPh>
    <rPh sb="2" eb="4">
      <t>コウエン</t>
    </rPh>
    <phoneticPr fontId="2"/>
  </si>
  <si>
    <t>・地区公園</t>
    <rPh sb="1" eb="3">
      <t>チク</t>
    </rPh>
    <rPh sb="3" eb="5">
      <t>コウエン</t>
    </rPh>
    <phoneticPr fontId="2"/>
  </si>
  <si>
    <t>4.4.1</t>
  </si>
  <si>
    <t>扇町公園</t>
    <rPh sb="0" eb="2">
      <t>オウギマチ</t>
    </rPh>
    <rPh sb="2" eb="4">
      <t>コウエン</t>
    </rPh>
    <phoneticPr fontId="2"/>
  </si>
  <si>
    <t>扇町</t>
    <rPh sb="0" eb="2">
      <t>オウギマチ</t>
    </rPh>
    <phoneticPr fontId="2"/>
  </si>
  <si>
    <t>コミュニティセンター
・動物園・広場</t>
    <rPh sb="12" eb="15">
      <t>ドウブツエン</t>
    </rPh>
    <rPh sb="16" eb="18">
      <t>ヒロバ</t>
    </rPh>
    <phoneticPr fontId="2"/>
  </si>
  <si>
    <t>八幡公園</t>
    <rPh sb="0" eb="2">
      <t>ヤワタ</t>
    </rPh>
    <rPh sb="2" eb="4">
      <t>コウエン</t>
    </rPh>
    <phoneticPr fontId="2"/>
  </si>
  <si>
    <t>八幡町</t>
    <rPh sb="0" eb="3">
      <t>ヤワタマチ</t>
    </rPh>
    <phoneticPr fontId="2"/>
  </si>
  <si>
    <t>4.5.3</t>
  </si>
  <si>
    <t>松尾鈴岡公園</t>
    <rPh sb="0" eb="2">
      <t>マツオ</t>
    </rPh>
    <rPh sb="2" eb="3">
      <t>スズ</t>
    </rPh>
    <rPh sb="3" eb="4">
      <t>オカ</t>
    </rPh>
    <rPh sb="4" eb="6">
      <t>コウエン</t>
    </rPh>
    <phoneticPr fontId="2"/>
  </si>
  <si>
    <t>松尾・竜丘</t>
    <rPh sb="0" eb="2">
      <t>マツオ</t>
    </rPh>
    <rPh sb="3" eb="5">
      <t>タツオカ</t>
    </rPh>
    <phoneticPr fontId="2"/>
  </si>
  <si>
    <t>芝生広場</t>
    <rPh sb="0" eb="2">
      <t>シバフ</t>
    </rPh>
    <rPh sb="2" eb="4">
      <t>ヒロバ</t>
    </rPh>
    <phoneticPr fontId="2"/>
  </si>
  <si>
    <t>・総合公園</t>
    <rPh sb="1" eb="3">
      <t>ソウゴウ</t>
    </rPh>
    <rPh sb="3" eb="5">
      <t>コウエン</t>
    </rPh>
    <phoneticPr fontId="2"/>
  </si>
  <si>
    <t>5.5.1</t>
  </si>
  <si>
    <t>風越山麓公園</t>
    <rPh sb="0" eb="2">
      <t>フウエツ</t>
    </rPh>
    <rPh sb="2" eb="4">
      <t>サンロク</t>
    </rPh>
    <rPh sb="4" eb="6">
      <t>コウエン</t>
    </rPh>
    <phoneticPr fontId="2"/>
  </si>
  <si>
    <t>丸山町</t>
    <rPh sb="0" eb="2">
      <t>マルヤマ</t>
    </rPh>
    <rPh sb="2" eb="3">
      <t>マチ</t>
    </rPh>
    <phoneticPr fontId="2"/>
  </si>
  <si>
    <t>テニスコート
・運動広場・芝生広場</t>
    <rPh sb="8" eb="10">
      <t>ウンドウ</t>
    </rPh>
    <rPh sb="10" eb="12">
      <t>ヒロバ</t>
    </rPh>
    <rPh sb="13" eb="15">
      <t>シバフ</t>
    </rPh>
    <rPh sb="15" eb="17">
      <t>ヒロバ</t>
    </rPh>
    <phoneticPr fontId="2"/>
  </si>
  <si>
    <t>元善光寺公園</t>
    <rPh sb="0" eb="4">
      <t>モトゼンコウジ</t>
    </rPh>
    <rPh sb="4" eb="6">
      <t>コウエン</t>
    </rPh>
    <phoneticPr fontId="2"/>
  </si>
  <si>
    <t>座光寺</t>
    <rPh sb="0" eb="3">
      <t>ザコウジ</t>
    </rPh>
    <phoneticPr fontId="2"/>
  </si>
  <si>
    <t>・運動公園</t>
    <rPh sb="1" eb="3">
      <t>ウンドウ</t>
    </rPh>
    <rPh sb="3" eb="5">
      <t>コウエン</t>
    </rPh>
    <phoneticPr fontId="2"/>
  </si>
  <si>
    <t>6.5.1</t>
  </si>
  <si>
    <t>飯田運動公園</t>
    <rPh sb="0" eb="2">
      <t>イイダ</t>
    </rPh>
    <rPh sb="2" eb="4">
      <t>ウンドウ</t>
    </rPh>
    <rPh sb="4" eb="6">
      <t>コウエン</t>
    </rPh>
    <phoneticPr fontId="2"/>
  </si>
  <si>
    <t>三日市場</t>
    <rPh sb="0" eb="4">
      <t>ミッカイチバ</t>
    </rPh>
    <phoneticPr fontId="2"/>
  </si>
  <si>
    <t>野球場・弓道場
・多目的運動場・プール</t>
    <rPh sb="0" eb="2">
      <t>ヤキュウ</t>
    </rPh>
    <rPh sb="2" eb="3">
      <t>バ</t>
    </rPh>
    <rPh sb="4" eb="6">
      <t>キュウドウ</t>
    </rPh>
    <rPh sb="6" eb="7">
      <t>バ</t>
    </rPh>
    <rPh sb="9" eb="12">
      <t>タモクテキ</t>
    </rPh>
    <rPh sb="12" eb="14">
      <t>ウンドウ</t>
    </rPh>
    <rPh sb="14" eb="15">
      <t>バ</t>
    </rPh>
    <phoneticPr fontId="2"/>
  </si>
  <si>
    <t>・特殊公園</t>
    <rPh sb="1" eb="3">
      <t>トクシュ</t>
    </rPh>
    <rPh sb="3" eb="5">
      <t>コウエン</t>
    </rPh>
    <phoneticPr fontId="2"/>
  </si>
  <si>
    <t>羽場・</t>
    <rPh sb="0" eb="2">
      <t>ハバ</t>
    </rPh>
    <phoneticPr fontId="2"/>
  </si>
  <si>
    <t>7.5.1</t>
  </si>
  <si>
    <t>風越公園</t>
    <rPh sb="0" eb="2">
      <t>フウエツ</t>
    </rPh>
    <rPh sb="2" eb="4">
      <t>コウエン</t>
    </rPh>
    <phoneticPr fontId="2"/>
  </si>
  <si>
    <t xml:space="preserve"> 鼎切石</t>
    <rPh sb="1" eb="2">
      <t>カナエ</t>
    </rPh>
    <rPh sb="2" eb="4">
      <t>キリイシ</t>
    </rPh>
    <phoneticPr fontId="2"/>
  </si>
  <si>
    <t>キャンプ場</t>
    <rPh sb="4" eb="5">
      <t>バ</t>
    </rPh>
    <phoneticPr fontId="2"/>
  </si>
  <si>
    <t>・広域公園</t>
    <rPh sb="1" eb="3">
      <t>コウイキ</t>
    </rPh>
    <rPh sb="3" eb="5">
      <t>コウエン</t>
    </rPh>
    <phoneticPr fontId="2"/>
  </si>
  <si>
    <t>9.6.1</t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</si>
  <si>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2"/>
  </si>
  <si>
    <t>売木村</t>
    <rPh sb="0" eb="3">
      <t>ウルギムラ</t>
    </rPh>
    <phoneticPr fontId="2"/>
  </si>
  <si>
    <t>流水池・芝生広場</t>
    <rPh sb="0" eb="2">
      <t>リュウスイ</t>
    </rPh>
    <rPh sb="2" eb="3">
      <t>イケ</t>
    </rPh>
    <rPh sb="4" eb="6">
      <t>シバフ</t>
    </rPh>
    <rPh sb="6" eb="8">
      <t>ヒロバ</t>
    </rPh>
    <phoneticPr fontId="2"/>
  </si>
  <si>
    <t>・都市緑地</t>
    <rPh sb="1" eb="3">
      <t>トシ</t>
    </rPh>
    <rPh sb="3" eb="5">
      <t>リョクチ</t>
    </rPh>
    <phoneticPr fontId="2"/>
  </si>
  <si>
    <t>愛宕町・</t>
    <rPh sb="0" eb="2">
      <t>アタゴ</t>
    </rPh>
    <rPh sb="2" eb="3">
      <t>マチ</t>
    </rPh>
    <phoneticPr fontId="2"/>
  </si>
  <si>
    <t>松川緑地</t>
    <rPh sb="0" eb="2">
      <t>マツカワ</t>
    </rPh>
    <rPh sb="2" eb="4">
      <t>リョクチ</t>
    </rPh>
    <phoneticPr fontId="2"/>
  </si>
  <si>
    <t xml:space="preserve">  鼎中平</t>
    <rPh sb="2" eb="3">
      <t>カナエ</t>
    </rPh>
    <rPh sb="3" eb="5">
      <t>ナカダイラ</t>
    </rPh>
    <phoneticPr fontId="2"/>
  </si>
  <si>
    <t>合計</t>
    <rPh sb="0" eb="2">
      <t>ゴウケイ</t>
    </rPh>
    <phoneticPr fontId="2"/>
  </si>
  <si>
    <t>令和4年3月31日現在</t>
    <rPh sb="0" eb="1">
      <t>レイワ</t>
    </rPh>
    <rPh sb="4" eb="5">
      <t>ガツ</t>
    </rPh>
    <rPh sb="7" eb="8">
      <t>ニチ</t>
    </rPh>
    <rPh sb="8" eb="10">
      <t>ゲンザイ</t>
    </rPh>
    <phoneticPr fontId="4"/>
  </si>
  <si>
    <t>令和5年3月31日現在</t>
    <rPh sb="0" eb="1">
      <t>レイワ</t>
    </rPh>
    <rPh sb="4" eb="5">
      <t>ガツ</t>
    </rPh>
    <rPh sb="7" eb="8">
      <t>ニチ</t>
    </rPh>
    <rPh sb="8" eb="10">
      <t>ゲンザイ</t>
    </rPh>
    <phoneticPr fontId="4"/>
  </si>
  <si>
    <t>東中央児童遊園</t>
    <rPh sb="0" eb="1">
      <t>ヒガシ</t>
    </rPh>
    <rPh sb="1" eb="3">
      <t>チュウオウ</t>
    </rPh>
    <rPh sb="3" eb="5">
      <t>ジドウ</t>
    </rPh>
    <rPh sb="5" eb="7">
      <t>ユウエン</t>
    </rPh>
    <phoneticPr fontId="2"/>
  </si>
  <si>
    <t>東中央通り3211-45</t>
    <rPh sb="0" eb="1">
      <t>ヒガシ</t>
    </rPh>
    <rPh sb="1" eb="3">
      <t>チュウオウ</t>
    </rPh>
    <rPh sb="3" eb="4">
      <t>トオ</t>
    </rPh>
    <phoneticPr fontId="2"/>
  </si>
  <si>
    <t>ブランコ、滑台</t>
    <rPh sb="5" eb="7">
      <t>スベリダイ</t>
    </rPh>
    <phoneticPr fontId="2"/>
  </si>
  <si>
    <t>浜井町児童遊園</t>
    <rPh sb="0" eb="2">
      <t>ハマイ</t>
    </rPh>
    <rPh sb="2" eb="3">
      <t>チョウ</t>
    </rPh>
    <rPh sb="3" eb="5">
      <t>ジドウ</t>
    </rPh>
    <rPh sb="5" eb="7">
      <t>ユウエン</t>
    </rPh>
    <phoneticPr fontId="2"/>
  </si>
  <si>
    <t>浜井町3456-7</t>
    <rPh sb="0" eb="3">
      <t>ハマイチョウ</t>
    </rPh>
    <phoneticPr fontId="2"/>
  </si>
  <si>
    <t>ブランコ、滑台、砂場等</t>
    <rPh sb="5" eb="7">
      <t>スベリダイ</t>
    </rPh>
    <rPh sb="8" eb="10">
      <t>スナバ</t>
    </rPh>
    <rPh sb="10" eb="11">
      <t>トウ</t>
    </rPh>
    <phoneticPr fontId="2"/>
  </si>
  <si>
    <t>天竜峡児童遊園</t>
    <rPh sb="0" eb="3">
      <t>テンリュウキョウ</t>
    </rPh>
    <rPh sb="3" eb="5">
      <t>ジドウ</t>
    </rPh>
    <rPh sb="5" eb="7">
      <t>ユウエン</t>
    </rPh>
    <phoneticPr fontId="2"/>
  </si>
  <si>
    <t>川路4952-2</t>
    <rPh sb="0" eb="2">
      <t>カワジ</t>
    </rPh>
    <phoneticPr fontId="2"/>
  </si>
  <si>
    <t>ブランコ、滑台、砂場</t>
    <rPh sb="5" eb="7">
      <t>スベリダイ</t>
    </rPh>
    <rPh sb="8" eb="10">
      <t>スナバ</t>
    </rPh>
    <phoneticPr fontId="2"/>
  </si>
  <si>
    <t>三日市場児童遊園</t>
    <rPh sb="0" eb="4">
      <t>ミッカイチバ</t>
    </rPh>
    <rPh sb="4" eb="6">
      <t>ジドウ</t>
    </rPh>
    <rPh sb="6" eb="8">
      <t>ユウエン</t>
    </rPh>
    <phoneticPr fontId="2"/>
  </si>
  <si>
    <t>三日市場1055</t>
    <rPh sb="0" eb="4">
      <t>ミッカイチバ</t>
    </rPh>
    <phoneticPr fontId="2"/>
  </si>
  <si>
    <t>大門町児童遊園</t>
    <rPh sb="0" eb="2">
      <t>ダイモン</t>
    </rPh>
    <rPh sb="2" eb="3">
      <t>チョウ</t>
    </rPh>
    <rPh sb="3" eb="5">
      <t>ジドウ</t>
    </rPh>
    <rPh sb="5" eb="7">
      <t>ユウエン</t>
    </rPh>
    <phoneticPr fontId="2"/>
  </si>
  <si>
    <t>大門町3715-2</t>
    <rPh sb="0" eb="2">
      <t>ダイモン</t>
    </rPh>
    <rPh sb="2" eb="3">
      <t>チョウ</t>
    </rPh>
    <phoneticPr fontId="2"/>
  </si>
  <si>
    <t>上川路児童遊園</t>
    <rPh sb="0" eb="3">
      <t>カミカワジ</t>
    </rPh>
    <rPh sb="3" eb="5">
      <t>ジドウ</t>
    </rPh>
    <rPh sb="5" eb="7">
      <t>ユウエン</t>
    </rPh>
    <phoneticPr fontId="2"/>
  </si>
  <si>
    <t>上川路1002-4</t>
    <rPh sb="0" eb="3">
      <t>カミカワジ</t>
    </rPh>
    <phoneticPr fontId="2"/>
  </si>
  <si>
    <t>ブランコ、滑台、鉄棒等</t>
    <rPh sb="5" eb="7">
      <t>スベリダイ</t>
    </rPh>
    <rPh sb="8" eb="10">
      <t>テツボウ</t>
    </rPh>
    <rPh sb="10" eb="11">
      <t>トウ</t>
    </rPh>
    <phoneticPr fontId="2"/>
  </si>
  <si>
    <t>中村児童遊園</t>
    <rPh sb="0" eb="2">
      <t>ナカムラ</t>
    </rPh>
    <rPh sb="2" eb="4">
      <t>ジドウ</t>
    </rPh>
    <rPh sb="4" eb="6">
      <t>ユウエン</t>
    </rPh>
    <phoneticPr fontId="2"/>
  </si>
  <si>
    <t>中村1800-1</t>
    <rPh sb="0" eb="2">
      <t>ナカムラ</t>
    </rPh>
    <phoneticPr fontId="2"/>
  </si>
  <si>
    <t>滑台</t>
    <rPh sb="0" eb="2">
      <t>スベリダイ</t>
    </rPh>
    <phoneticPr fontId="2"/>
  </si>
  <si>
    <t>宮ノ上児童遊園</t>
    <rPh sb="0" eb="3">
      <t>ミヤノウエ</t>
    </rPh>
    <rPh sb="3" eb="5">
      <t>ジドウ</t>
    </rPh>
    <rPh sb="5" eb="7">
      <t>ユウエン</t>
    </rPh>
    <phoneticPr fontId="2"/>
  </si>
  <si>
    <t>宮ノ上4680</t>
    <rPh sb="0" eb="3">
      <t>ミヤノウエ</t>
    </rPh>
    <phoneticPr fontId="2"/>
  </si>
  <si>
    <t>平成  7年11月</t>
    <rPh sb="0" eb="2">
      <t>ヘイセイ</t>
    </rPh>
    <rPh sb="5" eb="6">
      <t>ネン</t>
    </rPh>
    <rPh sb="8" eb="9">
      <t>ガツ</t>
    </rPh>
    <phoneticPr fontId="2"/>
  </si>
  <si>
    <t>ブランコ、滑台等</t>
    <rPh sb="5" eb="7">
      <t>スベリダイ</t>
    </rPh>
    <rPh sb="7" eb="8">
      <t>トウ</t>
    </rPh>
    <phoneticPr fontId="2"/>
  </si>
  <si>
    <t>大瀬木児童遊園</t>
    <rPh sb="0" eb="3">
      <t>オオセギ</t>
    </rPh>
    <rPh sb="3" eb="5">
      <t>ジドウ</t>
    </rPh>
    <rPh sb="5" eb="7">
      <t>ユウエン</t>
    </rPh>
    <phoneticPr fontId="2"/>
  </si>
  <si>
    <t>大瀬木3924-9</t>
    <rPh sb="0" eb="3">
      <t>オオセギ</t>
    </rPh>
    <phoneticPr fontId="2"/>
  </si>
  <si>
    <t>大堤児童遊園</t>
    <rPh sb="0" eb="2">
      <t>オオヅツミ</t>
    </rPh>
    <rPh sb="2" eb="4">
      <t>ジドウ</t>
    </rPh>
    <rPh sb="4" eb="6">
      <t>ユウエン</t>
    </rPh>
    <phoneticPr fontId="2"/>
  </si>
  <si>
    <t>座光寺888-1</t>
    <rPh sb="0" eb="3">
      <t>ザコウジ</t>
    </rPh>
    <phoneticPr fontId="2"/>
  </si>
  <si>
    <t>滑台、鉄棒等</t>
    <rPh sb="0" eb="2">
      <t>スベリダイ</t>
    </rPh>
    <rPh sb="3" eb="5">
      <t>テツボウ</t>
    </rPh>
    <rPh sb="5" eb="6">
      <t>トウ</t>
    </rPh>
    <phoneticPr fontId="2"/>
  </si>
  <si>
    <t>椚平児童遊園</t>
    <rPh sb="0" eb="1">
      <t>椚</t>
    </rPh>
    <rPh sb="1" eb="2">
      <t>ダイラ</t>
    </rPh>
    <rPh sb="2" eb="4">
      <t>ジドウ</t>
    </rPh>
    <rPh sb="4" eb="6">
      <t>ユウエン</t>
    </rPh>
    <phoneticPr fontId="2"/>
  </si>
  <si>
    <t>龍江7635-1</t>
    <rPh sb="0" eb="2">
      <t>タツエ</t>
    </rPh>
    <phoneticPr fontId="2"/>
  </si>
  <si>
    <t>滑台、砂場等</t>
    <rPh sb="0" eb="2">
      <t>スベリダイ</t>
    </rPh>
    <rPh sb="3" eb="5">
      <t>スナバ</t>
    </rPh>
    <rPh sb="5" eb="6">
      <t>トウ</t>
    </rPh>
    <phoneticPr fontId="2"/>
  </si>
  <si>
    <t>下中村児童遊園</t>
    <rPh sb="0" eb="2">
      <t>シモナカ</t>
    </rPh>
    <rPh sb="2" eb="3">
      <t>ムラ</t>
    </rPh>
    <rPh sb="3" eb="5">
      <t>ジドウ</t>
    </rPh>
    <rPh sb="5" eb="7">
      <t>ユウエン</t>
    </rPh>
    <phoneticPr fontId="2"/>
  </si>
  <si>
    <t>中村2446-1</t>
    <rPh sb="0" eb="2">
      <t>ナカムラ</t>
    </rPh>
    <phoneticPr fontId="2"/>
  </si>
  <si>
    <t>下虎岩児童遊園</t>
    <rPh sb="0" eb="1">
      <t>シモ</t>
    </rPh>
    <rPh sb="1" eb="3">
      <t>トライワ</t>
    </rPh>
    <rPh sb="3" eb="5">
      <t>ジドウ</t>
    </rPh>
    <rPh sb="5" eb="7">
      <t>ユウエン</t>
    </rPh>
    <phoneticPr fontId="2"/>
  </si>
  <si>
    <t>下久堅下虎岩2252-1</t>
    <rPh sb="0" eb="3">
      <t>シモヒサカタ</t>
    </rPh>
    <rPh sb="3" eb="4">
      <t>シモ</t>
    </rPh>
    <rPh sb="4" eb="6">
      <t>トライワ</t>
    </rPh>
    <phoneticPr fontId="2"/>
  </si>
  <si>
    <t>複合遊具（小）等</t>
    <rPh sb="0" eb="2">
      <t>フクゴウ</t>
    </rPh>
    <rPh sb="2" eb="4">
      <t>ユウグ</t>
    </rPh>
    <rPh sb="5" eb="6">
      <t>ショウ</t>
    </rPh>
    <rPh sb="7" eb="8">
      <t>トウ</t>
    </rPh>
    <phoneticPr fontId="2"/>
  </si>
  <si>
    <t>東鼎児童遊園</t>
    <rPh sb="0" eb="1">
      <t>ヒガシ</t>
    </rPh>
    <rPh sb="1" eb="2">
      <t>カナエ</t>
    </rPh>
    <rPh sb="2" eb="4">
      <t>ジドウ</t>
    </rPh>
    <rPh sb="4" eb="6">
      <t>ユウエン</t>
    </rPh>
    <phoneticPr fontId="2"/>
  </si>
  <si>
    <t>鼎東鼎295</t>
    <rPh sb="0" eb="1">
      <t>カナエ</t>
    </rPh>
    <rPh sb="1" eb="2">
      <t>ヒガシ</t>
    </rPh>
    <rPh sb="2" eb="3">
      <t>カナエ</t>
    </rPh>
    <phoneticPr fontId="2"/>
  </si>
  <si>
    <t>雲梯</t>
    <rPh sb="0" eb="2">
      <t>ウンテイ</t>
    </rPh>
    <phoneticPr fontId="2"/>
  </si>
  <si>
    <t>下山児童遊園</t>
    <rPh sb="0" eb="2">
      <t>シモヤマ</t>
    </rPh>
    <rPh sb="2" eb="4">
      <t>ジドウ</t>
    </rPh>
    <rPh sb="4" eb="6">
      <t>ユウエン</t>
    </rPh>
    <phoneticPr fontId="2"/>
  </si>
  <si>
    <t>鼎下山832-1</t>
    <rPh sb="0" eb="1">
      <t>カナエ</t>
    </rPh>
    <rPh sb="1" eb="3">
      <t>シモヤマ</t>
    </rPh>
    <phoneticPr fontId="2"/>
  </si>
  <si>
    <t>上茶屋児童遊園</t>
    <rPh sb="0" eb="3">
      <t>カミチャヤ</t>
    </rPh>
    <rPh sb="3" eb="5">
      <t>ジドウ</t>
    </rPh>
    <rPh sb="5" eb="7">
      <t>ユウエン</t>
    </rPh>
    <phoneticPr fontId="2"/>
  </si>
  <si>
    <t>鼎上茶屋3458-1</t>
    <rPh sb="0" eb="1">
      <t>カナエ</t>
    </rPh>
    <rPh sb="1" eb="4">
      <t>カミチャヤ</t>
    </rPh>
    <phoneticPr fontId="2"/>
  </si>
  <si>
    <t>山下団地児童遊園</t>
    <rPh sb="0" eb="2">
      <t>ヤマシタ</t>
    </rPh>
    <rPh sb="2" eb="4">
      <t>ダンチ</t>
    </rPh>
    <rPh sb="4" eb="6">
      <t>ジドウ</t>
    </rPh>
    <rPh sb="6" eb="8">
      <t>ユウエン</t>
    </rPh>
    <phoneticPr fontId="2"/>
  </si>
  <si>
    <t>上郷黒田743-1</t>
    <rPh sb="0" eb="2">
      <t>カミサト</t>
    </rPh>
    <rPh sb="2" eb="4">
      <t>クロダ</t>
    </rPh>
    <phoneticPr fontId="2"/>
  </si>
  <si>
    <t>ブランコ、滑台、砂場、鉄棒等</t>
    <rPh sb="5" eb="7">
      <t>スベリダイ</t>
    </rPh>
    <rPh sb="8" eb="10">
      <t>スナバ</t>
    </rPh>
    <rPh sb="11" eb="13">
      <t>テツボウ</t>
    </rPh>
    <rPh sb="13" eb="14">
      <t>トウ</t>
    </rPh>
    <phoneticPr fontId="2"/>
  </si>
  <si>
    <t>中河原児童遊園</t>
    <rPh sb="0" eb="1">
      <t>ナカ</t>
    </rPh>
    <rPh sb="1" eb="3">
      <t>カワハラ</t>
    </rPh>
    <rPh sb="3" eb="5">
      <t>ジドウ</t>
    </rPh>
    <rPh sb="5" eb="7">
      <t>ユウエン</t>
    </rPh>
    <phoneticPr fontId="2"/>
  </si>
  <si>
    <t>座光寺5509</t>
    <rPh sb="0" eb="3">
      <t>ザコウジ</t>
    </rPh>
    <phoneticPr fontId="2"/>
  </si>
  <si>
    <t>平成  6年4月</t>
    <rPh sb="0" eb="2">
      <t>ヘイセイ</t>
    </rPh>
    <rPh sb="5" eb="6">
      <t>ネン</t>
    </rPh>
    <rPh sb="7" eb="8">
      <t>ガツ</t>
    </rPh>
    <phoneticPr fontId="2"/>
  </si>
  <si>
    <t>滑台、砂場等</t>
    <rPh sb="0" eb="1">
      <t>スベ</t>
    </rPh>
    <rPh sb="1" eb="2">
      <t>ダイ</t>
    </rPh>
    <rPh sb="3" eb="5">
      <t>スナバ</t>
    </rPh>
    <rPh sb="5" eb="6">
      <t>ナド</t>
    </rPh>
    <phoneticPr fontId="2"/>
  </si>
  <si>
    <t>桜瀬児童遊園</t>
    <rPh sb="0" eb="1">
      <t>サクラ</t>
    </rPh>
    <rPh sb="1" eb="2">
      <t>セ</t>
    </rPh>
    <rPh sb="2" eb="4">
      <t>ジドウ</t>
    </rPh>
    <rPh sb="4" eb="6">
      <t>ユウエン</t>
    </rPh>
    <phoneticPr fontId="2"/>
  </si>
  <si>
    <t>鼎切石4830-16</t>
    <rPh sb="0" eb="1">
      <t>カナエ</t>
    </rPh>
    <rPh sb="1" eb="3">
      <t>キリイシ</t>
    </rPh>
    <phoneticPr fontId="2"/>
  </si>
  <si>
    <t>昭和51年</t>
    <rPh sb="0" eb="2">
      <t>ショウワ</t>
    </rPh>
    <rPh sb="4" eb="5">
      <t>ネン</t>
    </rPh>
    <phoneticPr fontId="2"/>
  </si>
  <si>
    <t>砂場</t>
    <rPh sb="0" eb="2">
      <t>スナバ</t>
    </rPh>
    <phoneticPr fontId="2"/>
  </si>
  <si>
    <t>令和４年４月１日現在（単位 面積k㎡）</t>
    <rPh sb="0" eb="2">
      <t>レイワ</t>
    </rPh>
    <rPh sb="7" eb="9">
      <t>ゲンザイ</t>
    </rPh>
    <rPh sb="10" eb="12">
      <t>タンイ</t>
    </rPh>
    <rPh sb="13" eb="15">
      <t>メンセキ</t>
    </rPh>
    <phoneticPr fontId="4"/>
  </si>
  <si>
    <t>R1～R2</t>
  </si>
  <si>
    <t>R2.9</t>
  </si>
  <si>
    <t>南信濃</t>
    <rPh sb="0" eb="3">
      <t>ミナミシナノ</t>
    </rPh>
    <phoneticPr fontId="2"/>
  </si>
  <si>
    <t>南和田1区</t>
    <rPh sb="0" eb="1">
      <t>ミナミ</t>
    </rPh>
    <rPh sb="1" eb="3">
      <t>ワダ</t>
    </rPh>
    <rPh sb="4" eb="5">
      <t>ク</t>
    </rPh>
    <phoneticPr fontId="6"/>
  </si>
  <si>
    <t>R2～R3</t>
  </si>
  <si>
    <t>R4.2</t>
  </si>
  <si>
    <t>竜丘</t>
    <rPh sb="0" eb="2">
      <t>タツオカ</t>
    </rPh>
    <phoneticPr fontId="2"/>
  </si>
  <si>
    <t>上川路</t>
    <rPh sb="0" eb="3">
      <t>カミカワジ</t>
    </rPh>
    <phoneticPr fontId="2"/>
  </si>
  <si>
    <t>S28</t>
  </si>
  <si>
    <t>時又・長野原
駄科・桐林</t>
    <rPh sb="0" eb="2">
      <t>トキマタ</t>
    </rPh>
    <rPh sb="3" eb="6">
      <t>ナガノハラ</t>
    </rPh>
    <rPh sb="7" eb="9">
      <t>ダシナ</t>
    </rPh>
    <rPh sb="10" eb="12">
      <t>キリバヤシ</t>
    </rPh>
    <phoneticPr fontId="2"/>
  </si>
  <si>
    <t>S29</t>
  </si>
  <si>
    <t>飯田</t>
    <rPh sb="0" eb="2">
      <t>イイダ</t>
    </rPh>
    <phoneticPr fontId="2"/>
  </si>
  <si>
    <t>丸山</t>
    <rPh sb="0" eb="2">
      <t>マルヤマ</t>
    </rPh>
    <phoneticPr fontId="2"/>
  </si>
  <si>
    <t>S32</t>
  </si>
  <si>
    <t>東野</t>
    <rPh sb="0" eb="1">
      <t>ヒガシ</t>
    </rPh>
    <rPh sb="1" eb="2">
      <t>ノ</t>
    </rPh>
    <phoneticPr fontId="2"/>
  </si>
  <si>
    <t>S31</t>
  </si>
  <si>
    <t>羽場の一部
（除区画整理区）</t>
    <rPh sb="0" eb="2">
      <t>ハバ</t>
    </rPh>
    <rPh sb="3" eb="5">
      <t>イチブ</t>
    </rPh>
    <rPh sb="7" eb="8">
      <t>ノゾ</t>
    </rPh>
    <rPh sb="8" eb="10">
      <t>クカク</t>
    </rPh>
    <rPh sb="10" eb="12">
      <t>セイリ</t>
    </rPh>
    <rPh sb="12" eb="13">
      <t>ク</t>
    </rPh>
    <phoneticPr fontId="2"/>
  </si>
  <si>
    <t>S34</t>
  </si>
  <si>
    <t>飯田
（除区画整理区）</t>
    <rPh sb="0" eb="2">
      <t>イイダ</t>
    </rPh>
    <rPh sb="4" eb="5">
      <t>ノゾ</t>
    </rPh>
    <rPh sb="5" eb="7">
      <t>クカク</t>
    </rPh>
    <rPh sb="7" eb="9">
      <t>セイリ</t>
    </rPh>
    <rPh sb="9" eb="10">
      <t>ク</t>
    </rPh>
    <phoneticPr fontId="2"/>
  </si>
  <si>
    <t>飯田
（区画整理区）</t>
    <rPh sb="0" eb="2">
      <t>イイダ</t>
    </rPh>
    <rPh sb="4" eb="6">
      <t>クカク</t>
    </rPh>
    <rPh sb="6" eb="8">
      <t>セイリ</t>
    </rPh>
    <rPh sb="8" eb="9">
      <t>ク</t>
    </rPh>
    <phoneticPr fontId="2"/>
  </si>
  <si>
    <t>S37</t>
  </si>
  <si>
    <t>羽場の一部
（区画整理区）</t>
    <rPh sb="0" eb="2">
      <t>ハバ</t>
    </rPh>
    <rPh sb="3" eb="5">
      <t>イチブ</t>
    </rPh>
    <rPh sb="7" eb="9">
      <t>クカク</t>
    </rPh>
    <rPh sb="9" eb="11">
      <t>セイリ</t>
    </rPh>
    <rPh sb="11" eb="12">
      <t>ク</t>
    </rPh>
    <phoneticPr fontId="2"/>
  </si>
  <si>
    <t>伊賀良</t>
    <rPh sb="0" eb="3">
      <t>イガラ</t>
    </rPh>
    <phoneticPr fontId="2"/>
  </si>
  <si>
    <t>上殿岡・下殿岡
三日市場</t>
    <rPh sb="0" eb="1">
      <t>ウエ</t>
    </rPh>
    <rPh sb="1" eb="3">
      <t>トノオカ</t>
    </rPh>
    <rPh sb="4" eb="5">
      <t>シモ</t>
    </rPh>
    <rPh sb="5" eb="7">
      <t>トノオカ</t>
    </rPh>
    <rPh sb="8" eb="12">
      <t>ミッカイチバ</t>
    </rPh>
    <phoneticPr fontId="2"/>
  </si>
  <si>
    <t>S33</t>
  </si>
  <si>
    <t>北方</t>
    <rPh sb="0" eb="2">
      <t>キタガタ</t>
    </rPh>
    <phoneticPr fontId="2"/>
  </si>
  <si>
    <t>中村</t>
    <rPh sb="0" eb="2">
      <t>ナカムラ</t>
    </rPh>
    <phoneticPr fontId="2"/>
  </si>
  <si>
    <t>S35</t>
  </si>
  <si>
    <t>大瀬木</t>
    <rPh sb="0" eb="3">
      <t>オオセギ</t>
    </rPh>
    <phoneticPr fontId="2"/>
  </si>
  <si>
    <t>松尾</t>
    <rPh sb="0" eb="2">
      <t>マツオ</t>
    </rPh>
    <phoneticPr fontId="2"/>
  </si>
  <si>
    <t>松尾東部</t>
    <rPh sb="0" eb="2">
      <t>マツオ</t>
    </rPh>
    <rPh sb="2" eb="4">
      <t>トウブ</t>
    </rPh>
    <phoneticPr fontId="2"/>
  </si>
  <si>
    <t>松尾北部</t>
    <rPh sb="0" eb="2">
      <t>マツオ</t>
    </rPh>
    <rPh sb="2" eb="4">
      <t>ホクブ</t>
    </rPh>
    <phoneticPr fontId="2"/>
  </si>
  <si>
    <t>松尾西部</t>
    <rPh sb="0" eb="2">
      <t>マツオ</t>
    </rPh>
    <rPh sb="2" eb="4">
      <t>セイブ</t>
    </rPh>
    <phoneticPr fontId="2"/>
  </si>
  <si>
    <t>S36</t>
  </si>
  <si>
    <t>鼎</t>
    <rPh sb="0" eb="1">
      <t>カナエ</t>
    </rPh>
    <phoneticPr fontId="2"/>
  </si>
  <si>
    <t>一色・名古熊</t>
    <rPh sb="0" eb="2">
      <t>イッシキ</t>
    </rPh>
    <rPh sb="3" eb="6">
      <t>ナゴクマ</t>
    </rPh>
    <phoneticPr fontId="2"/>
  </si>
  <si>
    <t>西部・東部</t>
    <rPh sb="0" eb="2">
      <t>セイブ</t>
    </rPh>
    <rPh sb="3" eb="5">
      <t>トウブ</t>
    </rPh>
    <phoneticPr fontId="2"/>
  </si>
  <si>
    <t>S39.2.9
S40.5.20</t>
  </si>
  <si>
    <t>山本</t>
    <rPh sb="0" eb="2">
      <t>ヤマモト</t>
    </rPh>
    <phoneticPr fontId="2"/>
  </si>
  <si>
    <t>S39</t>
  </si>
  <si>
    <t>竹佐・久米</t>
    <rPh sb="0" eb="2">
      <t>タケサ</t>
    </rPh>
    <rPh sb="3" eb="5">
      <t>クメ</t>
    </rPh>
    <phoneticPr fontId="2"/>
  </si>
  <si>
    <t>S40</t>
  </si>
  <si>
    <t>竹S43.3.25
久S43.4.15</t>
    <rPh sb="0" eb="1">
      <t>タケ</t>
    </rPh>
    <rPh sb="10" eb="11">
      <t>ヒサ</t>
    </rPh>
    <phoneticPr fontId="2"/>
  </si>
  <si>
    <t>500
1000</t>
  </si>
  <si>
    <t>箱川</t>
    <rPh sb="0" eb="2">
      <t>ハコガワ</t>
    </rPh>
    <phoneticPr fontId="2"/>
  </si>
  <si>
    <t>S41</t>
  </si>
  <si>
    <t>S42</t>
  </si>
  <si>
    <t>上郷</t>
    <rPh sb="0" eb="2">
      <t>カミサト</t>
    </rPh>
    <phoneticPr fontId="2"/>
  </si>
  <si>
    <t>別府・飯沼の一部</t>
    <rPh sb="0" eb="2">
      <t>ベップ</t>
    </rPh>
    <rPh sb="3" eb="5">
      <t>イイヌマ</t>
    </rPh>
    <rPh sb="6" eb="8">
      <t>イチブ</t>
    </rPh>
    <phoneticPr fontId="2"/>
  </si>
  <si>
    <t>S42･S43</t>
  </si>
  <si>
    <t>飯沼</t>
    <rPh sb="0" eb="2">
      <t>イイヌマ</t>
    </rPh>
    <phoneticPr fontId="2"/>
  </si>
  <si>
    <t>S43･S44</t>
  </si>
  <si>
    <t>黒田</t>
    <rPh sb="0" eb="2">
      <t>クロダ</t>
    </rPh>
    <phoneticPr fontId="2"/>
  </si>
  <si>
    <t>S44・S45</t>
  </si>
  <si>
    <t>S45･S46</t>
  </si>
  <si>
    <t>三穂</t>
    <rPh sb="0" eb="2">
      <t>ミホ</t>
    </rPh>
    <phoneticPr fontId="2"/>
  </si>
  <si>
    <t>伊豆木</t>
    <rPh sb="0" eb="3">
      <t>イズキ</t>
    </rPh>
    <phoneticPr fontId="2"/>
  </si>
  <si>
    <t>立石・下瀬</t>
    <rPh sb="0" eb="2">
      <t>タテイシ</t>
    </rPh>
    <rPh sb="3" eb="5">
      <t>シモゼ</t>
    </rPh>
    <phoneticPr fontId="2"/>
  </si>
  <si>
    <t>川路</t>
    <rPh sb="0" eb="2">
      <t>カワジ</t>
    </rPh>
    <phoneticPr fontId="2"/>
  </si>
  <si>
    <t>１区～４区
◎上川路・時又</t>
    <rPh sb="1" eb="2">
      <t>ク</t>
    </rPh>
    <rPh sb="4" eb="5">
      <t>ク</t>
    </rPh>
    <rPh sb="7" eb="10">
      <t>カミカワジ</t>
    </rPh>
    <rPh sb="11" eb="13">
      <t>トキマタ</t>
    </rPh>
    <phoneticPr fontId="2"/>
  </si>
  <si>
    <t>S46</t>
  </si>
  <si>
    <t>◎S48.6.15
S48.6.25</t>
  </si>
  <si>
    <t>５区～８区</t>
    <rPh sb="1" eb="2">
      <t>ク</t>
    </rPh>
    <rPh sb="4" eb="5">
      <t>ク</t>
    </rPh>
    <phoneticPr fontId="2"/>
  </si>
  <si>
    <t>下久堅</t>
    <rPh sb="0" eb="3">
      <t>シモヒサカタ</t>
    </rPh>
    <phoneticPr fontId="2"/>
  </si>
  <si>
    <t>甲</t>
    <rPh sb="0" eb="1">
      <t>コウ</t>
    </rPh>
    <phoneticPr fontId="2"/>
  </si>
  <si>
    <t>S47･S48</t>
  </si>
  <si>
    <t>S50.12.3
S51.5.20</t>
  </si>
  <si>
    <t>乙・己・庚・辛・丙
の一部</t>
    <rPh sb="0" eb="1">
      <t>オツ</t>
    </rPh>
    <rPh sb="2" eb="3">
      <t>コ</t>
    </rPh>
    <rPh sb="6" eb="7">
      <t>シン</t>
    </rPh>
    <rPh sb="8" eb="9">
      <t>ヘイ</t>
    </rPh>
    <rPh sb="11" eb="13">
      <t>イチブ</t>
    </rPh>
    <phoneticPr fontId="2"/>
  </si>
  <si>
    <t>S48･S49</t>
  </si>
  <si>
    <t>S51.11.5
S52.1.10</t>
  </si>
  <si>
    <t>丙・丁</t>
    <rPh sb="0" eb="1">
      <t>ヘイ</t>
    </rPh>
    <rPh sb="2" eb="3">
      <t>テイ</t>
    </rPh>
    <phoneticPr fontId="2"/>
  </si>
  <si>
    <t>S49･S50</t>
  </si>
  <si>
    <t>戊</t>
    <rPh sb="0" eb="1">
      <t>ボ</t>
    </rPh>
    <phoneticPr fontId="2"/>
  </si>
  <si>
    <t>S50･S51</t>
  </si>
  <si>
    <t>１工区</t>
    <rPh sb="1" eb="2">
      <t>コウジ</t>
    </rPh>
    <rPh sb="2" eb="3">
      <t>ク</t>
    </rPh>
    <phoneticPr fontId="2"/>
  </si>
  <si>
    <t>S51･S52</t>
  </si>
  <si>
    <t>S52・S53</t>
  </si>
  <si>
    <t>S53･S54</t>
  </si>
  <si>
    <t>S54･S55</t>
  </si>
  <si>
    <t>S55･S56</t>
  </si>
  <si>
    <t>S56･S57</t>
  </si>
  <si>
    <t>S58.2
S58.3</t>
  </si>
  <si>
    <t>S57･S58</t>
  </si>
  <si>
    <t>千代</t>
    <rPh sb="0" eb="2">
      <t>チヨ</t>
    </rPh>
    <phoneticPr fontId="2"/>
  </si>
  <si>
    <t>S58･Ｓ59</t>
  </si>
  <si>
    <t>S59･S60</t>
  </si>
  <si>
    <t>S60･S61</t>
  </si>
  <si>
    <t>S61・S62</t>
  </si>
  <si>
    <t>S62･S63</t>
  </si>
  <si>
    <t>H元.2
H元.3</t>
    <rPh sb="1" eb="2">
      <t>ゲン</t>
    </rPh>
    <rPh sb="6" eb="7">
      <t>ゲン</t>
    </rPh>
    <phoneticPr fontId="2"/>
  </si>
  <si>
    <t>H元.4.17</t>
    <rPh sb="1" eb="2">
      <t>ゲン</t>
    </rPh>
    <phoneticPr fontId="2"/>
  </si>
  <si>
    <t>H元.11.30</t>
    <rPh sb="1" eb="2">
      <t>ゲン</t>
    </rPh>
    <phoneticPr fontId="2"/>
  </si>
  <si>
    <t>S63・H元</t>
    <rPh sb="5" eb="6">
      <t>ゲン</t>
    </rPh>
    <phoneticPr fontId="2"/>
  </si>
  <si>
    <t>H2.2
H2.3</t>
  </si>
  <si>
    <t>H元・H2</t>
    <rPh sb="1" eb="2">
      <t>ゲン</t>
    </rPh>
    <phoneticPr fontId="2"/>
  </si>
  <si>
    <t>８工区　　　　　　　　　　　　９工区</t>
    <rPh sb="16" eb="18">
      <t>コウク</t>
    </rPh>
    <phoneticPr fontId="2"/>
  </si>
  <si>
    <t>H2･H3</t>
  </si>
  <si>
    <t>H4.1
H4.2</t>
  </si>
  <si>
    <t>上久堅</t>
    <rPh sb="0" eb="3">
      <t>カミヒサカタ</t>
    </rPh>
    <phoneticPr fontId="2"/>
  </si>
  <si>
    <t>H3･H4</t>
  </si>
  <si>
    <t>H5.1
H5.2</t>
  </si>
  <si>
    <t>H4･H5</t>
  </si>
  <si>
    <t>H5･H6</t>
  </si>
  <si>
    <t>H6･H7</t>
  </si>
  <si>
    <t>和田１区</t>
    <rPh sb="0" eb="2">
      <t>ワダ</t>
    </rPh>
    <rPh sb="3" eb="4">
      <t>ク</t>
    </rPh>
    <phoneticPr fontId="2"/>
  </si>
  <si>
    <t>H9.７</t>
  </si>
  <si>
    <t>５工区　　　　　　　　　　６工区</t>
    <rPh sb="14" eb="16">
      <t>コウク</t>
    </rPh>
    <phoneticPr fontId="2"/>
  </si>
  <si>
    <t>H7･H8</t>
  </si>
  <si>
    <t>和田２区</t>
    <rPh sb="0" eb="2">
      <t>ワダ</t>
    </rPh>
    <rPh sb="3" eb="4">
      <t>ク</t>
    </rPh>
    <phoneticPr fontId="2"/>
  </si>
  <si>
    <t>H７･H８</t>
  </si>
  <si>
    <t>H10.9</t>
  </si>
  <si>
    <t>H8･H9</t>
  </si>
  <si>
    <t>和田３区</t>
    <rPh sb="0" eb="2">
      <t>ワダ</t>
    </rPh>
    <rPh sb="3" eb="4">
      <t>ク</t>
    </rPh>
    <phoneticPr fontId="2"/>
  </si>
  <si>
    <t>H11.2</t>
  </si>
  <si>
    <t>H9・H10</t>
  </si>
  <si>
    <t>Ｈ11.3</t>
  </si>
  <si>
    <t>９工区</t>
  </si>
  <si>
    <t>H10・H11</t>
  </si>
  <si>
    <t>H12.3</t>
  </si>
  <si>
    <t>和田４区</t>
    <rPh sb="0" eb="2">
      <t>ワダ</t>
    </rPh>
    <rPh sb="3" eb="4">
      <t>ク</t>
    </rPh>
    <phoneticPr fontId="2"/>
  </si>
  <si>
    <t>H11・H12</t>
  </si>
  <si>
    <t>H12.11</t>
  </si>
  <si>
    <t>上　村</t>
    <rPh sb="0" eb="1">
      <t>ウエ</t>
    </rPh>
    <rPh sb="2" eb="3">
      <t>ムラ</t>
    </rPh>
    <phoneticPr fontId="2"/>
  </si>
  <si>
    <t>上町１区</t>
    <rPh sb="0" eb="2">
      <t>カミマチ</t>
    </rPh>
    <rPh sb="3" eb="4">
      <t>ク</t>
    </rPh>
    <phoneticPr fontId="2"/>
  </si>
  <si>
    <t>H12・H13</t>
  </si>
  <si>
    <t>H13．12</t>
  </si>
  <si>
    <t>和田５区</t>
    <rPh sb="0" eb="2">
      <t>ワダ</t>
    </rPh>
    <rPh sb="3" eb="4">
      <t>ク</t>
    </rPh>
    <phoneticPr fontId="2"/>
  </si>
  <si>
    <t>H14.1</t>
  </si>
  <si>
    <t>上町２区</t>
    <rPh sb="0" eb="2">
      <t>カミマチ</t>
    </rPh>
    <rPh sb="3" eb="4">
      <t>ク</t>
    </rPh>
    <phoneticPr fontId="2"/>
  </si>
  <si>
    <t>H13・H14</t>
  </si>
  <si>
    <t>H15．3</t>
  </si>
  <si>
    <t>和田６区</t>
    <rPh sb="0" eb="2">
      <t>ワダ</t>
    </rPh>
    <rPh sb="3" eb="4">
      <t>ク</t>
    </rPh>
    <phoneticPr fontId="2"/>
  </si>
  <si>
    <t>H14.11</t>
  </si>
  <si>
    <t>上町３区</t>
    <rPh sb="0" eb="2">
      <t>カミマチ</t>
    </rPh>
    <rPh sb="3" eb="4">
      <t>ク</t>
    </rPh>
    <phoneticPr fontId="2"/>
  </si>
  <si>
    <t>H14・H15</t>
  </si>
  <si>
    <t>H16．3</t>
  </si>
  <si>
    <t>和田７区</t>
    <rPh sb="0" eb="2">
      <t>ワダ</t>
    </rPh>
    <rPh sb="3" eb="4">
      <t>ク</t>
    </rPh>
    <phoneticPr fontId="2"/>
  </si>
  <si>
    <t>H16.1</t>
  </si>
  <si>
    <t>上町４区・５区　　　中郷１区</t>
    <rPh sb="0" eb="2">
      <t>カミマチ</t>
    </rPh>
    <rPh sb="3" eb="4">
      <t>ク</t>
    </rPh>
    <rPh sb="6" eb="7">
      <t>ク</t>
    </rPh>
    <rPh sb="10" eb="12">
      <t>ナカゴウ</t>
    </rPh>
    <rPh sb="13" eb="14">
      <t>ク</t>
    </rPh>
    <phoneticPr fontId="2"/>
  </si>
  <si>
    <t>H15・H16</t>
  </si>
  <si>
    <t>H17．3</t>
  </si>
  <si>
    <t>和田８区</t>
    <rPh sb="0" eb="2">
      <t>ワダ</t>
    </rPh>
    <rPh sb="3" eb="4">
      <t>ク</t>
    </rPh>
    <phoneticPr fontId="2"/>
  </si>
  <si>
    <t>H17.3</t>
  </si>
  <si>
    <t>上町６区　　　　　　　　　　　　　中郷２区</t>
    <rPh sb="0" eb="2">
      <t>カミマチ</t>
    </rPh>
    <rPh sb="3" eb="4">
      <t>ク</t>
    </rPh>
    <rPh sb="17" eb="19">
      <t>ナカゴウ</t>
    </rPh>
    <rPh sb="20" eb="21">
      <t>ク</t>
    </rPh>
    <phoneticPr fontId="2"/>
  </si>
  <si>
    <t>H16・H17</t>
  </si>
  <si>
    <t>H18．3</t>
  </si>
  <si>
    <r>
      <t>和田９区　　　　　　　　　　　　　</t>
    </r>
    <r>
      <rPr>
        <sz val="10"/>
        <rFont val="ＭＳ Ｐ明朝"/>
        <family val="1"/>
        <charset val="128"/>
      </rPr>
      <t>八重河内１区・２区</t>
    </r>
    <rPh sb="0" eb="2">
      <t>ワダ</t>
    </rPh>
    <rPh sb="3" eb="4">
      <t>ク</t>
    </rPh>
    <rPh sb="17" eb="21">
      <t>ヤエゴウチ</t>
    </rPh>
    <rPh sb="22" eb="23">
      <t>ク</t>
    </rPh>
    <rPh sb="25" eb="26">
      <t>ク</t>
    </rPh>
    <phoneticPr fontId="2"/>
  </si>
  <si>
    <t>八重河内4区-3</t>
    <rPh sb="0" eb="4">
      <t>ヤエゴウチ</t>
    </rPh>
    <rPh sb="5" eb="6">
      <t>ク</t>
    </rPh>
    <phoneticPr fontId="2"/>
  </si>
  <si>
    <t>H18</t>
  </si>
  <si>
    <t>H18．10　　　　　　　　　　　　　　　　　　　　　　　　　　　   H18．11</t>
  </si>
  <si>
    <t>中郷３区</t>
    <rPh sb="0" eb="2">
      <t>ナカゴウ</t>
    </rPh>
    <rPh sb="3" eb="4">
      <t>ク</t>
    </rPh>
    <phoneticPr fontId="2"/>
  </si>
  <si>
    <t>H17・H18</t>
  </si>
  <si>
    <t>H19．3</t>
  </si>
  <si>
    <t>八重河内３区</t>
    <rPh sb="0" eb="4">
      <t>ヤエゴウチ</t>
    </rPh>
    <rPh sb="5" eb="6">
      <t>ク</t>
    </rPh>
    <phoneticPr fontId="2"/>
  </si>
  <si>
    <t>八重河内４区-1・-2</t>
    <rPh sb="0" eb="4">
      <t>ヤエゴウチ</t>
    </rPh>
    <rPh sb="5" eb="6">
      <t>ク</t>
    </rPh>
    <phoneticPr fontId="2"/>
  </si>
  <si>
    <t>H18・H19</t>
  </si>
  <si>
    <t>H19.10
H19.11</t>
  </si>
  <si>
    <t>上村</t>
    <rPh sb="0" eb="2">
      <t>カミムラ</t>
    </rPh>
    <phoneticPr fontId="2"/>
  </si>
  <si>
    <t>中郷４区、程野１区</t>
    <rPh sb="0" eb="2">
      <t>ナカゴウ</t>
    </rPh>
    <rPh sb="3" eb="4">
      <t>ク</t>
    </rPh>
    <rPh sb="5" eb="7">
      <t>ホドノ</t>
    </rPh>
    <rPh sb="8" eb="9">
      <t>ク</t>
    </rPh>
    <phoneticPr fontId="2"/>
  </si>
  <si>
    <t>H20.1</t>
  </si>
  <si>
    <t>八重河内５区・６区・７区</t>
    <rPh sb="0" eb="4">
      <t>ヤエゴウチ</t>
    </rPh>
    <rPh sb="5" eb="6">
      <t>ク</t>
    </rPh>
    <rPh sb="8" eb="9">
      <t>ク</t>
    </rPh>
    <rPh sb="11" eb="12">
      <t>ク</t>
    </rPh>
    <phoneticPr fontId="2"/>
  </si>
  <si>
    <t>H19</t>
  </si>
  <si>
    <t>H20.2</t>
  </si>
  <si>
    <t>八重河内８区</t>
    <rPh sb="0" eb="4">
      <t>ヤエゴウチ</t>
    </rPh>
    <rPh sb="5" eb="6">
      <t>ク</t>
    </rPh>
    <phoneticPr fontId="2"/>
  </si>
  <si>
    <t>程野２区</t>
    <rPh sb="0" eb="1">
      <t>ホド</t>
    </rPh>
    <rPh sb="1" eb="2">
      <t>ノ</t>
    </rPh>
    <rPh sb="3" eb="4">
      <t>ク</t>
    </rPh>
    <phoneticPr fontId="2"/>
  </si>
  <si>
    <t>H19・H20</t>
  </si>
  <si>
    <t>H20.10
H20.11</t>
  </si>
  <si>
    <t>程野３区</t>
    <rPh sb="0" eb="1">
      <t>ホド</t>
    </rPh>
    <rPh sb="1" eb="2">
      <t>ノ</t>
    </rPh>
    <rPh sb="3" eb="4">
      <t>ク</t>
    </rPh>
    <phoneticPr fontId="2"/>
  </si>
  <si>
    <t>H21.10
H21.11</t>
  </si>
  <si>
    <t>八重河内９区</t>
    <rPh sb="0" eb="4">
      <t>ヤエゴウチ</t>
    </rPh>
    <rPh sb="5" eb="6">
      <t>ク</t>
    </rPh>
    <phoneticPr fontId="2"/>
  </si>
  <si>
    <t>南信濃</t>
    <rPh sb="0" eb="3">
      <t>ミナミシナノ</t>
    </rPh>
    <phoneticPr fontId="3"/>
  </si>
  <si>
    <t>八重河内10区</t>
    <rPh sb="0" eb="4">
      <t>ヤエゴウチ</t>
    </rPh>
    <rPh sb="6" eb="7">
      <t>ク</t>
    </rPh>
    <phoneticPr fontId="3"/>
  </si>
  <si>
    <t>上村</t>
    <rPh sb="0" eb="2">
      <t>カミムラ</t>
    </rPh>
    <phoneticPr fontId="3"/>
  </si>
  <si>
    <t>程野４区・５区</t>
    <rPh sb="0" eb="1">
      <t>ホド</t>
    </rPh>
    <rPh sb="1" eb="2">
      <t>ノ</t>
    </rPh>
    <rPh sb="3" eb="4">
      <t>ク</t>
    </rPh>
    <rPh sb="6" eb="7">
      <t>ク</t>
    </rPh>
    <phoneticPr fontId="3"/>
  </si>
  <si>
    <t>下栗１区･２区･３区</t>
    <rPh sb="0" eb="1">
      <t>シモ</t>
    </rPh>
    <rPh sb="1" eb="2">
      <t>クリ</t>
    </rPh>
    <rPh sb="3" eb="4">
      <t>ク</t>
    </rPh>
    <rPh sb="6" eb="7">
      <t>ク</t>
    </rPh>
    <rPh sb="9" eb="10">
      <t>ク</t>
    </rPh>
    <phoneticPr fontId="6"/>
  </si>
  <si>
    <t>H22～２４</t>
  </si>
  <si>
    <t>H25.1
H25.2</t>
  </si>
  <si>
    <t>八重河内１１区</t>
  </si>
  <si>
    <t>H2２～２４</t>
  </si>
  <si>
    <t>H25.2
H25.3</t>
  </si>
  <si>
    <t>下栗４区</t>
  </si>
  <si>
    <t>H2３～２４</t>
  </si>
  <si>
    <t>H25.3</t>
  </si>
  <si>
    <t>八重河内１２区</t>
    <rPh sb="6" eb="7">
      <t>ク</t>
    </rPh>
    <phoneticPr fontId="6"/>
  </si>
  <si>
    <t>八重河内１３区</t>
    <rPh sb="6" eb="7">
      <t>ク</t>
    </rPh>
    <phoneticPr fontId="6"/>
  </si>
  <si>
    <t>下栗５区</t>
  </si>
  <si>
    <t>H24～２５</t>
  </si>
  <si>
    <t>H26.3</t>
  </si>
  <si>
    <t>八重河内14区</t>
  </si>
  <si>
    <t>H26.2
H26.3</t>
  </si>
  <si>
    <t xml:space="preserve">　　　　　500
</t>
  </si>
  <si>
    <t>下栗６区</t>
    <rPh sb="0" eb="1">
      <t>シモ</t>
    </rPh>
    <rPh sb="1" eb="2">
      <t>クリ</t>
    </rPh>
    <rPh sb="3" eb="4">
      <t>ク</t>
    </rPh>
    <phoneticPr fontId="6"/>
  </si>
  <si>
    <t>Ｈ25～26</t>
  </si>
  <si>
    <t>Ｈ27.3</t>
  </si>
  <si>
    <t>木沢１区・２区</t>
    <rPh sb="0" eb="2">
      <t>キザワ</t>
    </rPh>
    <rPh sb="3" eb="4">
      <t>ク</t>
    </rPh>
    <rPh sb="6" eb="7">
      <t>ク</t>
    </rPh>
    <phoneticPr fontId="6"/>
  </si>
  <si>
    <t>木沢３区</t>
    <rPh sb="0" eb="2">
      <t>キザワ</t>
    </rPh>
    <rPh sb="3" eb="4">
      <t>ク</t>
    </rPh>
    <phoneticPr fontId="6"/>
  </si>
  <si>
    <t>Ｈ26～27</t>
  </si>
  <si>
    <t>Ｈ28.3</t>
  </si>
  <si>
    <t>木沢４区</t>
    <rPh sb="0" eb="2">
      <t>キザワ</t>
    </rPh>
    <rPh sb="3" eb="4">
      <t>ク</t>
    </rPh>
    <phoneticPr fontId="6"/>
  </si>
  <si>
    <t>Ｈ27～28</t>
  </si>
  <si>
    <t>H29.3</t>
  </si>
  <si>
    <t>木沢５区</t>
    <rPh sb="0" eb="2">
      <t>キザワ</t>
    </rPh>
    <rPh sb="3" eb="4">
      <t>ク</t>
    </rPh>
    <phoneticPr fontId="6"/>
  </si>
  <si>
    <t>Ｈ28～29</t>
  </si>
  <si>
    <t>H30.3</t>
  </si>
  <si>
    <t>木沢６区</t>
    <rPh sb="0" eb="2">
      <t>キザワ</t>
    </rPh>
    <rPh sb="3" eb="4">
      <t>ク</t>
    </rPh>
    <phoneticPr fontId="6"/>
  </si>
  <si>
    <t>Ｈ29～30</t>
  </si>
  <si>
    <t>H31.3</t>
  </si>
  <si>
    <t>木沢７区</t>
    <rPh sb="0" eb="2">
      <t>キザワ</t>
    </rPh>
    <rPh sb="3" eb="4">
      <t>ク</t>
    </rPh>
    <phoneticPr fontId="6"/>
  </si>
  <si>
    <t>H30～R1</t>
  </si>
  <si>
    <t>R2.2</t>
  </si>
  <si>
    <t>木沢8区</t>
    <rPh sb="0" eb="2">
      <t>キザワ</t>
    </rPh>
    <rPh sb="3" eb="4">
      <t>ク</t>
    </rPh>
    <phoneticPr fontId="6"/>
  </si>
  <si>
    <t>資料：国勢調査</t>
    <rPh sb="0" eb="2">
      <t>シリョウ</t>
    </rPh>
    <rPh sb="3" eb="5">
      <t>コクセイ</t>
    </rPh>
    <rPh sb="5" eb="7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</si>
</sst>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[Red]\-#,##0;\-"/>
    <numFmt numFmtId="177" formatCode="[=0]&quot;-&quot;;General"/>
    <numFmt numFmtId="178" formatCode="\(@\)"/>
    <numFmt numFmtId="179" formatCode="#,##0.0;[Red]\-#,##0.0"/>
    <numFmt numFmtId="180" formatCode="#,##0_ "/>
    <numFmt numFmtId="181" formatCode="########"/>
    <numFmt numFmtId="182" formatCode="#,##0_ ;;\-\ "/>
    <numFmt numFmtId="183" formatCode="#,##0&quot; 路線&quot;"/>
    <numFmt numFmtId="184" formatCode="0.000"/>
    <numFmt numFmtId="185" formatCode="#,##0.000;[Red]\-#,##0.000"/>
    <numFmt numFmtId="186" formatCode="#,##0.00_ "/>
    <numFmt numFmtId="187" formatCode="#,##0&quot; 箇所&quot;"/>
    <numFmt numFmtId="188" formatCode="[$-411]ggge&quot;年&quot;m&quot;月&quot;"/>
    <numFmt numFmtId="189" formatCode="#,##0&quot; ヶ所&quot;"/>
    <numFmt numFmtId="190" formatCode="#,##0.0000;[Red]\-#,##0.0000"/>
    <numFmt numFmtId="191" formatCode="#,##0.0000_ "/>
  </numFmts>
  <fonts count="4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188" fontId="0" fillId="0" borderId="0">
      <alignment vertical="center"/>
    </xf>
    <xf numFmtId="9" fontId="2" fillId="0" borderId="0" applyFont="0" applyFill="0" applyBorder="0" applyAlignment="0" applyProtection="0"/>
    <xf numFmtId="188" fontId="2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188" fontId="2" fillId="0" borderId="0"/>
    <xf numFmtId="188" fontId="21" fillId="0" borderId="0">
      <alignment vertical="center"/>
    </xf>
    <xf numFmtId="0" fontId="6" fillId="0" borderId="0"/>
  </cellStyleXfs>
  <cellXfs count="605">
    <xf numFmtId="188" fontId="0" fillId="0" borderId="0" xfId="0">
      <alignment vertical="center"/>
    </xf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/>
    </xf>
    <xf numFmtId="38" fontId="7" fillId="0" borderId="5" xfId="3" applyFont="1" applyFill="1" applyBorder="1" applyAlignment="1">
      <alignment horizontal="center" vertical="center" wrapText="1"/>
    </xf>
    <xf numFmtId="38" fontId="5" fillId="0" borderId="0" xfId="3" applyFont="1" applyFill="1" applyBorder="1"/>
    <xf numFmtId="38" fontId="6" fillId="0" borderId="0" xfId="3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2" fillId="0" borderId="0" xfId="3" applyFont="1" applyFill="1"/>
    <xf numFmtId="38" fontId="5" fillId="0" borderId="0" xfId="3" applyFont="1" applyFill="1"/>
    <xf numFmtId="38" fontId="6" fillId="0" borderId="7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0" xfId="3" applyFont="1"/>
    <xf numFmtId="38" fontId="6" fillId="0" borderId="0" xfId="3" applyFont="1" applyAlignment="1">
      <alignment horizontal="right"/>
    </xf>
    <xf numFmtId="38" fontId="4" fillId="0" borderId="0" xfId="3" applyFont="1"/>
    <xf numFmtId="38" fontId="2" fillId="0" borderId="0" xfId="3" applyFont="1"/>
    <xf numFmtId="38" fontId="2" fillId="0" borderId="0" xfId="3" applyFont="1" applyFill="1" applyBorder="1"/>
    <xf numFmtId="38" fontId="9" fillId="0" borderId="0" xfId="3" applyFont="1"/>
    <xf numFmtId="38" fontId="2" fillId="0" borderId="0" xfId="3" applyFont="1" applyBorder="1"/>
    <xf numFmtId="38" fontId="6" fillId="0" borderId="5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10" fillId="0" borderId="0" xfId="3" applyFont="1" applyFill="1" applyAlignment="1">
      <alignment horizontal="center" vertical="center"/>
    </xf>
    <xf numFmtId="188" fontId="2" fillId="0" borderId="0" xfId="4"/>
    <xf numFmtId="188" fontId="5" fillId="0" borderId="0" xfId="4" applyFont="1"/>
    <xf numFmtId="188" fontId="13" fillId="0" borderId="0" xfId="4" applyFont="1" applyAlignment="1">
      <alignment horizontal="right"/>
    </xf>
    <xf numFmtId="188" fontId="13" fillId="0" borderId="9" xfId="4" applyFont="1" applyFill="1" applyBorder="1" applyAlignment="1">
      <alignment vertical="center"/>
    </xf>
    <xf numFmtId="188" fontId="13" fillId="0" borderId="3" xfId="4" applyFont="1" applyFill="1" applyBorder="1" applyAlignment="1">
      <alignment horizontal="centerContinuous" vertical="center"/>
    </xf>
    <xf numFmtId="188" fontId="13" fillId="0" borderId="9" xfId="4" applyFont="1" applyFill="1" applyBorder="1" applyAlignment="1">
      <alignment horizontal="centerContinuous" vertical="center"/>
    </xf>
    <xf numFmtId="188" fontId="13" fillId="0" borderId="10" xfId="4" applyFont="1" applyFill="1" applyBorder="1" applyAlignment="1">
      <alignment horizontal="centerContinuous" vertical="center"/>
    </xf>
    <xf numFmtId="188" fontId="5" fillId="0" borderId="10" xfId="4" applyFont="1" applyFill="1" applyBorder="1" applyAlignment="1">
      <alignment vertical="center"/>
    </xf>
    <xf numFmtId="188" fontId="2" fillId="0" borderId="0" xfId="4" applyFill="1"/>
    <xf numFmtId="188" fontId="13" fillId="0" borderId="11" xfId="4" applyFont="1" applyFill="1" applyBorder="1" applyAlignment="1">
      <alignment horizontal="center" vertical="center"/>
    </xf>
    <xf numFmtId="188" fontId="13" fillId="0" borderId="11" xfId="4" applyFont="1" applyFill="1" applyBorder="1" applyAlignment="1">
      <alignment vertical="center"/>
    </xf>
    <xf numFmtId="188" fontId="13" fillId="0" borderId="12" xfId="4" applyFont="1" applyFill="1" applyBorder="1" applyAlignment="1">
      <alignment horizontal="centerContinuous" vertical="center"/>
    </xf>
    <xf numFmtId="188" fontId="13" fillId="0" borderId="13" xfId="4" applyFont="1" applyFill="1" applyBorder="1" applyAlignment="1">
      <alignment horizontal="centerContinuous" vertical="center"/>
    </xf>
    <xf numFmtId="188" fontId="13" fillId="0" borderId="6" xfId="4" applyFont="1" applyFill="1" applyBorder="1" applyAlignment="1">
      <alignment horizontal="center" vertical="center"/>
    </xf>
    <xf numFmtId="188" fontId="13" fillId="0" borderId="14" xfId="4" applyFont="1" applyFill="1" applyBorder="1" applyAlignment="1">
      <alignment vertical="center"/>
    </xf>
    <xf numFmtId="188" fontId="13" fillId="0" borderId="14" xfId="4" applyFont="1" applyFill="1" applyBorder="1" applyAlignment="1">
      <alignment horizontal="center" vertical="center"/>
    </xf>
    <xf numFmtId="188" fontId="13" fillId="0" borderId="15" xfId="4" applyFont="1" applyFill="1" applyBorder="1" applyAlignment="1">
      <alignment horizontal="center" vertical="center"/>
    </xf>
    <xf numFmtId="188" fontId="5" fillId="0" borderId="15" xfId="4" applyFont="1" applyFill="1" applyBorder="1" applyAlignment="1">
      <alignment vertical="center"/>
    </xf>
    <xf numFmtId="188" fontId="13" fillId="0" borderId="7" xfId="4" applyFont="1" applyBorder="1" applyAlignment="1">
      <alignment horizontal="distributed" vertical="center" wrapText="1"/>
    </xf>
    <xf numFmtId="38" fontId="13" fillId="0" borderId="0" xfId="3" applyFont="1" applyAlignment="1">
      <alignment vertical="center"/>
    </xf>
    <xf numFmtId="188" fontId="13" fillId="0" borderId="8" xfId="4" applyFont="1" applyBorder="1" applyAlignment="1">
      <alignment horizontal="distributed" vertical="center"/>
    </xf>
    <xf numFmtId="40" fontId="13" fillId="0" borderId="1" xfId="3" applyNumberFormat="1" applyFont="1" applyBorder="1" applyAlignment="1">
      <alignment vertical="center"/>
    </xf>
    <xf numFmtId="188" fontId="13" fillId="0" borderId="0" xfId="4" applyFont="1" applyFill="1" applyBorder="1" applyAlignment="1">
      <alignment horizontal="left" vertical="center"/>
    </xf>
    <xf numFmtId="38" fontId="4" fillId="0" borderId="0" xfId="3" applyFont="1" applyAlignment="1"/>
    <xf numFmtId="38" fontId="6" fillId="0" borderId="0" xfId="3" applyFont="1" applyBorder="1"/>
    <xf numFmtId="38" fontId="5" fillId="0" borderId="0" xfId="3" applyFont="1" applyBorder="1" applyAlignment="1">
      <alignment horizontal="right"/>
    </xf>
    <xf numFmtId="38" fontId="6" fillId="0" borderId="2" xfId="3" applyFont="1" applyFill="1" applyBorder="1" applyAlignment="1">
      <alignment horizontal="centerContinuous" vertical="center" wrapText="1"/>
    </xf>
    <xf numFmtId="188" fontId="2" fillId="0" borderId="2" xfId="4" applyFill="1" applyBorder="1" applyAlignment="1">
      <alignment horizontal="centerContinuous" vertical="center" wrapText="1"/>
    </xf>
    <xf numFmtId="188" fontId="2" fillId="0" borderId="4" xfId="4" applyFill="1" applyBorder="1" applyAlignment="1">
      <alignment horizontal="centerContinuous" vertical="center" wrapText="1"/>
    </xf>
    <xf numFmtId="38" fontId="8" fillId="0" borderId="16" xfId="3" applyFont="1" applyFill="1" applyBorder="1" applyAlignment="1">
      <alignment horizontal="centerContinuous" vertical="center"/>
    </xf>
    <xf numFmtId="38" fontId="8" fillId="0" borderId="17" xfId="3" applyFont="1" applyFill="1" applyBorder="1" applyAlignment="1">
      <alignment horizontal="centerContinuous" vertical="center"/>
    </xf>
    <xf numFmtId="38" fontId="8" fillId="0" borderId="18" xfId="3" applyFont="1" applyFill="1" applyBorder="1" applyAlignment="1">
      <alignment vertical="center"/>
    </xf>
    <xf numFmtId="38" fontId="8" fillId="0" borderId="16" xfId="3" applyFont="1" applyFill="1" applyBorder="1" applyAlignment="1">
      <alignment vertical="center"/>
    </xf>
    <xf numFmtId="40" fontId="8" fillId="0" borderId="16" xfId="3" applyNumberFormat="1" applyFont="1" applyFill="1" applyBorder="1" applyAlignment="1">
      <alignment vertical="center"/>
    </xf>
    <xf numFmtId="10" fontId="2" fillId="0" borderId="0" xfId="1" applyNumberFormat="1" applyFont="1" applyFill="1"/>
    <xf numFmtId="38" fontId="6" fillId="0" borderId="0" xfId="3" applyFont="1" applyFill="1" applyBorder="1" applyAlignment="1">
      <alignment horizontal="left" vertical="center"/>
    </xf>
    <xf numFmtId="188" fontId="2" fillId="0" borderId="0" xfId="4" applyAlignment="1">
      <alignment horizontal="centerContinuous" vertical="center"/>
    </xf>
    <xf numFmtId="188" fontId="2" fillId="0" borderId="7" xfId="4" applyBorder="1" applyAlignment="1">
      <alignment horizontal="centerContinuous" vertical="center"/>
    </xf>
    <xf numFmtId="38" fontId="6" fillId="0" borderId="6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40" fontId="6" fillId="0" borderId="0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188" fontId="2" fillId="0" borderId="7" xfId="4" applyBorder="1" applyAlignment="1">
      <alignment horizontal="centerContinuous"/>
    </xf>
    <xf numFmtId="38" fontId="6" fillId="0" borderId="0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1" xfId="3" applyFont="1" applyFill="1" applyBorder="1" applyAlignment="1">
      <alignment vertical="distributed"/>
    </xf>
    <xf numFmtId="188" fontId="5" fillId="0" borderId="1" xfId="4" applyFont="1" applyBorder="1" applyAlignment="1">
      <alignment horizontal="left" vertical="center"/>
    </xf>
    <xf numFmtId="188" fontId="2" fillId="0" borderId="1" xfId="4" applyBorder="1" applyAlignment="1">
      <alignment horizontal="centerContinuous" vertical="distributed"/>
    </xf>
    <xf numFmtId="188" fontId="2" fillId="0" borderId="8" xfId="4" applyBorder="1" applyAlignment="1">
      <alignment horizontal="centerContinuous" vertical="distributed"/>
    </xf>
    <xf numFmtId="38" fontId="6" fillId="0" borderId="19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40" fontId="6" fillId="0" borderId="1" xfId="3" applyNumberFormat="1" applyFont="1" applyFill="1" applyBorder="1" applyAlignment="1">
      <alignment vertical="center"/>
    </xf>
    <xf numFmtId="9" fontId="6" fillId="0" borderId="0" xfId="1" applyFont="1"/>
    <xf numFmtId="38" fontId="5" fillId="0" borderId="0" xfId="3" applyFont="1" applyBorder="1"/>
    <xf numFmtId="38" fontId="6" fillId="0" borderId="20" xfId="3" applyFont="1" applyFill="1" applyBorder="1" applyAlignment="1">
      <alignment horizontal="center" vertical="center" wrapText="1"/>
    </xf>
    <xf numFmtId="38" fontId="13" fillId="0" borderId="3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0" xfId="3" applyFont="1" applyAlignment="1">
      <alignment horizontal="left"/>
    </xf>
    <xf numFmtId="188" fontId="5" fillId="0" borderId="0" xfId="4" applyFont="1" applyAlignment="1">
      <alignment horizontal="left" indent="15"/>
    </xf>
    <xf numFmtId="188" fontId="5" fillId="0" borderId="0" xfId="4" applyFont="1" applyAlignment="1">
      <alignment horizontal="right"/>
    </xf>
    <xf numFmtId="38" fontId="23" fillId="0" borderId="0" xfId="3" applyFont="1"/>
    <xf numFmtId="38" fontId="6" fillId="0" borderId="4" xfId="3" applyFont="1" applyFill="1" applyBorder="1" applyAlignment="1">
      <alignment horizontal="center" vertical="center" wrapText="1"/>
    </xf>
    <xf numFmtId="179" fontId="6" fillId="0" borderId="0" xfId="3" applyNumberFormat="1" applyFont="1" applyFill="1" applyBorder="1" applyAlignment="1">
      <alignment horizontal="center" vertical="center"/>
    </xf>
    <xf numFmtId="179" fontId="5" fillId="0" borderId="0" xfId="3" applyNumberFormat="1" applyFont="1" applyFill="1"/>
    <xf numFmtId="179" fontId="2" fillId="0" borderId="0" xfId="3" applyNumberFormat="1" applyFont="1" applyFill="1"/>
    <xf numFmtId="38" fontId="2" fillId="0" borderId="0" xfId="3" applyFont="1" applyBorder="1" applyAlignment="1">
      <alignment horizontal="right"/>
    </xf>
    <xf numFmtId="38" fontId="24" fillId="0" borderId="0" xfId="3" applyFont="1"/>
    <xf numFmtId="179" fontId="6" fillId="0" borderId="0" xfId="3" applyNumberFormat="1" applyFont="1"/>
    <xf numFmtId="179" fontId="6" fillId="0" borderId="0" xfId="3" applyNumberFormat="1" applyFont="1" applyBorder="1"/>
    <xf numFmtId="38" fontId="6" fillId="0" borderId="4" xfId="3" applyFont="1" applyBorder="1" applyAlignment="1">
      <alignment horizontal="center"/>
    </xf>
    <xf numFmtId="38" fontId="6" fillId="0" borderId="0" xfId="3" applyFont="1" applyBorder="1" applyAlignment="1">
      <alignment horizontal="centerContinuous"/>
    </xf>
    <xf numFmtId="38" fontId="6" fillId="0" borderId="0" xfId="3" applyFont="1" applyBorder="1" applyAlignment="1">
      <alignment horizontal="right"/>
    </xf>
    <xf numFmtId="38" fontId="6" fillId="0" borderId="21" xfId="3" applyFont="1" applyBorder="1" applyAlignment="1">
      <alignment horizontal="center"/>
    </xf>
    <xf numFmtId="9" fontId="6" fillId="0" borderId="0" xfId="1" applyFont="1" applyBorder="1" applyAlignment="1">
      <alignment horizontal="centerContinuous"/>
    </xf>
    <xf numFmtId="179" fontId="6" fillId="0" borderId="1" xfId="3" applyNumberFormat="1" applyFont="1" applyFill="1" applyBorder="1" applyAlignment="1">
      <alignment horizontal="center" vertical="center"/>
    </xf>
    <xf numFmtId="38" fontId="5" fillId="0" borderId="0" xfId="3" applyFont="1" applyAlignment="1">
      <alignment horizontal="right"/>
    </xf>
    <xf numFmtId="38" fontId="6" fillId="0" borderId="0" xfId="3" applyFont="1" applyFill="1" applyAlignment="1">
      <alignment horizontal="right"/>
    </xf>
    <xf numFmtId="38" fontId="6" fillId="0" borderId="22" xfId="3" applyFont="1" applyFill="1" applyBorder="1" applyAlignment="1">
      <alignment horizontal="center" vertical="center"/>
    </xf>
    <xf numFmtId="57" fontId="5" fillId="0" borderId="0" xfId="3" applyNumberFormat="1" applyFont="1" applyBorder="1" applyAlignment="1">
      <alignment horizontal="centerContinuous"/>
    </xf>
    <xf numFmtId="38" fontId="6" fillId="0" borderId="0" xfId="3" applyFont="1" applyAlignment="1">
      <alignment horizontal="centerContinuous"/>
    </xf>
    <xf numFmtId="38" fontId="6" fillId="0" borderId="23" xfId="3" applyFont="1" applyBorder="1" applyAlignment="1">
      <alignment horizontal="center"/>
    </xf>
    <xf numFmtId="179" fontId="6" fillId="0" borderId="13" xfId="3" applyNumberFormat="1" applyFont="1" applyBorder="1" applyAlignment="1">
      <alignment horizontal="center"/>
    </xf>
    <xf numFmtId="179" fontId="6" fillId="0" borderId="24" xfId="3" applyNumberFormat="1" applyFont="1" applyBorder="1" applyAlignment="1">
      <alignment horizontal="center"/>
    </xf>
    <xf numFmtId="38" fontId="23" fillId="0" borderId="0" xfId="3" applyFont="1" applyBorder="1"/>
    <xf numFmtId="38" fontId="6" fillId="0" borderId="0" xfId="3" quotePrefix="1" applyFont="1" applyBorder="1" applyAlignment="1">
      <alignment horizontal="right"/>
    </xf>
    <xf numFmtId="38" fontId="25" fillId="0" borderId="0" xfId="3" applyFont="1"/>
    <xf numFmtId="38" fontId="13" fillId="0" borderId="5" xfId="3" applyFont="1" applyFill="1" applyBorder="1" applyAlignment="1">
      <alignment horizontal="centerContinuous" vertical="center"/>
    </xf>
    <xf numFmtId="38" fontId="13" fillId="0" borderId="2" xfId="3" applyFont="1" applyFill="1" applyBorder="1" applyAlignment="1">
      <alignment horizontal="centerContinuous" vertical="center"/>
    </xf>
    <xf numFmtId="38" fontId="13" fillId="0" borderId="4" xfId="3" applyFont="1" applyFill="1" applyBorder="1" applyAlignment="1">
      <alignment horizontal="centerContinuous" vertical="center"/>
    </xf>
    <xf numFmtId="38" fontId="14" fillId="0" borderId="0" xfId="3" applyFont="1" applyFill="1"/>
    <xf numFmtId="188" fontId="13" fillId="0" borderId="16" xfId="4" applyFont="1" applyBorder="1" applyAlignment="1">
      <alignment horizontal="center" vertical="center"/>
    </xf>
    <xf numFmtId="188" fontId="13" fillId="0" borderId="17" xfId="4" applyFont="1" applyBorder="1" applyAlignment="1">
      <alignment horizontal="distributed" vertical="center"/>
    </xf>
    <xf numFmtId="188" fontId="13" fillId="0" borderId="18" xfId="4" applyFont="1" applyBorder="1" applyAlignment="1">
      <alignment horizontal="center" vertical="center"/>
    </xf>
    <xf numFmtId="188" fontId="13" fillId="0" borderId="16" xfId="4" applyFont="1" applyBorder="1" applyAlignment="1">
      <alignment horizontal="distributed" vertical="center" shrinkToFit="1"/>
    </xf>
    <xf numFmtId="180" fontId="13" fillId="0" borderId="16" xfId="4" applyNumberFormat="1" applyFont="1" applyBorder="1" applyAlignment="1">
      <alignment vertical="center"/>
    </xf>
    <xf numFmtId="180" fontId="13" fillId="0" borderId="0" xfId="4" applyNumberFormat="1" applyFont="1" applyBorder="1" applyAlignment="1">
      <alignment vertical="center"/>
    </xf>
    <xf numFmtId="9" fontId="13" fillId="0" borderId="0" xfId="4" applyNumberFormat="1" applyFont="1" applyBorder="1" applyAlignment="1">
      <alignment vertical="center"/>
    </xf>
    <xf numFmtId="180" fontId="13" fillId="0" borderId="16" xfId="4" applyNumberFormat="1" applyFont="1" applyBorder="1" applyAlignment="1">
      <alignment horizontal="right" vertical="center"/>
    </xf>
    <xf numFmtId="179" fontId="13" fillId="0" borderId="16" xfId="3" applyNumberFormat="1" applyFont="1" applyFill="1" applyBorder="1" applyAlignment="1">
      <alignment vertical="center"/>
    </xf>
    <xf numFmtId="188" fontId="13" fillId="0" borderId="0" xfId="4" applyFont="1" applyBorder="1" applyAlignment="1">
      <alignment horizontal="center" vertical="center"/>
    </xf>
    <xf numFmtId="188" fontId="13" fillId="0" borderId="7" xfId="4" applyFont="1" applyBorder="1" applyAlignment="1">
      <alignment horizontal="distributed" vertical="center"/>
    </xf>
    <xf numFmtId="188" fontId="13" fillId="0" borderId="6" xfId="4" applyFont="1" applyBorder="1" applyAlignment="1">
      <alignment horizontal="center" vertical="center"/>
    </xf>
    <xf numFmtId="188" fontId="13" fillId="0" borderId="0" xfId="4" applyFont="1" applyBorder="1" applyAlignment="1">
      <alignment horizontal="distributed" vertical="center" shrinkToFit="1"/>
    </xf>
    <xf numFmtId="180" fontId="13" fillId="0" borderId="0" xfId="4" applyNumberFormat="1" applyFont="1" applyBorder="1" applyAlignment="1">
      <alignment horizontal="right" vertical="center"/>
    </xf>
    <xf numFmtId="179" fontId="13" fillId="0" borderId="0" xfId="3" quotePrefix="1" applyNumberFormat="1" applyFont="1" applyFill="1" applyBorder="1" applyAlignment="1">
      <alignment horizontal="left" vertical="center"/>
    </xf>
    <xf numFmtId="179" fontId="13" fillId="0" borderId="0" xfId="3" applyNumberFormat="1" applyFont="1" applyFill="1" applyBorder="1" applyAlignment="1">
      <alignment vertical="center"/>
    </xf>
    <xf numFmtId="38" fontId="15" fillId="0" borderId="0" xfId="3" applyFont="1" applyFill="1"/>
    <xf numFmtId="188" fontId="13" fillId="0" borderId="0" xfId="4" applyFont="1" applyBorder="1"/>
    <xf numFmtId="180" fontId="13" fillId="0" borderId="0" xfId="4" applyNumberFormat="1" applyFont="1" applyBorder="1"/>
    <xf numFmtId="180" fontId="13" fillId="0" borderId="0" xfId="4" applyNumberFormat="1" applyFont="1" applyBorder="1" applyAlignment="1">
      <alignment horizontal="right"/>
    </xf>
    <xf numFmtId="179" fontId="13" fillId="0" borderId="25" xfId="3" applyNumberFormat="1" applyFont="1" applyFill="1" applyBorder="1" applyAlignment="1">
      <alignment vertical="center"/>
    </xf>
    <xf numFmtId="9" fontId="13" fillId="0" borderId="16" xfId="4" applyNumberFormat="1" applyFont="1" applyBorder="1" applyAlignment="1">
      <alignment vertical="center"/>
    </xf>
    <xf numFmtId="9" fontId="13" fillId="0" borderId="25" xfId="4" applyNumberFormat="1" applyFont="1" applyBorder="1" applyAlignment="1">
      <alignment vertical="center"/>
    </xf>
    <xf numFmtId="38" fontId="13" fillId="0" borderId="19" xfId="3" applyFont="1" applyFill="1" applyBorder="1" applyAlignment="1">
      <alignment horizontal="center" vertical="center"/>
    </xf>
    <xf numFmtId="38" fontId="13" fillId="0" borderId="0" xfId="3" applyFont="1"/>
    <xf numFmtId="38" fontId="13" fillId="0" borderId="0" xfId="3" applyFont="1" applyAlignment="1">
      <alignment horizontal="right"/>
    </xf>
    <xf numFmtId="38" fontId="13" fillId="0" borderId="0" xfId="3" quotePrefix="1" applyFont="1" applyAlignment="1">
      <alignment horizontal="right"/>
    </xf>
    <xf numFmtId="38" fontId="14" fillId="0" borderId="0" xfId="3" applyFont="1"/>
    <xf numFmtId="38" fontId="6" fillId="0" borderId="10" xfId="3" applyFont="1" applyFill="1" applyBorder="1" applyAlignment="1">
      <alignment horizontal="center" vertical="center" wrapText="1"/>
    </xf>
    <xf numFmtId="38" fontId="6" fillId="0" borderId="3" xfId="3" quotePrefix="1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9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7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14" xfId="3" quotePrefix="1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25" xfId="3" quotePrefix="1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distributed" vertical="center" shrinkToFit="1"/>
    </xf>
    <xf numFmtId="38" fontId="13" fillId="0" borderId="18" xfId="3" applyFont="1" applyFill="1" applyBorder="1" applyAlignment="1">
      <alignment horizontal="center" vertical="center" shrinkToFit="1"/>
    </xf>
    <xf numFmtId="58" fontId="16" fillId="0" borderId="16" xfId="3" applyNumberFormat="1" applyFont="1" applyFill="1" applyBorder="1" applyAlignment="1">
      <alignment horizontal="left" vertical="center" shrinkToFit="1"/>
    </xf>
    <xf numFmtId="58" fontId="16" fillId="0" borderId="16" xfId="3" applyNumberFormat="1" applyFont="1" applyFill="1" applyBorder="1" applyAlignment="1">
      <alignment horizontal="center" vertical="center" shrinkToFit="1"/>
    </xf>
    <xf numFmtId="38" fontId="6" fillId="0" borderId="16" xfId="3" applyFont="1" applyFill="1" applyBorder="1" applyAlignment="1">
      <alignment horizontal="right" vertical="center" shrinkToFit="1"/>
    </xf>
    <xf numFmtId="38" fontId="13" fillId="0" borderId="16" xfId="3" applyFont="1" applyFill="1" applyBorder="1" applyAlignment="1">
      <alignment horizontal="center" vertical="center" shrinkToFit="1"/>
    </xf>
    <xf numFmtId="38" fontId="6" fillId="0" borderId="17" xfId="3" applyFont="1" applyFill="1" applyBorder="1" applyAlignment="1">
      <alignment horizontal="distributed" vertical="center" shrinkToFit="1"/>
    </xf>
    <xf numFmtId="38" fontId="16" fillId="0" borderId="16" xfId="3" quotePrefix="1" applyFont="1" applyFill="1" applyBorder="1" applyAlignment="1">
      <alignment horizontal="left" vertical="center" shrinkToFit="1"/>
    </xf>
    <xf numFmtId="38" fontId="6" fillId="0" borderId="16" xfId="3" applyFont="1" applyFill="1" applyBorder="1" applyAlignment="1">
      <alignment vertical="center" shrinkToFit="1"/>
    </xf>
    <xf numFmtId="38" fontId="6" fillId="0" borderId="16" xfId="3" applyFont="1" applyFill="1" applyBorder="1" applyAlignment="1">
      <alignment horizontal="center" vertical="center" shrinkToFit="1"/>
    </xf>
    <xf numFmtId="40" fontId="6" fillId="0" borderId="16" xfId="3" applyNumberFormat="1" applyFont="1" applyFill="1" applyBorder="1" applyAlignment="1">
      <alignment vertical="center" shrinkToFit="1"/>
    </xf>
    <xf numFmtId="38" fontId="16" fillId="0" borderId="16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distributed" vertical="center" shrinkToFit="1"/>
    </xf>
    <xf numFmtId="38" fontId="13" fillId="0" borderId="6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horizontal="right" vertical="center" shrinkToFit="1"/>
    </xf>
    <xf numFmtId="38" fontId="13" fillId="0" borderId="0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distributed" vertical="center" shrinkToFit="1"/>
    </xf>
    <xf numFmtId="58" fontId="16" fillId="0" borderId="0" xfId="3" applyNumberFormat="1" applyFont="1" applyFill="1" applyBorder="1" applyAlignment="1">
      <alignment horizontal="left" vertical="center" wrapText="1" shrinkToFit="1"/>
    </xf>
    <xf numFmtId="38" fontId="16" fillId="0" borderId="0" xfId="3" quotePrefix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center" vertical="center" shrinkToFit="1"/>
    </xf>
    <xf numFmtId="40" fontId="6" fillId="0" borderId="0" xfId="3" applyNumberFormat="1" applyFont="1" applyFill="1" applyBorder="1" applyAlignment="1">
      <alignment vertical="center" shrinkToFit="1"/>
    </xf>
    <xf numFmtId="38" fontId="16" fillId="0" borderId="0" xfId="3" applyFont="1" applyFill="1" applyBorder="1" applyAlignment="1">
      <alignment vertical="center" shrinkToFit="1"/>
    </xf>
    <xf numFmtId="38" fontId="13" fillId="0" borderId="0" xfId="3" quotePrefix="1" applyFont="1" applyFill="1" applyBorder="1" applyAlignment="1">
      <alignment horizontal="right" vertical="center" shrinkToFit="1"/>
    </xf>
    <xf numFmtId="38" fontId="13" fillId="0" borderId="7" xfId="3" quotePrefix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 shrinkToFit="1"/>
    </xf>
    <xf numFmtId="38" fontId="6" fillId="0" borderId="7" xfId="3" applyFont="1" applyFill="1" applyBorder="1" applyAlignment="1">
      <alignment horizontal="distributed" vertical="center"/>
    </xf>
    <xf numFmtId="38" fontId="13" fillId="0" borderId="6" xfId="3" applyFont="1" applyFill="1" applyBorder="1" applyAlignment="1">
      <alignment horizontal="center" vertical="center" wrapText="1"/>
    </xf>
    <xf numFmtId="38" fontId="16" fillId="0" borderId="0" xfId="3" applyFont="1" applyFill="1" applyBorder="1" applyAlignment="1">
      <alignment horizontal="left" vertical="center" shrinkToFit="1"/>
    </xf>
    <xf numFmtId="38" fontId="6" fillId="0" borderId="1" xfId="3" applyFont="1" applyFill="1" applyBorder="1" applyAlignment="1">
      <alignment horizontal="distributed" vertical="center"/>
    </xf>
    <xf numFmtId="58" fontId="16" fillId="0" borderId="1" xfId="3" applyNumberFormat="1" applyFont="1" applyFill="1" applyBorder="1" applyAlignment="1">
      <alignment horizontal="left" vertical="center"/>
    </xf>
    <xf numFmtId="58" fontId="16" fillId="0" borderId="1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13" fillId="0" borderId="1" xfId="3" applyFont="1" applyFill="1" applyBorder="1" applyAlignment="1">
      <alignment horizontal="center" vertical="center" wrapText="1" shrinkToFit="1"/>
    </xf>
    <xf numFmtId="38" fontId="6" fillId="0" borderId="8" xfId="3" applyFont="1" applyFill="1" applyBorder="1" applyAlignment="1">
      <alignment horizontal="distributed" vertical="center"/>
    </xf>
    <xf numFmtId="38" fontId="16" fillId="0" borderId="1" xfId="3" applyFont="1" applyFill="1" applyBorder="1" applyAlignment="1">
      <alignment horizontal="left" vertical="center" shrinkToFit="1"/>
    </xf>
    <xf numFmtId="38" fontId="16" fillId="0" borderId="1" xfId="3" applyFont="1" applyFill="1" applyBorder="1" applyAlignment="1">
      <alignment vertical="center"/>
    </xf>
    <xf numFmtId="38" fontId="6" fillId="0" borderId="0" xfId="3" quotePrefix="1" applyFont="1" applyAlignment="1">
      <alignment horizontal="right"/>
    </xf>
    <xf numFmtId="38" fontId="17" fillId="0" borderId="0" xfId="3" applyFont="1"/>
    <xf numFmtId="38" fontId="6" fillId="0" borderId="0" xfId="3" applyFont="1" applyFill="1" applyBorder="1"/>
    <xf numFmtId="38" fontId="18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2" xfId="3" applyFont="1" applyFill="1" applyBorder="1" applyAlignment="1">
      <alignment horizontal="centerContinuous" vertical="center"/>
    </xf>
    <xf numFmtId="38" fontId="6" fillId="0" borderId="9" xfId="3" applyFont="1" applyFill="1" applyBorder="1" applyAlignment="1">
      <alignment horizontal="centerContinuous" vertical="center"/>
    </xf>
    <xf numFmtId="38" fontId="7" fillId="0" borderId="9" xfId="3" applyFont="1" applyFill="1" applyBorder="1" applyAlignment="1">
      <alignment horizontal="centerContinuous" vertical="center"/>
    </xf>
    <xf numFmtId="38" fontId="7" fillId="0" borderId="14" xfId="3" applyFont="1" applyFill="1" applyBorder="1" applyAlignment="1">
      <alignment horizontal="center" vertical="center" wrapText="1"/>
    </xf>
    <xf numFmtId="181" fontId="6" fillId="0" borderId="0" xfId="3" applyNumberFormat="1" applyFont="1" applyFill="1" applyAlignment="1">
      <alignment horizontal="distributed" vertical="center"/>
    </xf>
    <xf numFmtId="38" fontId="6" fillId="0" borderId="28" xfId="3" applyFont="1" applyFill="1" applyBorder="1" applyAlignment="1">
      <alignment horizontal="distributed" vertical="center"/>
    </xf>
    <xf numFmtId="57" fontId="6" fillId="0" borderId="16" xfId="3" applyNumberFormat="1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right" vertical="center"/>
    </xf>
    <xf numFmtId="184" fontId="6" fillId="0" borderId="16" xfId="3" applyNumberFormat="1" applyFont="1" applyFill="1" applyBorder="1" applyAlignment="1">
      <alignment horizontal="right" vertical="center"/>
    </xf>
    <xf numFmtId="188" fontId="6" fillId="0" borderId="16" xfId="3" applyNumberFormat="1" applyFont="1" applyFill="1" applyBorder="1" applyAlignment="1">
      <alignment horizontal="right" vertical="center"/>
    </xf>
    <xf numFmtId="57" fontId="6" fillId="0" borderId="16" xfId="3" applyNumberFormat="1" applyFont="1" applyFill="1" applyBorder="1" applyAlignment="1">
      <alignment horizontal="right" vertical="center"/>
    </xf>
    <xf numFmtId="49" fontId="6" fillId="0" borderId="16" xfId="3" quotePrefix="1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center" vertical="center"/>
    </xf>
    <xf numFmtId="184" fontId="6" fillId="0" borderId="0" xfId="3" applyNumberFormat="1" applyFont="1" applyFill="1" applyBorder="1" applyAlignment="1">
      <alignment horizontal="right" vertical="center"/>
    </xf>
    <xf numFmtId="188" fontId="6" fillId="0" borderId="0" xfId="3" applyNumberFormat="1" applyFont="1" applyFill="1" applyBorder="1" applyAlignment="1">
      <alignment horizontal="right" vertical="center"/>
    </xf>
    <xf numFmtId="57" fontId="6" fillId="0" borderId="0" xfId="3" applyNumberFormat="1" applyFont="1" applyFill="1" applyBorder="1" applyAlignment="1">
      <alignment horizontal="right" vertical="center"/>
    </xf>
    <xf numFmtId="49" fontId="6" fillId="0" borderId="0" xfId="3" quotePrefix="1" applyNumberFormat="1" applyFont="1" applyFill="1" applyBorder="1" applyAlignment="1">
      <alignment horizontal="right" vertical="center"/>
    </xf>
    <xf numFmtId="38" fontId="24" fillId="0" borderId="0" xfId="3" applyFont="1" applyFill="1"/>
    <xf numFmtId="38" fontId="6" fillId="0" borderId="11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right" vertical="center" wrapText="1"/>
    </xf>
    <xf numFmtId="49" fontId="6" fillId="0" borderId="0" xfId="3" applyNumberFormat="1" applyFont="1" applyFill="1" applyBorder="1" applyAlignment="1">
      <alignment horizontal="right" vertical="center" wrapText="1"/>
    </xf>
    <xf numFmtId="38" fontId="6" fillId="0" borderId="11" xfId="3" quotePrefix="1" applyFont="1" applyFill="1" applyBorder="1" applyAlignment="1">
      <alignment horizontal="distributed" vertical="center"/>
    </xf>
    <xf numFmtId="188" fontId="6" fillId="0" borderId="0" xfId="3" applyNumberFormat="1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distributed" vertical="center"/>
    </xf>
    <xf numFmtId="38" fontId="6" fillId="0" borderId="0" xfId="3" applyFont="1" applyFill="1" applyAlignment="1">
      <alignment horizontal="right" vertical="center"/>
    </xf>
    <xf numFmtId="184" fontId="6" fillId="0" borderId="0" xfId="3" applyNumberFormat="1" applyFont="1" applyFill="1" applyAlignment="1">
      <alignment horizontal="right" vertical="center"/>
    </xf>
    <xf numFmtId="57" fontId="6" fillId="0" borderId="0" xfId="3" applyNumberFormat="1" applyFont="1" applyFill="1" applyAlignment="1">
      <alignment horizontal="right" vertical="center" shrinkToFit="1"/>
    </xf>
    <xf numFmtId="57" fontId="6" fillId="0" borderId="0" xfId="3" applyNumberFormat="1" applyFont="1" applyFill="1" applyAlignment="1">
      <alignment horizontal="right" vertical="center"/>
    </xf>
    <xf numFmtId="49" fontId="6" fillId="0" borderId="0" xfId="3" applyNumberFormat="1" applyFont="1" applyFill="1" applyAlignment="1">
      <alignment horizontal="right" vertical="center"/>
    </xf>
    <xf numFmtId="38" fontId="2" fillId="0" borderId="0" xfId="3" applyFont="1" applyFill="1" applyAlignment="1">
      <alignment vertical="center"/>
    </xf>
    <xf numFmtId="57" fontId="6" fillId="0" borderId="0" xfId="1" applyNumberFormat="1" applyFont="1" applyFill="1" applyBorder="1" applyAlignment="1">
      <alignment horizontal="right" vertical="center"/>
    </xf>
    <xf numFmtId="188" fontId="6" fillId="0" borderId="0" xfId="3" applyNumberFormat="1" applyFont="1" applyFill="1" applyAlignment="1">
      <alignment horizontal="right" vertical="center" shrinkToFit="1"/>
    </xf>
    <xf numFmtId="57" fontId="6" fillId="0" borderId="6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right" vertical="center" wrapText="1" shrinkToFit="1"/>
    </xf>
    <xf numFmtId="38" fontId="6" fillId="0" borderId="0" xfId="3" applyFont="1" applyFill="1" applyAlignment="1">
      <alignment vertical="center"/>
    </xf>
    <xf numFmtId="185" fontId="6" fillId="0" borderId="0" xfId="3" applyNumberFormat="1" applyFont="1" applyFill="1" applyAlignment="1">
      <alignment vertical="center"/>
    </xf>
    <xf numFmtId="38" fontId="13" fillId="0" borderId="11" xfId="3" applyFont="1" applyFill="1" applyBorder="1" applyAlignment="1">
      <alignment horizontal="distributed" vertical="center"/>
    </xf>
    <xf numFmtId="38" fontId="6" fillId="0" borderId="0" xfId="3" applyFont="1" applyFill="1" applyAlignment="1">
      <alignment horizontal="right" vertical="center" wrapText="1"/>
    </xf>
    <xf numFmtId="185" fontId="6" fillId="0" borderId="0" xfId="3" applyNumberFormat="1" applyFont="1" applyFill="1" applyBorder="1" applyAlignment="1">
      <alignment vertical="center"/>
    </xf>
    <xf numFmtId="188" fontId="6" fillId="0" borderId="0" xfId="3" applyNumberFormat="1" applyFont="1" applyFill="1" applyBorder="1" applyAlignment="1">
      <alignment horizontal="right" vertical="center" shrinkToFi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0" xfId="3" applyFont="1" applyFill="1"/>
    <xf numFmtId="181" fontId="6" fillId="0" borderId="0" xfId="3" quotePrefix="1" applyNumberFormat="1" applyFont="1" applyFill="1" applyAlignment="1">
      <alignment horizontal="left"/>
    </xf>
    <xf numFmtId="38" fontId="6" fillId="0" borderId="16" xfId="3" applyFont="1" applyFill="1" applyBorder="1" applyAlignment="1">
      <alignment horizontal="distributed" vertical="center"/>
    </xf>
    <xf numFmtId="57" fontId="7" fillId="0" borderId="18" xfId="3" applyNumberFormat="1" applyFont="1" applyFill="1" applyBorder="1" applyAlignment="1">
      <alignment vertical="center"/>
    </xf>
    <xf numFmtId="57" fontId="6" fillId="0" borderId="16" xfId="3" applyNumberFormat="1" applyFont="1" applyFill="1" applyBorder="1" applyAlignment="1">
      <alignment horizontal="left" vertical="center"/>
    </xf>
    <xf numFmtId="186" fontId="6" fillId="0" borderId="16" xfId="3" applyNumberFormat="1" applyFont="1" applyFill="1" applyBorder="1" applyAlignment="1">
      <alignment vertical="center"/>
    </xf>
    <xf numFmtId="9" fontId="6" fillId="0" borderId="16" xfId="1" applyNumberFormat="1" applyFont="1" applyFill="1" applyBorder="1" applyAlignment="1">
      <alignment vertical="center"/>
    </xf>
    <xf numFmtId="179" fontId="19" fillId="0" borderId="16" xfId="3" applyNumberFormat="1" applyFont="1" applyFill="1" applyBorder="1" applyAlignment="1">
      <alignment vertical="center"/>
    </xf>
    <xf numFmtId="181" fontId="6" fillId="0" borderId="0" xfId="3" quotePrefix="1" applyNumberFormat="1" applyFont="1" applyFill="1" applyAlignment="1">
      <alignment horizontal="center"/>
    </xf>
    <xf numFmtId="57" fontId="7" fillId="0" borderId="6" xfId="3" quotePrefix="1" applyNumberFormat="1" applyFont="1" applyFill="1" applyBorder="1" applyAlignment="1">
      <alignment horizontal="left" vertical="center"/>
    </xf>
    <xf numFmtId="57" fontId="6" fillId="0" borderId="0" xfId="3" applyNumberFormat="1" applyFont="1" applyFill="1" applyBorder="1" applyAlignment="1">
      <alignment horizontal="left" vertical="center"/>
    </xf>
    <xf numFmtId="186" fontId="6" fillId="0" borderId="0" xfId="3" applyNumberFormat="1" applyFont="1" applyFill="1" applyBorder="1" applyAlignment="1">
      <alignment vertical="center"/>
    </xf>
    <xf numFmtId="9" fontId="6" fillId="0" borderId="0" xfId="1" applyFont="1" applyFill="1" applyBorder="1" applyAlignment="1" applyProtection="1">
      <alignment vertical="center"/>
    </xf>
    <xf numFmtId="179" fontId="19" fillId="0" borderId="0" xfId="3" quotePrefix="1" applyNumberFormat="1" applyFont="1" applyFill="1" applyBorder="1" applyAlignment="1">
      <alignment horizontal="left" vertical="center"/>
    </xf>
    <xf numFmtId="9" fontId="6" fillId="0" borderId="0" xfId="1" applyFont="1" applyFill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57" fontId="7" fillId="0" borderId="6" xfId="3" applyNumberFormat="1" applyFont="1" applyFill="1" applyBorder="1" applyAlignment="1">
      <alignment vertical="center"/>
    </xf>
    <xf numFmtId="181" fontId="6" fillId="0" borderId="25" xfId="3" quotePrefix="1" applyNumberFormat="1" applyFont="1" applyFill="1" applyBorder="1" applyAlignment="1">
      <alignment horizontal="center"/>
    </xf>
    <xf numFmtId="38" fontId="6" fillId="0" borderId="25" xfId="3" applyFont="1" applyFill="1" applyBorder="1" applyAlignment="1">
      <alignment horizontal="distributed" vertical="center"/>
    </xf>
    <xf numFmtId="57" fontId="7" fillId="0" borderId="15" xfId="3" applyNumberFormat="1" applyFont="1" applyFill="1" applyBorder="1" applyAlignment="1">
      <alignment vertical="center"/>
    </xf>
    <xf numFmtId="57" fontId="6" fillId="0" borderId="25" xfId="3" applyNumberFormat="1" applyFont="1" applyFill="1" applyBorder="1" applyAlignment="1">
      <alignment horizontal="left" vertical="center"/>
    </xf>
    <xf numFmtId="186" fontId="6" fillId="0" borderId="25" xfId="3" applyNumberFormat="1" applyFont="1" applyFill="1" applyBorder="1" applyAlignment="1">
      <alignment vertical="center"/>
    </xf>
    <xf numFmtId="9" fontId="6" fillId="0" borderId="25" xfId="1" applyFont="1" applyFill="1" applyBorder="1" applyAlignment="1">
      <alignment vertical="center"/>
    </xf>
    <xf numFmtId="179" fontId="19" fillId="0" borderId="25" xfId="3" applyNumberFormat="1" applyFont="1" applyFill="1" applyBorder="1" applyAlignment="1">
      <alignment vertical="center"/>
    </xf>
    <xf numFmtId="181" fontId="6" fillId="0" borderId="0" xfId="3" applyNumberFormat="1" applyFont="1" applyFill="1" applyAlignment="1"/>
    <xf numFmtId="38" fontId="6" fillId="0" borderId="0" xfId="3" quotePrefix="1" applyFont="1" applyFill="1" applyBorder="1" applyAlignment="1">
      <alignment horizontal="left" vertical="center"/>
    </xf>
    <xf numFmtId="179" fontId="19" fillId="0" borderId="0" xfId="3" quotePrefix="1" applyNumberFormat="1" applyFont="1" applyFill="1" applyBorder="1" applyAlignment="1">
      <alignment horizontal="left" vertical="center" wrapText="1"/>
    </xf>
    <xf numFmtId="38" fontId="7" fillId="0" borderId="6" xfId="3" applyFont="1" applyFill="1" applyBorder="1" applyAlignment="1"/>
    <xf numFmtId="179" fontId="19" fillId="0" borderId="25" xfId="3" quotePrefix="1" applyNumberFormat="1" applyFont="1" applyFill="1" applyBorder="1" applyAlignment="1">
      <alignment horizontal="left" vertical="center" wrapText="1"/>
    </xf>
    <xf numFmtId="181" fontId="6" fillId="0" borderId="16" xfId="3" applyNumberFormat="1" applyFont="1" applyFill="1" applyBorder="1" applyAlignment="1">
      <alignment horizontal="left"/>
    </xf>
    <xf numFmtId="38" fontId="6" fillId="0" borderId="16" xfId="3" quotePrefix="1" applyFont="1" applyFill="1" applyBorder="1" applyAlignment="1">
      <alignment horizontal="left" vertical="center"/>
    </xf>
    <xf numFmtId="57" fontId="7" fillId="0" borderId="18" xfId="3" quotePrefix="1" applyNumberFormat="1" applyFont="1" applyFill="1" applyBorder="1" applyAlignment="1">
      <alignment horizontal="left" vertical="center"/>
    </xf>
    <xf numFmtId="9" fontId="6" fillId="0" borderId="16" xfId="1" applyFont="1" applyFill="1" applyBorder="1" applyAlignment="1">
      <alignment vertical="center"/>
    </xf>
    <xf numFmtId="181" fontId="6" fillId="0" borderId="1" xfId="3" quotePrefix="1" applyNumberFormat="1" applyFont="1" applyFill="1" applyBorder="1" applyAlignment="1">
      <alignment horizontal="center"/>
    </xf>
    <xf numFmtId="38" fontId="6" fillId="0" borderId="8" xfId="3" applyFont="1" applyFill="1" applyBorder="1" applyAlignment="1">
      <alignment horizontal="left" vertical="center"/>
    </xf>
    <xf numFmtId="57" fontId="7" fillId="0" borderId="1" xfId="3" applyNumberFormat="1" applyFont="1" applyFill="1" applyBorder="1" applyAlignment="1">
      <alignment horizontal="left" vertical="center"/>
    </xf>
    <xf numFmtId="57" fontId="6" fillId="0" borderId="1" xfId="3" applyNumberFormat="1" applyFont="1" applyFill="1" applyBorder="1" applyAlignment="1">
      <alignment horizontal="left" vertical="center"/>
    </xf>
    <xf numFmtId="186" fontId="6" fillId="0" borderId="1" xfId="3" applyNumberFormat="1" applyFont="1" applyFill="1" applyBorder="1" applyAlignment="1">
      <alignment vertical="center"/>
    </xf>
    <xf numFmtId="9" fontId="6" fillId="0" borderId="1" xfId="1" applyFont="1" applyFill="1" applyBorder="1" applyAlignment="1">
      <alignment vertical="center"/>
    </xf>
    <xf numFmtId="179" fontId="6" fillId="0" borderId="1" xfId="3" applyNumberFormat="1" applyFont="1" applyFill="1" applyBorder="1" applyAlignment="1">
      <alignment vertical="center"/>
    </xf>
    <xf numFmtId="38" fontId="6" fillId="0" borderId="16" xfId="3" quotePrefix="1" applyFont="1" applyBorder="1" applyAlignment="1"/>
    <xf numFmtId="187" fontId="6" fillId="0" borderId="16" xfId="3" applyNumberFormat="1" applyFont="1" applyFill="1" applyBorder="1" applyAlignment="1">
      <alignment horizontal="center" vertical="center"/>
    </xf>
    <xf numFmtId="57" fontId="6" fillId="0" borderId="16" xfId="3" applyNumberFormat="1" applyFont="1" applyFill="1" applyBorder="1" applyAlignment="1">
      <alignment vertical="center"/>
    </xf>
    <xf numFmtId="38" fontId="6" fillId="0" borderId="1" xfId="3" applyFont="1" applyBorder="1" applyAlignment="1">
      <alignment horizontal="center"/>
    </xf>
    <xf numFmtId="187" fontId="6" fillId="0" borderId="1" xfId="3" applyNumberFormat="1" applyFont="1" applyFill="1" applyBorder="1" applyAlignment="1">
      <alignment horizontal="center" vertical="center"/>
    </xf>
    <xf numFmtId="57" fontId="7" fillId="0" borderId="19" xfId="3" applyNumberFormat="1" applyFont="1" applyFill="1" applyBorder="1" applyAlignment="1">
      <alignment vertical="center"/>
    </xf>
    <xf numFmtId="57" fontId="6" fillId="0" borderId="1" xfId="3" applyNumberFormat="1" applyFont="1" applyFill="1" applyBorder="1" applyAlignment="1">
      <alignment vertical="center"/>
    </xf>
    <xf numFmtId="187" fontId="6" fillId="0" borderId="1" xfId="3" applyNumberFormat="1" applyFont="1" applyFill="1" applyBorder="1" applyAlignment="1">
      <alignment vertical="center"/>
    </xf>
    <xf numFmtId="179" fontId="19" fillId="0" borderId="1" xfId="3" applyNumberFormat="1" applyFont="1" applyFill="1" applyBorder="1" applyAlignment="1">
      <alignment vertical="center"/>
    </xf>
    <xf numFmtId="38" fontId="6" fillId="0" borderId="0" xfId="3" applyFont="1" applyBorder="1" applyAlignment="1">
      <alignment horizontal="center"/>
    </xf>
    <xf numFmtId="187" fontId="6" fillId="0" borderId="0" xfId="3" applyNumberFormat="1" applyFont="1" applyFill="1" applyBorder="1" applyAlignment="1">
      <alignment horizontal="center" vertical="center"/>
    </xf>
    <xf numFmtId="57" fontId="6" fillId="0" borderId="0" xfId="3" applyNumberFormat="1" applyFont="1" applyFill="1" applyBorder="1" applyAlignment="1">
      <alignment vertical="center"/>
    </xf>
    <xf numFmtId="187" fontId="6" fillId="0" borderId="0" xfId="3" applyNumberFormat="1" applyFont="1" applyFill="1" applyBorder="1" applyAlignment="1">
      <alignment vertical="center"/>
    </xf>
    <xf numFmtId="38" fontId="6" fillId="0" borderId="20" xfId="3" applyFont="1" applyFill="1" applyBorder="1" applyAlignment="1">
      <alignment horizontal="distributed" vertical="center" justifyLastLine="1"/>
    </xf>
    <xf numFmtId="38" fontId="6" fillId="0" borderId="10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center" vertical="center" shrinkToFit="1"/>
    </xf>
    <xf numFmtId="38" fontId="6" fillId="0" borderId="27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distributed" vertical="center" justifyLastLine="1"/>
    </xf>
    <xf numFmtId="38" fontId="6" fillId="0" borderId="18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left" vertical="center" indent="1"/>
    </xf>
    <xf numFmtId="188" fontId="6" fillId="0" borderId="0" xfId="3" quotePrefix="1" applyNumberFormat="1" applyFont="1" applyFill="1" applyBorder="1" applyAlignment="1">
      <alignment horizontal="left" vertical="center"/>
    </xf>
    <xf numFmtId="179" fontId="6" fillId="0" borderId="0" xfId="3" applyNumberFormat="1" applyFont="1" applyFill="1" applyBorder="1" applyAlignment="1">
      <alignment horizontal="left" vertical="center" indent="1"/>
    </xf>
    <xf numFmtId="188" fontId="6" fillId="0" borderId="0" xfId="3" applyNumberFormat="1" applyFont="1" applyFill="1" applyBorder="1" applyAlignment="1">
      <alignment horizontal="left" vertical="center"/>
    </xf>
    <xf numFmtId="38" fontId="6" fillId="0" borderId="25" xfId="3" applyFont="1" applyFill="1" applyBorder="1" applyAlignment="1">
      <alignment vertical="center"/>
    </xf>
    <xf numFmtId="38" fontId="6" fillId="0" borderId="15" xfId="3" applyFont="1" applyFill="1" applyBorder="1" applyAlignment="1">
      <alignment vertical="center"/>
    </xf>
    <xf numFmtId="179" fontId="6" fillId="0" borderId="25" xfId="3" applyNumberFormat="1" applyFont="1" applyFill="1" applyBorder="1" applyAlignment="1">
      <alignment horizontal="left" vertical="center" indent="1"/>
    </xf>
    <xf numFmtId="38" fontId="6" fillId="0" borderId="1" xfId="3" applyFont="1" applyFill="1" applyBorder="1" applyAlignment="1">
      <alignment horizontal="distributed" vertical="center" justifyLastLine="1"/>
    </xf>
    <xf numFmtId="189" fontId="6" fillId="0" borderId="19" xfId="3" quotePrefix="1" applyNumberFormat="1" applyFont="1" applyFill="1" applyBorder="1" applyAlignment="1">
      <alignment horizontal="center" vertical="center"/>
    </xf>
    <xf numFmtId="38" fontId="6" fillId="0" borderId="22" xfId="3" applyFont="1" applyFill="1" applyBorder="1" applyAlignment="1">
      <alignment vertical="center"/>
    </xf>
    <xf numFmtId="38" fontId="5" fillId="0" borderId="0" xfId="3" applyFont="1" applyAlignment="1">
      <alignment horizontal="center"/>
    </xf>
    <xf numFmtId="38" fontId="6" fillId="0" borderId="0" xfId="3" applyFont="1" applyAlignment="1"/>
    <xf numFmtId="188" fontId="21" fillId="0" borderId="0" xfId="5">
      <alignment vertical="center"/>
    </xf>
    <xf numFmtId="188" fontId="27" fillId="0" borderId="0" xfId="2" applyFont="1" applyAlignment="1" applyProtection="1">
      <alignment vertical="center"/>
    </xf>
    <xf numFmtId="188" fontId="28" fillId="0" borderId="0" xfId="5" applyFont="1">
      <alignment vertical="center"/>
    </xf>
    <xf numFmtId="38" fontId="29" fillId="0" borderId="0" xfId="2" applyNumberFormat="1" applyFont="1" applyAlignment="1" applyProtection="1">
      <alignment horizontal="center"/>
    </xf>
    <xf numFmtId="188" fontId="27" fillId="0" borderId="0" xfId="2" applyFont="1" applyAlignment="1" applyProtection="1">
      <alignment vertical="center"/>
    </xf>
    <xf numFmtId="38" fontId="22" fillId="0" borderId="0" xfId="2" applyNumberFormat="1" applyAlignment="1" applyProtection="1">
      <alignment horizontal="right"/>
    </xf>
    <xf numFmtId="38" fontId="6" fillId="0" borderId="0" xfId="3" applyFont="1" applyFill="1" applyBorder="1" applyAlignment="1">
      <alignment horizontal="center" vertical="center" wrapText="1"/>
    </xf>
    <xf numFmtId="188" fontId="22" fillId="0" borderId="0" xfId="2" applyAlignment="1" applyProtection="1">
      <alignment horizontal="right"/>
    </xf>
    <xf numFmtId="38" fontId="21" fillId="0" borderId="0" xfId="3" applyFont="1"/>
    <xf numFmtId="38" fontId="3" fillId="0" borderId="0" xfId="3" applyFont="1" applyBorder="1"/>
    <xf numFmtId="38" fontId="21" fillId="0" borderId="0" xfId="3" applyFont="1" applyBorder="1"/>
    <xf numFmtId="38" fontId="21" fillId="0" borderId="0" xfId="3" applyFont="1" applyFill="1" applyBorder="1"/>
    <xf numFmtId="38" fontId="21" fillId="0" borderId="0" xfId="3" applyFont="1" applyFill="1"/>
    <xf numFmtId="10" fontId="21" fillId="0" borderId="0" xfId="1" applyNumberFormat="1" applyFont="1" applyFill="1"/>
    <xf numFmtId="38" fontId="5" fillId="0" borderId="1" xfId="3" applyFont="1" applyBorder="1" applyAlignment="1"/>
    <xf numFmtId="38" fontId="5" fillId="0" borderId="0" xfId="3" applyFont="1" applyBorder="1" applyAlignment="1"/>
    <xf numFmtId="38" fontId="0" fillId="0" borderId="0" xfId="3" applyFont="1" applyAlignment="1"/>
    <xf numFmtId="38" fontId="5" fillId="0" borderId="0" xfId="3" applyFont="1" applyFill="1" applyBorder="1" applyAlignment="1"/>
    <xf numFmtId="38" fontId="0" fillId="0" borderId="0" xfId="3" applyFont="1" applyFill="1" applyAlignment="1"/>
    <xf numFmtId="10" fontId="5" fillId="0" borderId="0" xfId="1" applyNumberFormat="1" applyFont="1" applyFill="1" applyBorder="1" applyAlignment="1"/>
    <xf numFmtId="38" fontId="5" fillId="0" borderId="0" xfId="3" applyFont="1" applyFill="1" applyAlignment="1"/>
    <xf numFmtId="10" fontId="31" fillId="0" borderId="0" xfId="1" applyNumberFormat="1" applyFont="1" applyFill="1" applyBorder="1" applyAlignment="1"/>
    <xf numFmtId="38" fontId="31" fillId="0" borderId="0" xfId="3" applyFont="1" applyFill="1" applyBorder="1" applyAlignment="1"/>
    <xf numFmtId="38" fontId="9" fillId="0" borderId="0" xfId="3" applyNumberFormat="1" applyFont="1" applyFill="1" applyBorder="1" applyAlignment="1">
      <alignment horizontal="center" vertical="center"/>
    </xf>
    <xf numFmtId="38" fontId="5" fillId="0" borderId="0" xfId="3" applyFont="1" applyAlignment="1"/>
    <xf numFmtId="38" fontId="0" fillId="0" borderId="0" xfId="3" applyFont="1" applyBorder="1" applyAlignment="1"/>
    <xf numFmtId="38" fontId="22" fillId="0" borderId="0" xfId="2" applyNumberFormat="1" applyAlignment="1" applyProtection="1"/>
    <xf numFmtId="38" fontId="9" fillId="0" borderId="0" xfId="3" applyFont="1" applyAlignment="1"/>
    <xf numFmtId="10" fontId="5" fillId="0" borderId="0" xfId="1" applyNumberFormat="1" applyFont="1" applyFill="1" applyAlignment="1"/>
    <xf numFmtId="188" fontId="5" fillId="0" borderId="0" xfId="4" applyFont="1" applyBorder="1" applyAlignment="1">
      <alignment horizontal="left"/>
    </xf>
    <xf numFmtId="188" fontId="5" fillId="0" borderId="27" xfId="4" applyFont="1" applyBorder="1" applyAlignment="1">
      <alignment horizontal="left"/>
    </xf>
    <xf numFmtId="38" fontId="6" fillId="0" borderId="0" xfId="3" applyFont="1" applyFill="1" applyAlignment="1"/>
    <xf numFmtId="38" fontId="3" fillId="0" borderId="0" xfId="3" applyFont="1" applyFill="1" applyAlignment="1"/>
    <xf numFmtId="38" fontId="31" fillId="0" borderId="0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/>
    </xf>
    <xf numFmtId="190" fontId="6" fillId="0" borderId="0" xfId="3" applyNumberFormat="1" applyFont="1" applyFill="1" applyBorder="1" applyAlignment="1">
      <alignment horizontal="center" vertical="center"/>
    </xf>
    <xf numFmtId="38" fontId="6" fillId="0" borderId="0" xfId="3" applyFont="1" applyFill="1" applyAlignment="1">
      <alignment horizontal="left"/>
    </xf>
    <xf numFmtId="188" fontId="5" fillId="0" borderId="0" xfId="4" applyFont="1" applyFill="1" applyBorder="1" applyAlignment="1">
      <alignment horizontal="left"/>
    </xf>
    <xf numFmtId="188" fontId="13" fillId="0" borderId="0" xfId="4" applyFont="1" applyFill="1" applyBorder="1" applyAlignment="1">
      <alignment horizontal="right" wrapText="1"/>
    </xf>
    <xf numFmtId="188" fontId="5" fillId="0" borderId="0" xfId="4" applyFont="1" applyFill="1" applyBorder="1" applyAlignment="1">
      <alignment horizontal="right"/>
    </xf>
    <xf numFmtId="188" fontId="5" fillId="0" borderId="0" xfId="4" applyFont="1" applyFill="1" applyAlignment="1">
      <alignment horizontal="left" indent="15"/>
    </xf>
    <xf numFmtId="188" fontId="5" fillId="0" borderId="0" xfId="4" applyFont="1" applyFill="1" applyAlignment="1">
      <alignment horizontal="right"/>
    </xf>
    <xf numFmtId="38" fontId="9" fillId="0" borderId="0" xfId="3" applyFont="1" applyFill="1" applyAlignment="1"/>
    <xf numFmtId="38" fontId="6" fillId="0" borderId="0" xfId="3" applyFont="1" applyAlignment="1">
      <alignment horizontal="center"/>
    </xf>
    <xf numFmtId="191" fontId="6" fillId="0" borderId="0" xfId="3" applyNumberFormat="1" applyFont="1" applyAlignment="1"/>
    <xf numFmtId="38" fontId="6" fillId="0" borderId="12" xfId="3" applyFont="1" applyBorder="1" applyAlignment="1">
      <alignment horizontal="center"/>
    </xf>
    <xf numFmtId="191" fontId="6" fillId="0" borderId="12" xfId="3" applyNumberFormat="1" applyFont="1" applyBorder="1" applyAlignment="1">
      <alignment horizontal="center"/>
    </xf>
    <xf numFmtId="38" fontId="6" fillId="0" borderId="12" xfId="3" applyFont="1" applyBorder="1" applyAlignment="1"/>
    <xf numFmtId="191" fontId="6" fillId="3" borderId="12" xfId="1" applyNumberFormat="1" applyFont="1" applyFill="1" applyBorder="1" applyAlignment="1"/>
    <xf numFmtId="191" fontId="6" fillId="0" borderId="12" xfId="3" applyNumberFormat="1" applyFont="1" applyFill="1" applyBorder="1" applyAlignment="1"/>
    <xf numFmtId="38" fontId="6" fillId="0" borderId="12" xfId="3" applyFont="1" applyFill="1" applyBorder="1" applyAlignment="1"/>
    <xf numFmtId="38" fontId="6" fillId="0" borderId="12" xfId="3" applyFont="1" applyFill="1" applyBorder="1" applyAlignment="1">
      <alignment horizontal="center"/>
    </xf>
    <xf numFmtId="191" fontId="6" fillId="0" borderId="12" xfId="3" applyNumberFormat="1" applyFont="1" applyBorder="1" applyAlignment="1"/>
    <xf numFmtId="38" fontId="0" fillId="0" borderId="0" xfId="3" applyFont="1" applyBorder="1"/>
    <xf numFmtId="38" fontId="0" fillId="0" borderId="0" xfId="3" applyFont="1"/>
    <xf numFmtId="38" fontId="0" fillId="0" borderId="0" xfId="3" applyFont="1" applyBorder="1" applyAlignment="1">
      <alignment horizontal="right"/>
    </xf>
    <xf numFmtId="38" fontId="0" fillId="0" borderId="0" xfId="3" applyFont="1" applyFill="1" applyBorder="1"/>
    <xf numFmtId="38" fontId="24" fillId="0" borderId="0" xfId="3" applyFont="1" applyAlignment="1">
      <alignment vertical="center"/>
    </xf>
    <xf numFmtId="38" fontId="0" fillId="0" borderId="0" xfId="3" applyFont="1" applyFill="1"/>
    <xf numFmtId="38" fontId="22" fillId="0" borderId="0" xfId="2" applyNumberFormat="1" applyFill="1" applyAlignment="1" applyProtection="1"/>
    <xf numFmtId="38" fontId="6" fillId="0" borderId="5" xfId="3" applyFont="1" applyFill="1" applyBorder="1" applyAlignment="1">
      <alignment horizontal="center" vertical="center" wrapText="1"/>
    </xf>
    <xf numFmtId="38" fontId="6" fillId="0" borderId="5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6" fillId="0" borderId="20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/>
    </xf>
    <xf numFmtId="38" fontId="32" fillId="0" borderId="0" xfId="3" applyFont="1" applyFill="1" applyAlignment="1">
      <alignment vertical="center"/>
    </xf>
    <xf numFmtId="38" fontId="6" fillId="0" borderId="33" xfId="3" applyFont="1" applyFill="1" applyBorder="1" applyAlignment="1">
      <alignment horizontal="center" vertical="center"/>
    </xf>
    <xf numFmtId="38" fontId="6" fillId="0" borderId="33" xfId="3" applyFont="1" applyBorder="1" applyAlignment="1">
      <alignment horizontal="center" vertical="center"/>
    </xf>
    <xf numFmtId="178" fontId="6" fillId="0" borderId="33" xfId="3" applyNumberFormat="1" applyFont="1" applyFill="1" applyBorder="1" applyAlignment="1">
      <alignment horizontal="center" vertical="center"/>
    </xf>
    <xf numFmtId="38" fontId="8" fillId="0" borderId="36" xfId="3" applyFont="1" applyFill="1" applyBorder="1" applyAlignment="1">
      <alignment horizontal="center" vertical="center"/>
    </xf>
    <xf numFmtId="178" fontId="8" fillId="0" borderId="33" xfId="3" applyNumberFormat="1" applyFont="1" applyFill="1" applyBorder="1" applyAlignment="1">
      <alignment horizontal="center" vertical="center"/>
    </xf>
    <xf numFmtId="38" fontId="8" fillId="0" borderId="37" xfId="3" applyFont="1" applyFill="1" applyBorder="1" applyAlignment="1">
      <alignment horizontal="center" vertical="center"/>
    </xf>
    <xf numFmtId="38" fontId="8" fillId="0" borderId="38" xfId="3" applyFont="1" applyFill="1" applyBorder="1" applyAlignment="1">
      <alignment horizontal="center" vertical="center"/>
    </xf>
    <xf numFmtId="178" fontId="8" fillId="0" borderId="38" xfId="3" applyNumberFormat="1" applyFont="1" applyFill="1" applyBorder="1" applyAlignment="1">
      <alignment horizontal="center" vertical="center"/>
    </xf>
    <xf numFmtId="38" fontId="11" fillId="0" borderId="0" xfId="3" applyFont="1" applyFill="1" applyAlignment="1"/>
    <xf numFmtId="38" fontId="11" fillId="0" borderId="0" xfId="3" applyFont="1" applyAlignment="1"/>
    <xf numFmtId="9" fontId="6" fillId="0" borderId="0" xfId="1" applyFont="1" applyAlignment="1"/>
    <xf numFmtId="179" fontId="23" fillId="0" borderId="0" xfId="3" applyNumberFormat="1" applyFont="1"/>
    <xf numFmtId="38" fontId="2" fillId="0" borderId="1" xfId="3" applyFont="1" applyBorder="1"/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38" fontId="6" fillId="0" borderId="34" xfId="3" applyFont="1" applyBorder="1" applyAlignment="1">
      <alignment horizontal="center" vertical="center"/>
    </xf>
    <xf numFmtId="38" fontId="6" fillId="0" borderId="35" xfId="3" applyFont="1" applyFill="1" applyBorder="1" applyAlignment="1">
      <alignment horizontal="center" vertical="center"/>
    </xf>
    <xf numFmtId="38" fontId="6" fillId="0" borderId="35" xfId="3" applyFont="1" applyBorder="1" applyAlignment="1">
      <alignment horizontal="center" vertical="center"/>
    </xf>
    <xf numFmtId="178" fontId="6" fillId="0" borderId="35" xfId="3" applyNumberFormat="1" applyFont="1" applyFill="1" applyBorder="1" applyAlignment="1">
      <alignment horizontal="center" vertical="center"/>
    </xf>
    <xf numFmtId="38" fontId="6" fillId="0" borderId="40" xfId="3" applyFont="1" applyFill="1" applyBorder="1" applyAlignment="1">
      <alignment horizontal="center" vertical="center"/>
    </xf>
    <xf numFmtId="38" fontId="8" fillId="0" borderId="33" xfId="3" applyFont="1" applyFill="1" applyBorder="1" applyAlignment="1">
      <alignment horizontal="center" vertical="center"/>
    </xf>
    <xf numFmtId="180" fontId="13" fillId="0" borderId="0" xfId="4" applyNumberFormat="1" applyFont="1" applyFill="1" applyBorder="1" applyAlignment="1">
      <alignment vertical="center"/>
    </xf>
    <xf numFmtId="9" fontId="13" fillId="0" borderId="0" xfId="4" applyNumberFormat="1" applyFont="1" applyFill="1" applyBorder="1" applyAlignment="1">
      <alignment vertical="center"/>
    </xf>
    <xf numFmtId="180" fontId="13" fillId="0" borderId="0" xfId="4" applyNumberFormat="1" applyFont="1" applyFill="1" applyBorder="1" applyAlignment="1">
      <alignment horizontal="right" vertical="center"/>
    </xf>
    <xf numFmtId="188" fontId="13" fillId="0" borderId="0" xfId="4" applyFont="1" applyFill="1" applyBorder="1" applyAlignment="1">
      <alignment horizontal="center" vertical="center"/>
    </xf>
    <xf numFmtId="188" fontId="13" fillId="0" borderId="7" xfId="4" applyFont="1" applyFill="1" applyBorder="1" applyAlignment="1">
      <alignment horizontal="distributed" vertical="center"/>
    </xf>
    <xf numFmtId="188" fontId="13" fillId="0" borderId="0" xfId="4" applyFont="1" applyFill="1" applyBorder="1" applyAlignment="1">
      <alignment horizontal="distributed" vertical="center" shrinkToFit="1"/>
    </xf>
    <xf numFmtId="188" fontId="13" fillId="0" borderId="0" xfId="4" applyFont="1" applyFill="1" applyBorder="1" applyAlignment="1">
      <alignment horizontal="distributed" vertical="center"/>
    </xf>
    <xf numFmtId="188" fontId="13" fillId="0" borderId="6" xfId="4" applyFont="1" applyBorder="1"/>
    <xf numFmtId="188" fontId="13" fillId="0" borderId="16" xfId="4" applyFont="1" applyBorder="1" applyAlignment="1">
      <alignment horizontal="distributed" vertical="center"/>
    </xf>
    <xf numFmtId="57" fontId="13" fillId="0" borderId="0" xfId="4" applyNumberFormat="1" applyFont="1" applyFill="1" applyBorder="1" applyAlignment="1">
      <alignment horizontal="center" vertical="center"/>
    </xf>
    <xf numFmtId="57" fontId="13" fillId="0" borderId="6" xfId="4" applyNumberFormat="1" applyFont="1" applyFill="1" applyBorder="1" applyAlignment="1">
      <alignment horizontal="center" vertical="center"/>
    </xf>
    <xf numFmtId="188" fontId="6" fillId="0" borderId="0" xfId="3" applyNumberFormat="1" applyFont="1" applyFill="1" applyBorder="1" applyAlignment="1">
      <alignment horizontal="center" vertical="center" shrinkToFit="1"/>
    </xf>
    <xf numFmtId="38" fontId="6" fillId="0" borderId="26" xfId="3" applyFont="1" applyFill="1" applyBorder="1" applyAlignment="1">
      <alignment horizontal="distributed" vertical="center"/>
    </xf>
    <xf numFmtId="38" fontId="13" fillId="0" borderId="14" xfId="3" applyFont="1" applyFill="1" applyBorder="1" applyAlignment="1">
      <alignment horizontal="distributed" vertical="center"/>
    </xf>
    <xf numFmtId="57" fontId="6" fillId="0" borderId="15" xfId="3" applyNumberFormat="1" applyFont="1" applyFill="1" applyBorder="1" applyAlignment="1">
      <alignment horizontal="center" vertical="center"/>
    </xf>
    <xf numFmtId="185" fontId="6" fillId="0" borderId="25" xfId="3" applyNumberFormat="1" applyFont="1" applyFill="1" applyBorder="1" applyAlignment="1">
      <alignment vertical="center"/>
    </xf>
    <xf numFmtId="38" fontId="6" fillId="0" borderId="25" xfId="3" applyFont="1" applyFill="1" applyBorder="1" applyAlignment="1">
      <alignment horizontal="right" vertical="center" wrapText="1"/>
    </xf>
    <xf numFmtId="188" fontId="6" fillId="0" borderId="25" xfId="3" applyNumberFormat="1" applyFont="1" applyFill="1" applyBorder="1" applyAlignment="1">
      <alignment horizontal="right" vertical="center" shrinkToFit="1"/>
    </xf>
    <xf numFmtId="188" fontId="6" fillId="0" borderId="25" xfId="3" applyNumberFormat="1" applyFont="1" applyFill="1" applyBorder="1" applyAlignment="1">
      <alignment horizontal="center" vertical="center" shrinkToFit="1"/>
    </xf>
    <xf numFmtId="38" fontId="8" fillId="0" borderId="7" xfId="3" applyFont="1" applyFill="1" applyBorder="1" applyAlignment="1">
      <alignment horizontal="center" vertical="center"/>
    </xf>
    <xf numFmtId="38" fontId="7" fillId="0" borderId="0" xfId="3" quotePrefix="1" applyFont="1" applyAlignment="1">
      <alignment horizontal="right"/>
    </xf>
    <xf numFmtId="38" fontId="6" fillId="0" borderId="0" xfId="3" applyFont="1" applyFill="1" applyAlignment="1">
      <alignment horizontal="center"/>
    </xf>
    <xf numFmtId="38" fontId="8" fillId="0" borderId="6" xfId="3" applyFont="1" applyFill="1" applyBorder="1" applyAlignment="1">
      <alignment horizontal="center"/>
    </xf>
    <xf numFmtId="38" fontId="8" fillId="0" borderId="0" xfId="3" applyFont="1" applyFill="1" applyBorder="1" applyAlignment="1">
      <alignment horizontal="center"/>
    </xf>
    <xf numFmtId="177" fontId="33" fillId="0" borderId="1" xfId="3" applyNumberFormat="1" applyFont="1" applyFill="1" applyBorder="1" applyAlignment="1">
      <alignment horizontal="center" vertical="center"/>
    </xf>
    <xf numFmtId="38" fontId="8" fillId="0" borderId="32" xfId="3" applyFont="1" applyBorder="1" applyAlignment="1">
      <alignment horizontal="center" vertical="center"/>
    </xf>
    <xf numFmtId="191" fontId="6" fillId="4" borderId="12" xfId="3" applyNumberFormat="1" applyFont="1" applyFill="1" applyBorder="1" applyAlignment="1"/>
    <xf numFmtId="38" fontId="6" fillId="3" borderId="18" xfId="3" applyFont="1" applyFill="1" applyBorder="1" applyAlignment="1">
      <alignment horizontal="center" vertical="center"/>
    </xf>
    <xf numFmtId="190" fontId="6" fillId="3" borderId="19" xfId="3" applyNumberFormat="1" applyFont="1" applyFill="1" applyBorder="1" applyAlignment="1">
      <alignment horizontal="center" vertical="center"/>
    </xf>
    <xf numFmtId="38" fontId="6" fillId="3" borderId="16" xfId="3" applyFont="1" applyFill="1" applyBorder="1" applyAlignment="1">
      <alignment horizontal="center" vertical="center"/>
    </xf>
    <xf numFmtId="179" fontId="6" fillId="3" borderId="1" xfId="3" applyNumberFormat="1" applyFont="1" applyFill="1" applyBorder="1" applyAlignment="1">
      <alignment horizontal="center" vertical="center"/>
    </xf>
    <xf numFmtId="179" fontId="6" fillId="0" borderId="0" xfId="3" applyNumberFormat="1" applyFont="1" applyBorder="1" applyAlignment="1">
      <alignment horizontal="center"/>
    </xf>
    <xf numFmtId="188" fontId="13" fillId="0" borderId="0" xfId="0" applyFont="1" applyBorder="1" applyAlignment="1">
      <alignment horizontal="center" vertical="center"/>
    </xf>
    <xf numFmtId="188" fontId="13" fillId="0" borderId="7" xfId="0" applyFont="1" applyBorder="1" applyAlignment="1">
      <alignment horizontal="distributed" vertical="center"/>
    </xf>
    <xf numFmtId="188" fontId="13" fillId="0" borderId="6" xfId="0" applyFont="1" applyBorder="1" applyAlignment="1">
      <alignment horizontal="center" vertical="center"/>
    </xf>
    <xf numFmtId="188" fontId="13" fillId="0" borderId="0" xfId="0" applyFont="1" applyBorder="1" applyAlignment="1">
      <alignment horizontal="distributed" vertical="center" shrinkToFit="1"/>
    </xf>
    <xf numFmtId="180" fontId="13" fillId="0" borderId="0" xfId="0" applyNumberFormat="1" applyFont="1" applyBorder="1" applyAlignment="1">
      <alignment vertical="center"/>
    </xf>
    <xf numFmtId="180" fontId="13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Border="1" applyAlignment="1">
      <alignment horizontal="right" vertical="center"/>
    </xf>
    <xf numFmtId="180" fontId="13" fillId="0" borderId="0" xfId="0" applyNumberFormat="1" applyFont="1" applyFill="1" applyBorder="1" applyAlignment="1">
      <alignment vertical="center"/>
    </xf>
    <xf numFmtId="9" fontId="13" fillId="0" borderId="0" xfId="0" applyNumberFormat="1" applyFont="1" applyFill="1" applyBorder="1" applyAlignment="1">
      <alignment vertical="center"/>
    </xf>
    <xf numFmtId="188" fontId="13" fillId="0" borderId="0" xfId="0" applyFont="1" applyFill="1" applyBorder="1" applyAlignment="1">
      <alignment horizontal="distributed" vertical="center"/>
    </xf>
    <xf numFmtId="188" fontId="13" fillId="0" borderId="0" xfId="0" applyFont="1" applyFill="1" applyBorder="1" applyAlignment="1">
      <alignment horizontal="center" vertical="center"/>
    </xf>
    <xf numFmtId="188" fontId="13" fillId="0" borderId="0" xfId="0" applyFont="1" applyFill="1" applyBorder="1" applyAlignment="1">
      <alignment horizontal="distributed" vertical="center" shrinkToFit="1"/>
    </xf>
    <xf numFmtId="38" fontId="5" fillId="0" borderId="0" xfId="3" quotePrefix="1" applyFont="1" applyBorder="1" applyAlignment="1">
      <alignment horizontal="right"/>
    </xf>
    <xf numFmtId="38" fontId="13" fillId="0" borderId="0" xfId="3" applyFont="1" applyFill="1" applyAlignment="1">
      <alignment vertical="center"/>
    </xf>
    <xf numFmtId="188" fontId="7" fillId="0" borderId="0" xfId="4" applyFont="1" applyBorder="1" applyAlignment="1">
      <alignment horizontal="right"/>
    </xf>
    <xf numFmtId="188" fontId="7" fillId="0" borderId="0" xfId="4" applyFont="1" applyAlignment="1">
      <alignment horizontal="right"/>
    </xf>
    <xf numFmtId="38" fontId="6" fillId="0" borderId="20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6" fillId="0" borderId="32" xfId="3" applyFont="1" applyBorder="1" applyAlignment="1">
      <alignment horizontal="center" vertical="center"/>
    </xf>
    <xf numFmtId="38" fontId="6" fillId="0" borderId="0" xfId="3" quotePrefix="1" applyFont="1" applyFill="1" applyBorder="1" applyAlignment="1">
      <alignment horizontal="right"/>
    </xf>
    <xf numFmtId="38" fontId="4" fillId="0" borderId="0" xfId="3" quotePrefix="1" applyFont="1" applyFill="1" applyAlignment="1">
      <alignment horizontal="left"/>
    </xf>
    <xf numFmtId="38" fontId="6" fillId="0" borderId="11" xfId="3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38" fontId="8" fillId="0" borderId="14" xfId="3" applyFont="1" applyFill="1" applyBorder="1" applyAlignment="1">
      <alignment horizontal="center" vertical="center"/>
    </xf>
    <xf numFmtId="176" fontId="8" fillId="0" borderId="15" xfId="3" applyNumberFormat="1" applyFont="1" applyFill="1" applyBorder="1" applyAlignment="1">
      <alignment horizontal="center" vertical="center"/>
    </xf>
    <xf numFmtId="176" fontId="8" fillId="0" borderId="25" xfId="3" applyNumberFormat="1" applyFont="1" applyFill="1" applyBorder="1" applyAlignment="1">
      <alignment horizontal="center" vertical="center"/>
    </xf>
    <xf numFmtId="176" fontId="8" fillId="0" borderId="26" xfId="3" applyNumberFormat="1" applyFont="1" applyFill="1" applyBorder="1" applyAlignment="1">
      <alignment horizontal="center" vertical="center"/>
    </xf>
    <xf numFmtId="38" fontId="8" fillId="0" borderId="35" xfId="3" applyFont="1" applyFill="1" applyBorder="1" applyAlignment="1">
      <alignment horizontal="center" vertical="center"/>
    </xf>
    <xf numFmtId="178" fontId="8" fillId="0" borderId="35" xfId="3" applyNumberFormat="1" applyFont="1" applyFill="1" applyBorder="1" applyAlignment="1">
      <alignment horizontal="center" vertical="center"/>
    </xf>
    <xf numFmtId="38" fontId="8" fillId="0" borderId="40" xfId="3" applyFont="1" applyFill="1" applyBorder="1" applyAlignment="1">
      <alignment horizontal="center" vertical="center"/>
    </xf>
    <xf numFmtId="38" fontId="37" fillId="0" borderId="0" xfId="3" applyFont="1" applyBorder="1"/>
    <xf numFmtId="57" fontId="26" fillId="0" borderId="0" xfId="3" applyNumberFormat="1" applyFont="1" applyFill="1" applyBorder="1" applyAlignment="1">
      <alignment horizontal="right" vertical="center"/>
    </xf>
    <xf numFmtId="38" fontId="26" fillId="0" borderId="0" xfId="3" applyFont="1" applyFill="1" applyBorder="1" applyAlignment="1">
      <alignment horizontal="distributed" vertical="center"/>
    </xf>
    <xf numFmtId="38" fontId="38" fillId="0" borderId="11" xfId="3" applyFont="1" applyFill="1" applyBorder="1" applyAlignment="1">
      <alignment horizontal="distributed" vertical="center"/>
    </xf>
    <xf numFmtId="57" fontId="26" fillId="0" borderId="0" xfId="3" applyNumberFormat="1" applyFont="1" applyFill="1" applyBorder="1" applyAlignment="1">
      <alignment horizontal="center" vertical="center"/>
    </xf>
    <xf numFmtId="38" fontId="26" fillId="0" borderId="0" xfId="3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vertical="center"/>
    </xf>
    <xf numFmtId="38" fontId="26" fillId="0" borderId="0" xfId="3" applyFont="1" applyFill="1" applyBorder="1" applyAlignment="1">
      <alignment horizontal="right" vertical="center" wrapText="1"/>
    </xf>
    <xf numFmtId="188" fontId="26" fillId="0" borderId="0" xfId="3" applyNumberFormat="1" applyFont="1" applyFill="1" applyBorder="1" applyAlignment="1">
      <alignment horizontal="right" vertical="center" shrinkToFit="1"/>
    </xf>
    <xf numFmtId="38" fontId="38" fillId="0" borderId="6" xfId="3" applyFont="1" applyFill="1" applyBorder="1" applyAlignment="1">
      <alignment horizontal="distributed" vertical="center"/>
    </xf>
    <xf numFmtId="57" fontId="26" fillId="0" borderId="6" xfId="3" applyNumberFormat="1" applyFont="1" applyFill="1" applyBorder="1" applyAlignment="1">
      <alignment horizontal="center" vertical="center"/>
    </xf>
    <xf numFmtId="38" fontId="26" fillId="0" borderId="7" xfId="3" applyFont="1" applyFill="1" applyBorder="1" applyAlignment="1">
      <alignment horizontal="distributed" vertical="center"/>
    </xf>
    <xf numFmtId="188" fontId="26" fillId="0" borderId="0" xfId="3" applyNumberFormat="1" applyFont="1" applyFill="1" applyBorder="1" applyAlignment="1">
      <alignment horizontal="center" vertical="center" shrinkToFit="1"/>
    </xf>
    <xf numFmtId="38" fontId="38" fillId="0" borderId="11" xfId="3" applyFont="1" applyFill="1" applyBorder="1" applyAlignment="1">
      <alignment horizontal="distributed" vertical="center" shrinkToFit="1"/>
    </xf>
    <xf numFmtId="38" fontId="26" fillId="0" borderId="0" xfId="3" applyFont="1" applyFill="1"/>
    <xf numFmtId="38" fontId="6" fillId="0" borderId="7" xfId="3" applyFont="1" applyFill="1" applyBorder="1" applyAlignment="1">
      <alignment horizontal="center"/>
    </xf>
    <xf numFmtId="177" fontId="8" fillId="0" borderId="6" xfId="1" applyNumberFormat="1" applyFont="1" applyFill="1" applyBorder="1" applyAlignment="1">
      <alignment horizontal="center"/>
    </xf>
    <xf numFmtId="177" fontId="8" fillId="0" borderId="0" xfId="3" applyNumberFormat="1" applyFont="1" applyFill="1" applyBorder="1" applyAlignment="1">
      <alignment horizontal="center"/>
    </xf>
    <xf numFmtId="177" fontId="8" fillId="0" borderId="1" xfId="3" applyNumberFormat="1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/>
    </xf>
    <xf numFmtId="38" fontId="4" fillId="0" borderId="0" xfId="3" applyFont="1" applyBorder="1"/>
    <xf numFmtId="38" fontId="4" fillId="0" borderId="0" xfId="3" quotePrefix="1" applyFont="1" applyAlignment="1">
      <alignment horizontal="left"/>
    </xf>
    <xf numFmtId="188" fontId="4" fillId="0" borderId="0" xfId="4" applyFont="1"/>
    <xf numFmtId="38" fontId="36" fillId="0" borderId="0" xfId="3" applyFont="1" applyFill="1" applyAlignment="1">
      <alignment vertical="top"/>
    </xf>
    <xf numFmtId="38" fontId="13" fillId="0" borderId="1" xfId="3" applyFont="1" applyBorder="1" applyAlignment="1">
      <alignment horizontal="right"/>
    </xf>
    <xf numFmtId="38" fontId="13" fillId="0" borderId="0" xfId="3" applyFont="1" applyFill="1" applyBorder="1" applyAlignment="1">
      <alignment horizontal="distributed" vertical="center"/>
    </xf>
    <xf numFmtId="38" fontId="6" fillId="0" borderId="16" xfId="3" applyFont="1" applyFill="1" applyBorder="1" applyAlignment="1">
      <alignment horizontal="left"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/>
    </xf>
    <xf numFmtId="179" fontId="5" fillId="0" borderId="0" xfId="3" applyNumberFormat="1" applyFont="1" applyFill="1" applyBorder="1" applyAlignment="1">
      <alignment horizontal="center" vertical="center"/>
    </xf>
    <xf numFmtId="38" fontId="2" fillId="0" borderId="1" xfId="3" applyFont="1" applyFill="1" applyBorder="1" applyAlignment="1">
      <alignment horizontal="center" vertical="center"/>
    </xf>
    <xf numFmtId="38" fontId="2" fillId="0" borderId="19" xfId="3" applyFont="1" applyFill="1" applyBorder="1" applyAlignment="1">
      <alignment horizontal="center" vertical="center"/>
    </xf>
    <xf numFmtId="179" fontId="2" fillId="0" borderId="1" xfId="3" applyNumberFormat="1" applyFont="1" applyFill="1" applyBorder="1" applyAlignment="1">
      <alignment horizontal="center" vertical="center"/>
    </xf>
    <xf numFmtId="38" fontId="23" fillId="0" borderId="0" xfId="3" applyFont="1" applyAlignment="1">
      <alignment horizontal="right"/>
    </xf>
    <xf numFmtId="38" fontId="5" fillId="0" borderId="18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179" fontId="5" fillId="0" borderId="19" xfId="3" applyNumberFormat="1" applyFont="1" applyFill="1" applyBorder="1" applyAlignment="1">
      <alignment horizontal="center" vertical="center"/>
    </xf>
    <xf numFmtId="179" fontId="5" fillId="0" borderId="1" xfId="3" applyNumberFormat="1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/>
    </xf>
    <xf numFmtId="57" fontId="13" fillId="0" borderId="16" xfId="4" applyNumberFormat="1" applyFont="1" applyBorder="1" applyAlignment="1">
      <alignment horizontal="center" vertical="center"/>
    </xf>
    <xf numFmtId="57" fontId="13" fillId="0" borderId="0" xfId="4" applyNumberFormat="1" applyFont="1" applyBorder="1" applyAlignment="1">
      <alignment horizontal="center" vertical="center"/>
    </xf>
    <xf numFmtId="188" fontId="13" fillId="0" borderId="6" xfId="0" applyFont="1" applyFill="1" applyBorder="1" applyAlignment="1">
      <alignment horizontal="center" vertical="center"/>
    </xf>
    <xf numFmtId="181" fontId="13" fillId="0" borderId="16" xfId="4" applyNumberFormat="1" applyFont="1" applyBorder="1" applyAlignment="1">
      <alignment horizontal="center" vertical="center"/>
    </xf>
    <xf numFmtId="38" fontId="13" fillId="0" borderId="16" xfId="4" applyNumberFormat="1" applyFont="1" applyBorder="1" applyAlignment="1">
      <alignment horizontal="distributed" vertical="center"/>
    </xf>
    <xf numFmtId="57" fontId="13" fillId="0" borderId="18" xfId="4" applyNumberFormat="1" applyFont="1" applyBorder="1" applyAlignment="1">
      <alignment horizontal="center" vertical="center"/>
    </xf>
    <xf numFmtId="57" fontId="13" fillId="0" borderId="16" xfId="4" applyNumberFormat="1" applyFont="1" applyBorder="1" applyAlignment="1">
      <alignment horizontal="distributed" vertical="center" shrinkToFit="1"/>
    </xf>
    <xf numFmtId="182" fontId="13" fillId="0" borderId="16" xfId="4" applyNumberFormat="1" applyFont="1" applyBorder="1" applyAlignment="1">
      <alignment vertical="center"/>
    </xf>
    <xf numFmtId="182" fontId="13" fillId="0" borderId="16" xfId="4" applyNumberFormat="1" applyFont="1" applyBorder="1" applyAlignment="1">
      <alignment horizontal="right" vertical="center"/>
    </xf>
    <xf numFmtId="38" fontId="13" fillId="0" borderId="25" xfId="4" applyNumberFormat="1" applyFont="1" applyBorder="1" applyAlignment="1">
      <alignment horizontal="center" vertical="center"/>
    </xf>
    <xf numFmtId="183" fontId="13" fillId="0" borderId="25" xfId="4" applyNumberFormat="1" applyFont="1" applyBorder="1" applyAlignment="1">
      <alignment horizontal="distributed" vertical="center"/>
    </xf>
    <xf numFmtId="38" fontId="13" fillId="0" borderId="15" xfId="4" applyNumberFormat="1" applyFont="1" applyBorder="1" applyAlignment="1">
      <alignment horizontal="center" vertical="center"/>
    </xf>
    <xf numFmtId="57" fontId="13" fillId="0" borderId="25" xfId="4" applyNumberFormat="1" applyFont="1" applyBorder="1" applyAlignment="1">
      <alignment horizontal="center" vertical="center"/>
    </xf>
    <xf numFmtId="57" fontId="13" fillId="0" borderId="25" xfId="4" applyNumberFormat="1" applyFont="1" applyBorder="1" applyAlignment="1">
      <alignment horizontal="distributed" vertical="center" shrinkToFit="1"/>
    </xf>
    <xf numFmtId="182" fontId="13" fillId="0" borderId="25" xfId="4" applyNumberFormat="1" applyFont="1" applyBorder="1" applyAlignment="1">
      <alignment vertical="center"/>
    </xf>
    <xf numFmtId="182" fontId="13" fillId="0" borderId="25" xfId="4" applyNumberFormat="1" applyFont="1" applyBorder="1" applyAlignment="1">
      <alignment horizontal="right" vertical="center"/>
    </xf>
    <xf numFmtId="38" fontId="39" fillId="0" borderId="0" xfId="3" quotePrefix="1" applyFont="1" applyBorder="1" applyAlignment="1">
      <alignment horizontal="right" vertical="center"/>
    </xf>
    <xf numFmtId="179" fontId="26" fillId="3" borderId="1" xfId="3" applyNumberFormat="1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  <xf numFmtId="38" fontId="8" fillId="0" borderId="42" xfId="3" applyFont="1" applyFill="1" applyBorder="1" applyAlignment="1">
      <alignment horizontal="center" vertical="center"/>
    </xf>
    <xf numFmtId="38" fontId="8" fillId="0" borderId="41" xfId="3" applyFont="1" applyFill="1" applyBorder="1" applyAlignment="1">
      <alignment horizontal="center" vertical="center"/>
    </xf>
    <xf numFmtId="178" fontId="8" fillId="0" borderId="41" xfId="3" applyNumberFormat="1" applyFont="1" applyFill="1" applyBorder="1" applyAlignment="1">
      <alignment horizontal="center" vertical="center"/>
    </xf>
    <xf numFmtId="38" fontId="6" fillId="0" borderId="42" xfId="3" applyFont="1" applyFill="1" applyBorder="1" applyAlignment="1">
      <alignment horizontal="center" vertical="center"/>
    </xf>
    <xf numFmtId="38" fontId="6" fillId="0" borderId="41" xfId="3" applyFont="1" applyFill="1" applyBorder="1" applyAlignment="1">
      <alignment horizontal="center" vertical="center"/>
    </xf>
    <xf numFmtId="178" fontId="6" fillId="0" borderId="41" xfId="3" applyNumberFormat="1" applyFont="1" applyFill="1" applyBorder="1" applyAlignment="1">
      <alignment horizontal="center" vertical="center"/>
    </xf>
    <xf numFmtId="38" fontId="6" fillId="0" borderId="25" xfId="3" applyFont="1" applyFill="1" applyBorder="1" applyAlignment="1">
      <alignment horizontal="center" vertical="center"/>
    </xf>
    <xf numFmtId="178" fontId="6" fillId="0" borderId="25" xfId="3" applyNumberFormat="1" applyFont="1" applyFill="1" applyBorder="1" applyAlignment="1">
      <alignment horizontal="center" vertical="center"/>
    </xf>
    <xf numFmtId="38" fontId="8" fillId="4" borderId="33" xfId="3" applyFont="1" applyFill="1" applyBorder="1" applyAlignment="1">
      <alignment horizontal="center" vertical="center"/>
    </xf>
    <xf numFmtId="178" fontId="8" fillId="4" borderId="33" xfId="3" applyNumberFormat="1" applyFont="1" applyFill="1" applyBorder="1" applyAlignment="1">
      <alignment horizontal="center" vertical="center"/>
    </xf>
    <xf numFmtId="0" fontId="13" fillId="0" borderId="0" xfId="4" applyNumberFormat="1" applyFont="1" applyFill="1" applyAlignment="1">
      <alignment vertical="center"/>
    </xf>
    <xf numFmtId="0" fontId="13" fillId="0" borderId="16" xfId="4" applyNumberFormat="1" applyFont="1" applyBorder="1" applyAlignment="1">
      <alignment horizontal="center" vertical="center"/>
    </xf>
    <xf numFmtId="0" fontId="13" fillId="0" borderId="0" xfId="4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Border="1" applyAlignment="1">
      <alignment horizontal="center"/>
    </xf>
    <xf numFmtId="0" fontId="13" fillId="0" borderId="25" xfId="4" applyNumberFormat="1" applyFont="1" applyBorder="1" applyAlignment="1">
      <alignment horizontal="center" vertical="center"/>
    </xf>
    <xf numFmtId="188" fontId="27" fillId="0" borderId="0" xfId="2" applyFont="1" applyAlignment="1" applyProtection="1">
      <alignment vertical="center"/>
    </xf>
    <xf numFmtId="188" fontId="28" fillId="0" borderId="0" xfId="5" applyFont="1">
      <alignment vertical="center"/>
    </xf>
    <xf numFmtId="188" fontId="34" fillId="2" borderId="0" xfId="5" applyFont="1" applyFill="1" applyAlignment="1">
      <alignment horizontal="center" vertical="center"/>
    </xf>
    <xf numFmtId="38" fontId="6" fillId="0" borderId="9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8" fillId="0" borderId="7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38" fontId="8" fillId="0" borderId="39" xfId="3" applyFont="1" applyFill="1" applyBorder="1" applyAlignment="1">
      <alignment horizontal="center" vertical="center"/>
    </xf>
    <xf numFmtId="38" fontId="8" fillId="0" borderId="26" xfId="3" applyFont="1" applyFill="1" applyBorder="1" applyAlignment="1">
      <alignment horizontal="center" vertical="center"/>
    </xf>
    <xf numFmtId="38" fontId="6" fillId="0" borderId="5" xfId="3" applyFont="1" applyFill="1" applyBorder="1" applyAlignment="1">
      <alignment horizontal="center" vertical="center" wrapText="1"/>
    </xf>
    <xf numFmtId="188" fontId="36" fillId="0" borderId="4" xfId="0" applyFont="1" applyFill="1" applyBorder="1" applyAlignment="1">
      <alignment horizontal="center" vertical="center" wrapText="1"/>
    </xf>
    <xf numFmtId="38" fontId="6" fillId="0" borderId="39" xfId="3" applyFont="1" applyBorder="1" applyAlignment="1">
      <alignment horizontal="center" vertical="center"/>
    </xf>
    <xf numFmtId="38" fontId="6" fillId="0" borderId="26" xfId="3" applyFont="1" applyBorder="1" applyAlignment="1">
      <alignment horizontal="center" vertical="center"/>
    </xf>
    <xf numFmtId="38" fontId="6" fillId="0" borderId="39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/>
    </xf>
    <xf numFmtId="188" fontId="13" fillId="0" borderId="29" xfId="4" applyFont="1" applyFill="1" applyBorder="1" applyAlignment="1">
      <alignment horizontal="center" vertical="center"/>
    </xf>
    <xf numFmtId="188" fontId="13" fillId="0" borderId="30" xfId="4" applyFont="1" applyFill="1" applyBorder="1" applyAlignment="1">
      <alignment horizontal="center" vertical="center"/>
    </xf>
    <xf numFmtId="188" fontId="13" fillId="0" borderId="31" xfId="4" applyFont="1" applyFill="1" applyBorder="1" applyAlignment="1">
      <alignment horizontal="center" vertical="center"/>
    </xf>
    <xf numFmtId="38" fontId="36" fillId="0" borderId="1" xfId="3" applyFont="1" applyBorder="1" applyAlignment="1">
      <alignment horizontal="right"/>
    </xf>
    <xf numFmtId="38" fontId="6" fillId="0" borderId="5" xfId="3" applyFont="1" applyBorder="1" applyAlignment="1">
      <alignment horizontal="center"/>
    </xf>
    <xf numFmtId="38" fontId="6" fillId="0" borderId="2" xfId="3" applyFont="1" applyBorder="1" applyAlignment="1">
      <alignment horizontal="center"/>
    </xf>
    <xf numFmtId="57" fontId="5" fillId="0" borderId="0" xfId="3" applyNumberFormat="1" applyFont="1" applyAlignment="1">
      <alignment horizontal="center"/>
    </xf>
    <xf numFmtId="38" fontId="6" fillId="0" borderId="24" xfId="3" applyNumberFormat="1" applyFont="1" applyBorder="1" applyAlignment="1">
      <alignment horizontal="center"/>
    </xf>
    <xf numFmtId="38" fontId="6" fillId="0" borderId="22" xfId="3" applyNumberFormat="1" applyFont="1" applyBorder="1" applyAlignment="1">
      <alignment horizontal="center"/>
    </xf>
    <xf numFmtId="38" fontId="6" fillId="0" borderId="24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13" fillId="0" borderId="9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5" xfId="3" applyFont="1" applyFill="1" applyBorder="1" applyAlignment="1">
      <alignment horizontal="center" vertical="center" wrapText="1"/>
    </xf>
    <xf numFmtId="38" fontId="13" fillId="0" borderId="2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/>
    </xf>
    <xf numFmtId="38" fontId="13" fillId="0" borderId="15" xfId="3" applyFont="1" applyFill="1" applyBorder="1" applyAlignment="1">
      <alignment horizontal="center" vertical="center"/>
    </xf>
    <xf numFmtId="38" fontId="13" fillId="0" borderId="20" xfId="3" applyFont="1" applyFill="1" applyBorder="1" applyAlignment="1">
      <alignment horizontal="center" vertical="center" wrapText="1"/>
    </xf>
    <xf numFmtId="38" fontId="13" fillId="0" borderId="26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38" fontId="13" fillId="0" borderId="9" xfId="3" applyFont="1" applyFill="1" applyBorder="1" applyAlignment="1">
      <alignment horizontal="distributed" vertical="center" wrapText="1" justifyLastLine="1"/>
    </xf>
    <xf numFmtId="38" fontId="13" fillId="0" borderId="14" xfId="3" applyFont="1" applyFill="1" applyBorder="1" applyAlignment="1">
      <alignment horizontal="distributed" vertical="center" wrapText="1" justifyLastLine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26" xfId="3" applyFont="1" applyFill="1" applyBorder="1" applyAlignment="1">
      <alignment horizontal="center" vertical="center" wrapText="1"/>
    </xf>
    <xf numFmtId="38" fontId="7" fillId="0" borderId="9" xfId="3" quotePrefix="1" applyFont="1" applyFill="1" applyBorder="1" applyAlignment="1">
      <alignment horizontal="center" vertical="center" wrapText="1" justifyLastLine="1"/>
    </xf>
    <xf numFmtId="38" fontId="7" fillId="0" borderId="14" xfId="3" applyFont="1" applyFill="1" applyBorder="1" applyAlignment="1">
      <alignment horizontal="center" vertical="center" wrapText="1" justifyLastLine="1"/>
    </xf>
    <xf numFmtId="38" fontId="7" fillId="0" borderId="10" xfId="3" quotePrefix="1" applyFont="1" applyFill="1" applyBorder="1" applyAlignment="1">
      <alignment horizontal="center" vertical="center" wrapText="1"/>
    </xf>
    <xf numFmtId="38" fontId="7" fillId="0" borderId="15" xfId="3" applyFont="1" applyFill="1" applyBorder="1" applyAlignment="1">
      <alignment horizontal="center" vertical="center"/>
    </xf>
    <xf numFmtId="38" fontId="26" fillId="0" borderId="0" xfId="3" applyFont="1" applyFill="1" applyBorder="1" applyAlignment="1">
      <alignment horizontal="center"/>
    </xf>
    <xf numFmtId="38" fontId="26" fillId="0" borderId="0" xfId="3" quotePrefix="1" applyFont="1" applyFill="1" applyBorder="1" applyAlignment="1">
      <alignment horizontal="center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distributed" vertical="center" wrapText="1" justifyLastLine="1"/>
    </xf>
    <xf numFmtId="38" fontId="6" fillId="0" borderId="14" xfId="3" applyFont="1" applyFill="1" applyBorder="1" applyAlignment="1">
      <alignment horizontal="distributed" vertical="center" wrapText="1" justifyLastLine="1"/>
    </xf>
    <xf numFmtId="38" fontId="6" fillId="0" borderId="10" xfId="3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  <xf numFmtId="38" fontId="26" fillId="0" borderId="0" xfId="3" applyFont="1" applyAlignment="1">
      <alignment horizontal="right"/>
    </xf>
  </cellXfs>
  <cellStyles count="7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2 2" xfId="6"/>
    <cellStyle name="標準 3" xfId="5"/>
  </cellStyles>
  <dxfs count="8"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30_&#32207;&#21209;&#25991;&#26360;&#35506;/02%20&#32113;&#35336;&#20418;/4.&#24066;&#21218;&#12398;&#27010;&#35201;/R4&#29256;&#24066;&#21218;&#12398;&#27010;&#35201;/R4&#29256;&#24066;&#21218;&#12398;&#27010;&#35201;&#28310;&#20633;/05&#12288;R4&#29256;&#20844;&#38283;&#12487;&#12540;&#12479;&#20316;&#25104;&#20013;/O%20&#24066;&#27665;&#29983;&#27963;&#12539;P&#12414;&#12385;&#12389;&#12367;&#12426;/O.&#24066;&#27665;&#29983;&#27963;&#12539;P.&#12414;&#12385;&#12389;&#12367;&#124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206"/>
      <sheetName val="216"/>
      <sheetName val="2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4"/>
  <sheetViews>
    <sheetView showGridLines="0" tabSelected="1" zoomScaleNormal="100" workbookViewId="0">
      <selection activeCell="A2" sqref="A2:F2"/>
    </sheetView>
  </sheetViews>
  <sheetFormatPr defaultRowHeight="13.5" x14ac:dyDescent="0.15"/>
  <cols>
    <col min="1" max="5" width="9" style="323"/>
    <col min="6" max="6" width="19.25" style="323" customWidth="1"/>
    <col min="7" max="16384" width="9" style="323"/>
  </cols>
  <sheetData>
    <row r="1" spans="1:12" ht="24" x14ac:dyDescent="0.15">
      <c r="A1" s="554" t="s">
        <v>441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</row>
    <row r="2" spans="1:12" ht="17.25" x14ac:dyDescent="0.15">
      <c r="A2" s="552" t="s">
        <v>367</v>
      </c>
      <c r="B2" s="552"/>
      <c r="C2" s="552"/>
      <c r="D2" s="552"/>
      <c r="E2" s="552"/>
      <c r="F2" s="552"/>
      <c r="G2" s="552" t="s">
        <v>368</v>
      </c>
      <c r="H2" s="552"/>
      <c r="I2" s="552"/>
      <c r="J2" s="552"/>
      <c r="K2" s="552"/>
      <c r="L2" s="552"/>
    </row>
    <row r="3" spans="1:12" ht="17.25" x14ac:dyDescent="0.15">
      <c r="A3" s="553"/>
      <c r="B3" s="553"/>
      <c r="C3" s="553"/>
      <c r="D3" s="553"/>
      <c r="E3" s="553"/>
      <c r="F3" s="553"/>
      <c r="G3" s="325"/>
      <c r="H3" s="325"/>
      <c r="I3" s="325"/>
      <c r="J3" s="325"/>
      <c r="K3" s="325"/>
      <c r="L3" s="325"/>
    </row>
    <row r="4" spans="1:12" ht="17.25" x14ac:dyDescent="0.15">
      <c r="A4" s="552" t="s">
        <v>369</v>
      </c>
      <c r="B4" s="552"/>
      <c r="C4" s="552"/>
      <c r="D4" s="552"/>
      <c r="E4" s="552"/>
      <c r="F4" s="552"/>
      <c r="G4" s="552" t="s">
        <v>370</v>
      </c>
      <c r="H4" s="552"/>
      <c r="I4" s="552"/>
      <c r="J4" s="552"/>
      <c r="K4" s="552"/>
      <c r="L4" s="552"/>
    </row>
    <row r="5" spans="1:12" ht="17.25" x14ac:dyDescent="0.15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</row>
    <row r="6" spans="1:12" ht="17.25" customHeight="1" x14ac:dyDescent="0.15">
      <c r="A6" s="552" t="s">
        <v>371</v>
      </c>
      <c r="B6" s="552"/>
      <c r="C6" s="552"/>
      <c r="D6" s="552"/>
      <c r="E6" s="552"/>
      <c r="F6" s="552"/>
      <c r="G6" s="552" t="s">
        <v>372</v>
      </c>
      <c r="H6" s="552"/>
      <c r="I6" s="552"/>
      <c r="J6" s="552"/>
      <c r="K6" s="552"/>
      <c r="L6" s="552"/>
    </row>
    <row r="7" spans="1:12" ht="17.25" x14ac:dyDescent="0.15">
      <c r="A7" s="553"/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553"/>
    </row>
    <row r="8" spans="1:12" ht="17.25" customHeight="1" x14ac:dyDescent="0.15">
      <c r="A8" s="552" t="s">
        <v>445</v>
      </c>
      <c r="B8" s="552"/>
      <c r="C8" s="552"/>
      <c r="D8" s="552"/>
      <c r="E8" s="552"/>
      <c r="F8" s="552"/>
      <c r="G8" s="552" t="s">
        <v>373</v>
      </c>
      <c r="H8" s="552"/>
      <c r="I8" s="552"/>
      <c r="J8" s="552"/>
      <c r="K8" s="552"/>
      <c r="L8" s="552"/>
    </row>
    <row r="9" spans="1:12" ht="17.25" x14ac:dyDescent="0.15">
      <c r="A9" s="553"/>
      <c r="B9" s="553"/>
      <c r="C9" s="553"/>
      <c r="D9" s="553"/>
      <c r="E9" s="553"/>
      <c r="F9" s="553"/>
      <c r="G9" s="553"/>
      <c r="H9" s="553"/>
      <c r="I9" s="553"/>
      <c r="J9" s="553"/>
      <c r="K9" s="553"/>
      <c r="L9" s="553"/>
    </row>
    <row r="10" spans="1:12" ht="17.25" customHeight="1" x14ac:dyDescent="0.15">
      <c r="A10" s="552" t="s">
        <v>374</v>
      </c>
      <c r="B10" s="552"/>
      <c r="C10" s="552"/>
      <c r="D10" s="552"/>
      <c r="E10" s="552"/>
      <c r="F10" s="552"/>
      <c r="G10" s="552" t="s">
        <v>375</v>
      </c>
      <c r="H10" s="552"/>
      <c r="I10" s="552"/>
      <c r="J10" s="552"/>
      <c r="K10" s="552"/>
      <c r="L10" s="552"/>
    </row>
    <row r="11" spans="1:12" ht="17.25" x14ac:dyDescent="0.15">
      <c r="A11" s="553"/>
      <c r="B11" s="553"/>
      <c r="C11" s="553"/>
      <c r="D11" s="553"/>
      <c r="E11" s="553"/>
      <c r="F11" s="553"/>
      <c r="G11" s="553"/>
      <c r="H11" s="553"/>
      <c r="I11" s="553"/>
      <c r="J11" s="553"/>
      <c r="K11" s="553"/>
      <c r="L11" s="553"/>
    </row>
    <row r="12" spans="1:12" ht="17.25" customHeight="1" x14ac:dyDescent="0.15">
      <c r="A12" s="552" t="s">
        <v>376</v>
      </c>
      <c r="B12" s="552"/>
      <c r="C12" s="552"/>
      <c r="D12" s="552"/>
      <c r="E12" s="552"/>
      <c r="F12" s="552"/>
      <c r="G12" s="552" t="s">
        <v>377</v>
      </c>
      <c r="H12" s="552"/>
      <c r="I12" s="552"/>
      <c r="J12" s="552"/>
      <c r="K12" s="552"/>
      <c r="L12" s="552"/>
    </row>
    <row r="13" spans="1:12" ht="17.25" customHeight="1" x14ac:dyDescent="0.15">
      <c r="A13" s="325"/>
      <c r="B13" s="327"/>
      <c r="C13" s="324"/>
      <c r="D13" s="324"/>
      <c r="E13" s="324"/>
      <c r="F13" s="324"/>
      <c r="G13" s="553"/>
      <c r="H13" s="553"/>
      <c r="I13" s="553"/>
      <c r="J13" s="553"/>
      <c r="K13" s="553"/>
      <c r="L13" s="553"/>
    </row>
    <row r="14" spans="1:12" ht="17.25" customHeight="1" x14ac:dyDescent="0.15">
      <c r="A14" s="552" t="s">
        <v>446</v>
      </c>
      <c r="B14" s="552"/>
      <c r="C14" s="552"/>
      <c r="D14" s="552"/>
      <c r="E14" s="552"/>
      <c r="F14" s="552"/>
      <c r="G14" s="552" t="s">
        <v>378</v>
      </c>
      <c r="H14" s="552"/>
      <c r="I14" s="552"/>
      <c r="J14" s="552"/>
      <c r="K14" s="552"/>
      <c r="L14" s="552"/>
    </row>
  </sheetData>
  <mergeCells count="25">
    <mergeCell ref="A5:F5"/>
    <mergeCell ref="G5:L5"/>
    <mergeCell ref="A6:F6"/>
    <mergeCell ref="A1:L1"/>
    <mergeCell ref="A2:F2"/>
    <mergeCell ref="G2:L2"/>
    <mergeCell ref="A3:F3"/>
    <mergeCell ref="A4:F4"/>
    <mergeCell ref="G4:L4"/>
    <mergeCell ref="A7:F7"/>
    <mergeCell ref="A8:F8"/>
    <mergeCell ref="G6:L6"/>
    <mergeCell ref="G7:L7"/>
    <mergeCell ref="G8:L8"/>
    <mergeCell ref="G9:L9"/>
    <mergeCell ref="A9:F9"/>
    <mergeCell ref="G10:L10"/>
    <mergeCell ref="G12:L12"/>
    <mergeCell ref="G13:L13"/>
    <mergeCell ref="G14:L14"/>
    <mergeCell ref="A10:F10"/>
    <mergeCell ref="A11:F11"/>
    <mergeCell ref="A12:F12"/>
    <mergeCell ref="A14:F14"/>
    <mergeCell ref="G11:L11"/>
  </mergeCells>
  <phoneticPr fontId="1"/>
  <hyperlinks>
    <hyperlink ref="A2:F2" location="'192'!A1" display="192公営住宅の管理戸数"/>
    <hyperlink ref="A4:F4" location="'193'!A1" display="193公営住宅の建設状況"/>
    <hyperlink ref="A6:F6" location="'194'!A1" display="194建築物確認申請の状況"/>
    <hyperlink ref="A8:F8" location="'195'!A1" display="195住宅の建て方（８区分）別住宅に住む世帯数"/>
    <hyperlink ref="A10:F10" location="'196'!A1" display="196住宅の種類・住宅の所有の関係（６区分）別一般世帯数"/>
    <hyperlink ref="A14:F14" location="'198'!A1" display="198指導の舗装状況"/>
    <hyperlink ref="G2:L2" location="'199'!A1" display="199都市計画における区域と地域地区"/>
    <hyperlink ref="G4:L4" location="'200'!A1" display="200都市計画における地区計画"/>
    <hyperlink ref="A12:F12" location="'197'!A1" display="197道路の状況"/>
    <hyperlink ref="B13:F13" location="'国道の積算 '!A1" display="　　　　　国道の積算"/>
    <hyperlink ref="G6" location="'201'!A1" display="201飯田市都市計画道路一覧"/>
    <hyperlink ref="G8" location="'202'!A1" display="202区画整理事業"/>
    <hyperlink ref="G10" location="'203'!A1" display="203国土調査成果一覧"/>
    <hyperlink ref="G12" location="'204'!A1" display="204都市計画公園"/>
    <hyperlink ref="G14" location="'205'!A1" display="205児童遊園"/>
  </hyperlinks>
  <pageMargins left="0.7" right="0.7" top="0.75" bottom="0.75" header="0.3" footer="0.3"/>
  <pageSetup paperSize="9" scale="75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90" zoomScaleNormal="90" zoomScaleSheetLayoutView="100" workbookViewId="0">
      <selection activeCell="M16" sqref="M16"/>
    </sheetView>
  </sheetViews>
  <sheetFormatPr defaultRowHeight="13.5" x14ac:dyDescent="0.15"/>
  <cols>
    <col min="1" max="1" width="12" style="16" customWidth="1"/>
    <col min="2" max="3" width="6.625" style="16" customWidth="1"/>
    <col min="4" max="12" width="6.625" style="19" customWidth="1"/>
    <col min="13" max="13" width="10.625" style="19" customWidth="1"/>
    <col min="14" max="16384" width="9" style="19"/>
  </cols>
  <sheetData>
    <row r="1" spans="1:14" ht="15.75" customHeight="1" x14ac:dyDescent="0.15">
      <c r="A1" s="18" t="s">
        <v>45</v>
      </c>
      <c r="B1" s="93"/>
      <c r="C1" s="93"/>
      <c r="D1" s="22"/>
      <c r="E1" s="22"/>
      <c r="N1" s="349" t="s">
        <v>432</v>
      </c>
    </row>
    <row r="2" spans="1:14" ht="8.25" customHeight="1" x14ac:dyDescent="0.15">
      <c r="A2" s="18"/>
      <c r="B2" s="93"/>
      <c r="C2" s="93"/>
      <c r="D2" s="22"/>
      <c r="E2" s="22"/>
    </row>
    <row r="3" spans="1:14" ht="16.5" customHeight="1" x14ac:dyDescent="0.15">
      <c r="A3" s="19" t="s">
        <v>46</v>
      </c>
      <c r="B3" s="93"/>
      <c r="C3" s="93"/>
      <c r="D3" s="22"/>
      <c r="E3" s="22"/>
      <c r="I3" s="94"/>
    </row>
    <row r="4" spans="1:14" ht="15.95" customHeight="1" thickBot="1" x14ac:dyDescent="0.2">
      <c r="A4" s="19" t="s">
        <v>47</v>
      </c>
      <c r="B4" s="95"/>
      <c r="C4" s="95"/>
      <c r="E4" s="96"/>
      <c r="F4" s="96"/>
      <c r="G4" s="95"/>
      <c r="H4" s="95"/>
      <c r="I4" s="2"/>
      <c r="J4" s="95"/>
      <c r="K4" s="95"/>
      <c r="L4" s="95"/>
    </row>
    <row r="5" spans="1:14" ht="15.95" customHeight="1" x14ac:dyDescent="0.15">
      <c r="A5" s="97" t="s">
        <v>28</v>
      </c>
      <c r="B5" s="571" t="s">
        <v>34</v>
      </c>
      <c r="C5" s="572"/>
      <c r="E5" s="98"/>
      <c r="F5" s="99" t="s">
        <v>48</v>
      </c>
      <c r="G5" s="573">
        <v>12766</v>
      </c>
      <c r="H5" s="573">
        <v>12766</v>
      </c>
      <c r="I5" s="50"/>
      <c r="J5" s="16"/>
      <c r="K5" s="16"/>
      <c r="L5" s="16"/>
    </row>
    <row r="6" spans="1:14" ht="15.95" customHeight="1" thickBot="1" x14ac:dyDescent="0.2">
      <c r="A6" s="100" t="s">
        <v>49</v>
      </c>
      <c r="B6" s="574">
        <v>8100</v>
      </c>
      <c r="C6" s="575"/>
      <c r="E6" s="101"/>
      <c r="F6" s="99" t="s">
        <v>50</v>
      </c>
      <c r="G6" s="573">
        <v>39671</v>
      </c>
      <c r="H6" s="573"/>
      <c r="I6" s="50"/>
      <c r="J6" s="16"/>
      <c r="K6" s="16"/>
      <c r="L6" s="16"/>
    </row>
    <row r="7" spans="1:14" ht="9.75" customHeight="1" x14ac:dyDescent="0.15">
      <c r="E7" s="50"/>
      <c r="F7" s="50"/>
      <c r="G7" s="2"/>
      <c r="H7" s="2"/>
      <c r="I7" s="16"/>
      <c r="J7" s="16"/>
      <c r="K7" s="16"/>
      <c r="L7" s="16"/>
    </row>
    <row r="8" spans="1:14" ht="15.95" customHeight="1" thickBot="1" x14ac:dyDescent="0.2">
      <c r="A8" s="19" t="s">
        <v>51</v>
      </c>
      <c r="E8" s="50"/>
      <c r="F8" s="50"/>
      <c r="G8" s="2"/>
      <c r="H8" s="2"/>
      <c r="I8" s="2"/>
      <c r="J8" s="16"/>
      <c r="K8" s="16"/>
      <c r="L8" s="16"/>
    </row>
    <row r="9" spans="1:14" ht="15.95" customHeight="1" x14ac:dyDescent="0.15">
      <c r="A9" s="97" t="s">
        <v>28</v>
      </c>
      <c r="B9" s="571" t="s">
        <v>34</v>
      </c>
      <c r="C9" s="572"/>
      <c r="E9" s="98"/>
      <c r="F9" s="99" t="s">
        <v>48</v>
      </c>
      <c r="G9" s="573">
        <v>40234</v>
      </c>
      <c r="H9" s="573"/>
      <c r="I9" s="50"/>
      <c r="J9" s="16"/>
      <c r="K9" s="16"/>
      <c r="L9" s="16"/>
    </row>
    <row r="10" spans="1:14" ht="15.95" customHeight="1" thickBot="1" x14ac:dyDescent="0.2">
      <c r="A10" s="386" t="s">
        <v>49</v>
      </c>
      <c r="B10" s="576">
        <v>60</v>
      </c>
      <c r="C10" s="577"/>
      <c r="E10" s="101"/>
      <c r="F10" s="99" t="s">
        <v>50</v>
      </c>
      <c r="G10" s="573">
        <v>40234</v>
      </c>
      <c r="H10" s="573"/>
      <c r="I10" s="50"/>
      <c r="J10" s="16"/>
      <c r="K10" s="16"/>
      <c r="L10" s="16"/>
    </row>
    <row r="11" spans="1:14" ht="9" customHeight="1" x14ac:dyDescent="0.15">
      <c r="A11" s="19"/>
      <c r="G11" s="2"/>
      <c r="H11" s="2"/>
      <c r="I11" s="2"/>
    </row>
    <row r="12" spans="1:14" ht="15.95" customHeight="1" x14ac:dyDescent="0.15">
      <c r="G12" s="2"/>
      <c r="H12" s="2"/>
      <c r="I12" s="2"/>
    </row>
    <row r="13" spans="1:14" ht="15.95" customHeight="1" x14ac:dyDescent="0.15">
      <c r="A13" s="19" t="s">
        <v>52</v>
      </c>
      <c r="B13" s="377"/>
      <c r="C13" s="377"/>
      <c r="D13" s="377"/>
      <c r="E13" s="377"/>
      <c r="F13" s="377"/>
      <c r="G13" s="80"/>
      <c r="H13" s="80"/>
      <c r="I13" s="80"/>
      <c r="J13" s="378"/>
      <c r="K13" s="377"/>
      <c r="L13" s="377"/>
      <c r="M13" s="17"/>
    </row>
    <row r="14" spans="1:14" ht="15.95" customHeight="1" thickBot="1" x14ac:dyDescent="0.2">
      <c r="A14" s="19" t="s">
        <v>53</v>
      </c>
      <c r="B14" s="476"/>
      <c r="C14" s="476"/>
      <c r="D14" s="476"/>
      <c r="E14" s="476"/>
      <c r="F14" s="476"/>
      <c r="G14" s="80"/>
      <c r="H14" s="80"/>
      <c r="I14" s="80"/>
      <c r="J14" s="22"/>
      <c r="K14" s="22"/>
      <c r="L14" s="509" t="s">
        <v>464</v>
      </c>
    </row>
    <row r="15" spans="1:14" ht="25.5" customHeight="1" x14ac:dyDescent="0.15">
      <c r="A15" s="461" t="s">
        <v>28</v>
      </c>
      <c r="B15" s="463" t="s">
        <v>54</v>
      </c>
      <c r="C15" s="4" t="s">
        <v>55</v>
      </c>
      <c r="D15" s="4" t="s">
        <v>56</v>
      </c>
      <c r="E15" s="4" t="s">
        <v>57</v>
      </c>
      <c r="F15" s="3" t="s">
        <v>58</v>
      </c>
      <c r="G15" s="4" t="s">
        <v>59</v>
      </c>
      <c r="H15" s="4" t="s">
        <v>60</v>
      </c>
      <c r="I15" s="4" t="s">
        <v>61</v>
      </c>
      <c r="J15" s="4" t="s">
        <v>62</v>
      </c>
      <c r="K15" s="4" t="s">
        <v>63</v>
      </c>
      <c r="L15" s="24" t="s">
        <v>34</v>
      </c>
    </row>
    <row r="16" spans="1:14" ht="15.95" customHeight="1" x14ac:dyDescent="0.15">
      <c r="A16" s="83" t="s">
        <v>64</v>
      </c>
      <c r="B16" s="510">
        <v>118</v>
      </c>
      <c r="C16" s="511">
        <v>228</v>
      </c>
      <c r="D16" s="511">
        <v>427</v>
      </c>
      <c r="E16" s="511">
        <v>144</v>
      </c>
      <c r="F16" s="511">
        <v>15</v>
      </c>
      <c r="G16" s="511">
        <v>140</v>
      </c>
      <c r="H16" s="511">
        <v>65</v>
      </c>
      <c r="I16" s="511">
        <v>274</v>
      </c>
      <c r="J16" s="511">
        <v>89</v>
      </c>
      <c r="K16" s="511">
        <v>30</v>
      </c>
      <c r="L16" s="511">
        <v>1530</v>
      </c>
    </row>
    <row r="17" spans="1:13" ht="15.95" customHeight="1" thickBot="1" x14ac:dyDescent="0.2">
      <c r="A17" s="84" t="s">
        <v>65</v>
      </c>
      <c r="B17" s="512">
        <v>7.7</v>
      </c>
      <c r="C17" s="513">
        <v>14.9</v>
      </c>
      <c r="D17" s="513">
        <v>28</v>
      </c>
      <c r="E17" s="513">
        <v>9.4</v>
      </c>
      <c r="F17" s="513">
        <v>1</v>
      </c>
      <c r="G17" s="513">
        <v>9.1999999999999993</v>
      </c>
      <c r="H17" s="513">
        <v>4.2</v>
      </c>
      <c r="I17" s="513">
        <v>17.8</v>
      </c>
      <c r="J17" s="513">
        <v>5.8</v>
      </c>
      <c r="K17" s="513">
        <v>2</v>
      </c>
      <c r="L17" s="514">
        <v>100</v>
      </c>
    </row>
    <row r="18" spans="1:13" ht="15.95" customHeight="1" x14ac:dyDescent="0.15">
      <c r="A18" s="16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3" ht="15.95" customHeight="1" x14ac:dyDescent="0.15"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5.95" customHeight="1" thickBot="1" x14ac:dyDescent="0.2">
      <c r="A20" s="378" t="s">
        <v>67</v>
      </c>
      <c r="B20" s="95"/>
      <c r="C20" s="95"/>
      <c r="D20" s="96"/>
      <c r="E20" s="96"/>
      <c r="F20" s="95"/>
      <c r="G20" s="16"/>
      <c r="H20" s="16"/>
      <c r="I20" s="16"/>
      <c r="J20" s="16"/>
      <c r="K20" s="21"/>
      <c r="L20" s="16"/>
      <c r="M20" s="16"/>
    </row>
    <row r="21" spans="1:13" ht="15.95" customHeight="1" x14ac:dyDescent="0.15">
      <c r="A21" s="97" t="s">
        <v>28</v>
      </c>
      <c r="B21" s="571" t="s">
        <v>34</v>
      </c>
      <c r="C21" s="572"/>
      <c r="E21" s="98"/>
      <c r="F21" s="99" t="s">
        <v>48</v>
      </c>
      <c r="G21" s="573">
        <v>39448</v>
      </c>
      <c r="H21" s="573"/>
      <c r="I21" s="16"/>
      <c r="J21" s="16"/>
      <c r="K21" s="16"/>
      <c r="L21" s="16"/>
      <c r="M21" s="16"/>
    </row>
    <row r="22" spans="1:13" ht="15.95" customHeight="1" thickBot="1" x14ac:dyDescent="0.2">
      <c r="A22" s="100" t="s">
        <v>49</v>
      </c>
      <c r="B22" s="576">
        <v>308</v>
      </c>
      <c r="C22" s="577"/>
      <c r="E22" s="101"/>
      <c r="F22" s="99" t="s">
        <v>50</v>
      </c>
      <c r="G22" s="573">
        <v>43493</v>
      </c>
      <c r="H22" s="573"/>
      <c r="I22" s="16"/>
      <c r="J22" s="16"/>
      <c r="K22" s="16"/>
      <c r="L22" s="16"/>
      <c r="M22" s="16"/>
    </row>
    <row r="23" spans="1:13" ht="15.95" customHeight="1" x14ac:dyDescent="0.15">
      <c r="E23" s="50"/>
      <c r="F23" s="99"/>
      <c r="G23" s="2"/>
      <c r="H23" s="16"/>
      <c r="I23" s="16"/>
      <c r="J23" s="16"/>
      <c r="K23" s="16"/>
      <c r="L23" s="16"/>
      <c r="M23" s="16"/>
    </row>
    <row r="24" spans="1:13" ht="15.95" customHeight="1" thickBot="1" x14ac:dyDescent="0.2">
      <c r="A24" s="378" t="s">
        <v>68</v>
      </c>
      <c r="E24" s="50"/>
      <c r="F24" s="99"/>
      <c r="G24" s="573"/>
      <c r="H24" s="573"/>
      <c r="I24" s="16"/>
      <c r="J24" s="16"/>
      <c r="K24" s="16"/>
      <c r="L24" s="16"/>
      <c r="M24" s="16"/>
    </row>
    <row r="25" spans="1:13" x14ac:dyDescent="0.15">
      <c r="A25" s="97" t="s">
        <v>28</v>
      </c>
      <c r="B25" s="571" t="s">
        <v>34</v>
      </c>
      <c r="C25" s="572"/>
      <c r="E25" s="98"/>
      <c r="F25" s="99" t="s">
        <v>48</v>
      </c>
      <c r="G25" s="573">
        <v>39722</v>
      </c>
      <c r="H25" s="573"/>
      <c r="I25" s="16"/>
      <c r="J25" s="16"/>
      <c r="K25" s="16"/>
      <c r="L25" s="16"/>
      <c r="M25" s="16"/>
    </row>
    <row r="26" spans="1:13" ht="14.25" thickBot="1" x14ac:dyDescent="0.2">
      <c r="A26" s="386" t="s">
        <v>49</v>
      </c>
      <c r="B26" s="576">
        <v>1644</v>
      </c>
      <c r="C26" s="577"/>
      <c r="E26" s="101"/>
      <c r="F26" s="99" t="s">
        <v>50</v>
      </c>
      <c r="G26" s="573">
        <v>43553</v>
      </c>
      <c r="H26" s="573"/>
      <c r="I26" s="16"/>
      <c r="J26" s="16"/>
      <c r="K26" s="16"/>
      <c r="L26" s="16"/>
      <c r="M26" s="16"/>
    </row>
    <row r="27" spans="1:13" x14ac:dyDescent="0.15">
      <c r="E27" s="50"/>
      <c r="F27" s="99"/>
      <c r="G27" s="2"/>
      <c r="H27" s="16"/>
      <c r="I27" s="16"/>
      <c r="J27" s="16"/>
      <c r="K27" s="16"/>
      <c r="L27" s="16"/>
      <c r="M27" s="16"/>
    </row>
    <row r="28" spans="1:13" ht="14.25" thickBot="1" x14ac:dyDescent="0.2">
      <c r="A28" s="378" t="s">
        <v>69</v>
      </c>
      <c r="E28" s="16"/>
      <c r="F28" s="17"/>
      <c r="G28" s="2"/>
      <c r="H28" s="16"/>
      <c r="I28" s="16"/>
      <c r="J28" s="16"/>
      <c r="K28" s="16"/>
      <c r="L28" s="16"/>
      <c r="M28" s="16"/>
    </row>
    <row r="29" spans="1:13" x14ac:dyDescent="0.15">
      <c r="A29" s="97" t="s">
        <v>28</v>
      </c>
      <c r="B29" s="571" t="s">
        <v>34</v>
      </c>
      <c r="C29" s="572"/>
      <c r="E29" s="16"/>
      <c r="F29" s="99" t="s">
        <v>48</v>
      </c>
      <c r="G29" s="573">
        <v>36003</v>
      </c>
      <c r="H29" s="573"/>
      <c r="I29" s="16"/>
      <c r="J29" s="16"/>
      <c r="K29" s="16"/>
      <c r="L29" s="16"/>
      <c r="M29" s="16"/>
    </row>
    <row r="30" spans="1:13" ht="14.25" thickBot="1" x14ac:dyDescent="0.2">
      <c r="A30" s="100" t="s">
        <v>49</v>
      </c>
      <c r="B30" s="576">
        <v>1.1399999999999999</v>
      </c>
      <c r="C30" s="577"/>
      <c r="E30" s="16"/>
      <c r="F30" s="99" t="s">
        <v>50</v>
      </c>
      <c r="G30" s="573">
        <v>37734</v>
      </c>
      <c r="H30" s="573"/>
      <c r="I30" s="16"/>
      <c r="J30" s="16"/>
      <c r="K30" s="16"/>
      <c r="L30" s="16"/>
      <c r="M30" s="16"/>
    </row>
    <row r="31" spans="1:13" x14ac:dyDescent="0.15">
      <c r="E31" s="16"/>
      <c r="F31" s="17"/>
      <c r="G31" s="2"/>
      <c r="H31" s="16"/>
      <c r="I31" s="16"/>
      <c r="J31" s="16"/>
      <c r="K31" s="16"/>
      <c r="L31" s="16"/>
      <c r="M31" s="16"/>
    </row>
    <row r="32" spans="1:13" ht="14.25" thickBot="1" x14ac:dyDescent="0.2">
      <c r="A32" s="378" t="s">
        <v>70</v>
      </c>
      <c r="B32" s="379"/>
      <c r="C32" s="379"/>
      <c r="E32" s="378"/>
      <c r="F32" s="103"/>
      <c r="G32" s="2"/>
      <c r="H32" s="16"/>
      <c r="I32" s="16"/>
      <c r="J32" s="16"/>
      <c r="K32" s="16"/>
      <c r="L32" s="16"/>
      <c r="M32" s="16"/>
    </row>
    <row r="33" spans="1:13" x14ac:dyDescent="0.15">
      <c r="A33" s="387" t="s">
        <v>28</v>
      </c>
      <c r="B33" s="571" t="s">
        <v>34</v>
      </c>
      <c r="C33" s="572"/>
      <c r="E33" s="380"/>
      <c r="F33" s="104" t="s">
        <v>48</v>
      </c>
      <c r="G33" s="573">
        <v>18139</v>
      </c>
      <c r="H33" s="573"/>
      <c r="I33" s="16"/>
      <c r="J33" s="16"/>
      <c r="K33" s="16"/>
      <c r="L33" s="16"/>
      <c r="M33" s="16"/>
    </row>
    <row r="34" spans="1:13" ht="14.25" thickBot="1" x14ac:dyDescent="0.2">
      <c r="A34" s="105" t="s">
        <v>64</v>
      </c>
      <c r="B34" s="576">
        <v>281.3</v>
      </c>
      <c r="C34" s="577"/>
      <c r="E34" s="2"/>
      <c r="F34" s="17" t="s">
        <v>71</v>
      </c>
      <c r="G34" s="573">
        <v>34988</v>
      </c>
      <c r="H34" s="573"/>
      <c r="I34" s="16"/>
      <c r="J34" s="16"/>
      <c r="K34" s="16"/>
      <c r="L34" s="16"/>
      <c r="M34" s="16"/>
    </row>
    <row r="35" spans="1:13" x14ac:dyDescent="0.15">
      <c r="D35" s="378"/>
      <c r="E35" s="378"/>
      <c r="F35" s="378"/>
      <c r="G35" s="16"/>
      <c r="H35" s="16"/>
      <c r="I35" s="16"/>
      <c r="J35" s="16"/>
      <c r="K35" s="16"/>
      <c r="L35" s="17" t="s">
        <v>72</v>
      </c>
      <c r="M35" s="16"/>
    </row>
    <row r="36" spans="1:13" x14ac:dyDescent="0.15"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15">
      <c r="D37" s="16"/>
      <c r="E37" s="16"/>
      <c r="F37" s="16"/>
      <c r="G37" s="16"/>
      <c r="H37" s="16"/>
      <c r="I37" s="16"/>
      <c r="J37" s="16"/>
      <c r="K37" s="16"/>
      <c r="L37" s="16"/>
      <c r="M37" s="16"/>
    </row>
  </sheetData>
  <mergeCells count="25">
    <mergeCell ref="B30:C30"/>
    <mergeCell ref="G30:H30"/>
    <mergeCell ref="B33:C33"/>
    <mergeCell ref="G33:H33"/>
    <mergeCell ref="B34:C34"/>
    <mergeCell ref="G34:H34"/>
    <mergeCell ref="B29:C29"/>
    <mergeCell ref="G29:H29"/>
    <mergeCell ref="B10:C10"/>
    <mergeCell ref="G10:H10"/>
    <mergeCell ref="B21:C21"/>
    <mergeCell ref="G21:H21"/>
    <mergeCell ref="B22:C22"/>
    <mergeCell ref="G22:H22"/>
    <mergeCell ref="G24:H24"/>
    <mergeCell ref="B25:C25"/>
    <mergeCell ref="G25:H25"/>
    <mergeCell ref="B26:C26"/>
    <mergeCell ref="G26:H26"/>
    <mergeCell ref="B5:C5"/>
    <mergeCell ref="G5:H5"/>
    <mergeCell ref="B6:C6"/>
    <mergeCell ref="G6:H6"/>
    <mergeCell ref="B9:C9"/>
    <mergeCell ref="G9:H9"/>
  </mergeCells>
  <phoneticPr fontId="30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Normal="100" zoomScaleSheetLayoutView="100" workbookViewId="0">
      <selection activeCell="C23" sqref="C23"/>
    </sheetView>
  </sheetViews>
  <sheetFormatPr defaultRowHeight="13.5" x14ac:dyDescent="0.15"/>
  <cols>
    <col min="1" max="1" width="17.875" style="16" customWidth="1"/>
    <col min="2" max="2" width="22.625" style="16" customWidth="1"/>
    <col min="3" max="3" width="3.75" style="19" customWidth="1"/>
    <col min="4" max="4" width="16.125" style="19" customWidth="1"/>
    <col min="5" max="5" width="15.125" style="19" bestFit="1" customWidth="1"/>
    <col min="6" max="6" width="14.125" style="19" bestFit="1" customWidth="1"/>
    <col min="7" max="16384" width="9" style="19"/>
  </cols>
  <sheetData>
    <row r="1" spans="1:11" ht="15.95" customHeight="1" x14ac:dyDescent="0.15">
      <c r="A1" s="18" t="s">
        <v>73</v>
      </c>
      <c r="B1" s="93"/>
      <c r="C1" s="22"/>
      <c r="D1" s="22"/>
      <c r="G1" s="349" t="s">
        <v>432</v>
      </c>
    </row>
    <row r="2" spans="1:11" ht="8.25" customHeight="1" x14ac:dyDescent="0.15">
      <c r="A2" s="18"/>
      <c r="B2" s="93"/>
      <c r="C2" s="22"/>
      <c r="D2" s="22"/>
    </row>
    <row r="3" spans="1:11" ht="15.95" customHeight="1" thickBot="1" x14ac:dyDescent="0.2">
      <c r="A3" s="19" t="s">
        <v>74</v>
      </c>
      <c r="B3" s="95"/>
      <c r="C3" s="96"/>
      <c r="D3" s="96"/>
      <c r="E3" s="95"/>
      <c r="F3" s="403"/>
      <c r="G3" s="95"/>
      <c r="H3" s="378"/>
      <c r="I3" s="95"/>
      <c r="J3" s="95"/>
      <c r="K3" s="95"/>
    </row>
    <row r="4" spans="1:11" ht="15.95" customHeight="1" x14ac:dyDescent="0.15">
      <c r="A4" s="97" t="s">
        <v>28</v>
      </c>
      <c r="B4" s="385" t="s">
        <v>34</v>
      </c>
      <c r="C4" s="98"/>
      <c r="D4" s="99" t="s">
        <v>48</v>
      </c>
      <c r="E4" s="106">
        <v>37316</v>
      </c>
      <c r="G4" s="107"/>
      <c r="H4" s="50"/>
      <c r="I4" s="16"/>
      <c r="J4" s="16"/>
      <c r="K4" s="16"/>
    </row>
    <row r="5" spans="1:11" ht="15.95" customHeight="1" x14ac:dyDescent="0.15">
      <c r="A5" s="108" t="s">
        <v>49</v>
      </c>
      <c r="B5" s="109">
        <v>24.3</v>
      </c>
      <c r="C5" s="101"/>
      <c r="D5" s="99" t="s">
        <v>50</v>
      </c>
      <c r="E5" s="106">
        <v>39052</v>
      </c>
      <c r="G5" s="107"/>
      <c r="H5" s="50"/>
      <c r="I5" s="16"/>
      <c r="J5" s="16"/>
      <c r="K5" s="16"/>
    </row>
    <row r="6" spans="1:11" ht="9.75" customHeight="1" x14ac:dyDescent="0.15">
      <c r="C6" s="50"/>
      <c r="D6" s="50"/>
      <c r="E6" s="16"/>
      <c r="H6" s="16"/>
      <c r="I6" s="16"/>
      <c r="J6" s="16"/>
      <c r="K6" s="16"/>
    </row>
    <row r="7" spans="1:11" ht="15.95" customHeight="1" thickBot="1" x14ac:dyDescent="0.2">
      <c r="A7" s="19" t="s">
        <v>75</v>
      </c>
      <c r="C7" s="50"/>
      <c r="D7" s="50"/>
      <c r="E7" s="16"/>
      <c r="H7" s="378"/>
      <c r="I7" s="16"/>
      <c r="J7" s="16"/>
      <c r="K7" s="16"/>
    </row>
    <row r="8" spans="1:11" ht="15.95" customHeight="1" x14ac:dyDescent="0.15">
      <c r="A8" s="97" t="s">
        <v>28</v>
      </c>
      <c r="B8" s="385" t="s">
        <v>34</v>
      </c>
      <c r="C8" s="98"/>
      <c r="D8" s="99" t="s">
        <v>48</v>
      </c>
      <c r="E8" s="106">
        <v>37764</v>
      </c>
      <c r="H8" s="50"/>
      <c r="I8" s="16"/>
      <c r="J8" s="16"/>
      <c r="K8" s="16"/>
    </row>
    <row r="9" spans="1:11" ht="15.95" customHeight="1" thickBot="1" x14ac:dyDescent="0.2">
      <c r="A9" s="386" t="s">
        <v>49</v>
      </c>
      <c r="B9" s="110">
        <v>24.8</v>
      </c>
      <c r="C9" s="101"/>
      <c r="D9" s="99" t="s">
        <v>50</v>
      </c>
      <c r="E9" s="106">
        <v>38628</v>
      </c>
      <c r="H9" s="50"/>
      <c r="I9" s="16"/>
      <c r="J9" s="16"/>
      <c r="K9" s="16"/>
    </row>
    <row r="10" spans="1:11" ht="9" customHeight="1" x14ac:dyDescent="0.15">
      <c r="A10" s="19"/>
    </row>
    <row r="11" spans="1:11" ht="15.95" customHeight="1" thickBot="1" x14ac:dyDescent="0.2">
      <c r="A11" s="19" t="s">
        <v>425</v>
      </c>
      <c r="B11" s="88"/>
      <c r="C11" s="111"/>
      <c r="D11" s="111"/>
      <c r="E11" s="88"/>
    </row>
    <row r="12" spans="1:11" ht="15.95" customHeight="1" x14ac:dyDescent="0.15">
      <c r="A12" s="97" t="s">
        <v>28</v>
      </c>
      <c r="B12" s="385" t="s">
        <v>34</v>
      </c>
      <c r="C12" s="98"/>
      <c r="D12" s="99" t="s">
        <v>48</v>
      </c>
      <c r="E12" s="106">
        <v>43553</v>
      </c>
    </row>
    <row r="13" spans="1:11" ht="15.95" customHeight="1" thickBot="1" x14ac:dyDescent="0.2">
      <c r="A13" s="386" t="s">
        <v>49</v>
      </c>
      <c r="B13" s="110">
        <v>25.8</v>
      </c>
      <c r="C13" s="101"/>
      <c r="D13" s="99" t="s">
        <v>50</v>
      </c>
      <c r="E13" s="106" t="s">
        <v>426</v>
      </c>
    </row>
    <row r="14" spans="1:11" ht="15.95" customHeight="1" x14ac:dyDescent="0.15"/>
    <row r="15" spans="1:11" ht="15.95" customHeight="1" thickBot="1" x14ac:dyDescent="0.2">
      <c r="A15" s="19" t="s">
        <v>427</v>
      </c>
      <c r="C15" s="50"/>
      <c r="D15" s="50"/>
      <c r="E15" s="16"/>
    </row>
    <row r="16" spans="1:11" ht="15.95" customHeight="1" x14ac:dyDescent="0.15">
      <c r="A16" s="97" t="s">
        <v>28</v>
      </c>
      <c r="B16" s="385" t="s">
        <v>34</v>
      </c>
      <c r="C16" s="98"/>
      <c r="D16" s="99" t="s">
        <v>48</v>
      </c>
      <c r="E16" s="106">
        <v>43553</v>
      </c>
    </row>
    <row r="17" spans="1:6" ht="15.95" customHeight="1" thickBot="1" x14ac:dyDescent="0.2">
      <c r="A17" s="386" t="s">
        <v>49</v>
      </c>
      <c r="B17" s="110">
        <v>28.9</v>
      </c>
      <c r="C17" s="101"/>
      <c r="D17" s="99" t="s">
        <v>50</v>
      </c>
      <c r="E17" s="106" t="s">
        <v>426</v>
      </c>
    </row>
    <row r="18" spans="1:6" ht="15.95" customHeight="1" x14ac:dyDescent="0.15">
      <c r="A18" s="300"/>
      <c r="B18" s="444"/>
      <c r="C18" s="101"/>
      <c r="D18" s="99"/>
      <c r="E18" s="106"/>
      <c r="F18" s="17" t="s">
        <v>72</v>
      </c>
    </row>
    <row r="19" spans="1:6" ht="15.95" customHeight="1" x14ac:dyDescent="0.15"/>
    <row r="20" spans="1:6" ht="15.95" customHeight="1" x14ac:dyDescent="0.15"/>
    <row r="21" spans="1:6" ht="15.95" customHeight="1" x14ac:dyDescent="0.15"/>
    <row r="22" spans="1:6" ht="15.95" customHeight="1" x14ac:dyDescent="0.15"/>
    <row r="23" spans="1:6" ht="15.95" customHeight="1" x14ac:dyDescent="0.15"/>
  </sheetData>
  <phoneticPr fontId="30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scale="94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zoomScale="85" zoomScaleNormal="85" zoomScaleSheetLayoutView="115" workbookViewId="0">
      <selection activeCell="G4" sqref="G4"/>
    </sheetView>
  </sheetViews>
  <sheetFormatPr defaultRowHeight="13.5" x14ac:dyDescent="0.15"/>
  <cols>
    <col min="1" max="1" width="6.25" style="16" customWidth="1"/>
    <col min="2" max="2" width="16.875" style="16" customWidth="1"/>
    <col min="3" max="3" width="8.125" style="16" customWidth="1"/>
    <col min="4" max="4" width="8.625" style="16" bestFit="1" customWidth="1"/>
    <col min="5" max="5" width="13.125" style="16" bestFit="1" customWidth="1"/>
    <col min="6" max="6" width="11.875" style="16" bestFit="1" customWidth="1"/>
    <col min="7" max="7" width="11.125" style="17" bestFit="1" customWidth="1"/>
    <col min="8" max="8" width="6.625" style="16" customWidth="1"/>
    <col min="9" max="9" width="6.75" style="16" customWidth="1"/>
    <col min="10" max="10" width="5.875" style="16" customWidth="1"/>
    <col min="11" max="18" width="6.875" style="16" customWidth="1"/>
    <col min="19" max="19" width="9.75" style="16" customWidth="1"/>
    <col min="20" max="20" width="18.875" style="19" customWidth="1"/>
    <col min="21" max="16384" width="9" style="19"/>
  </cols>
  <sheetData>
    <row r="1" spans="1:28" ht="15.75" customHeight="1" thickBot="1" x14ac:dyDescent="0.2">
      <c r="A1" s="497" t="s">
        <v>76</v>
      </c>
      <c r="B1" s="50"/>
      <c r="C1" s="50"/>
      <c r="D1" s="50"/>
      <c r="E1" s="50"/>
      <c r="F1" s="50"/>
      <c r="G1" s="99"/>
      <c r="H1" s="50"/>
      <c r="I1" s="50"/>
      <c r="J1" s="112"/>
      <c r="K1" s="50"/>
      <c r="L1" s="50"/>
      <c r="M1" s="50"/>
      <c r="N1" s="50"/>
      <c r="O1" s="50"/>
      <c r="P1" s="50"/>
      <c r="Q1" s="50"/>
      <c r="R1" s="50"/>
      <c r="S1" s="531" t="s">
        <v>488</v>
      </c>
      <c r="T1" s="381"/>
      <c r="U1" s="349" t="s">
        <v>407</v>
      </c>
      <c r="V1" s="113">
        <v>1</v>
      </c>
      <c r="W1" s="113">
        <v>1</v>
      </c>
      <c r="X1" s="113">
        <v>1</v>
      </c>
      <c r="Y1" s="113">
        <v>1</v>
      </c>
      <c r="Z1" s="113">
        <v>1</v>
      </c>
      <c r="AA1" s="113">
        <v>1</v>
      </c>
      <c r="AB1" s="113">
        <v>1</v>
      </c>
    </row>
    <row r="2" spans="1:28" s="117" customFormat="1" ht="12" x14ac:dyDescent="0.15">
      <c r="A2" s="584" t="s">
        <v>77</v>
      </c>
      <c r="B2" s="584" t="s">
        <v>78</v>
      </c>
      <c r="C2" s="586" t="s">
        <v>79</v>
      </c>
      <c r="D2" s="578" t="s">
        <v>80</v>
      </c>
      <c r="E2" s="588" t="s">
        <v>81</v>
      </c>
      <c r="F2" s="588" t="s">
        <v>82</v>
      </c>
      <c r="G2" s="578" t="s">
        <v>83</v>
      </c>
      <c r="H2" s="580" t="s">
        <v>84</v>
      </c>
      <c r="I2" s="581"/>
      <c r="J2" s="581"/>
      <c r="K2" s="114" t="s">
        <v>85</v>
      </c>
      <c r="L2" s="115"/>
      <c r="M2" s="115"/>
      <c r="N2" s="115"/>
      <c r="O2" s="115"/>
      <c r="P2" s="115"/>
      <c r="Q2" s="115"/>
      <c r="R2" s="116"/>
      <c r="S2" s="582" t="s">
        <v>38</v>
      </c>
    </row>
    <row r="3" spans="1:28" s="117" customFormat="1" ht="48" x14ac:dyDescent="0.15">
      <c r="A3" s="585"/>
      <c r="B3" s="585"/>
      <c r="C3" s="587"/>
      <c r="D3" s="579"/>
      <c r="E3" s="589"/>
      <c r="F3" s="589"/>
      <c r="G3" s="579"/>
      <c r="H3" s="388" t="s">
        <v>86</v>
      </c>
      <c r="I3" s="388" t="s">
        <v>87</v>
      </c>
      <c r="J3" s="389" t="s">
        <v>88</v>
      </c>
      <c r="K3" s="388" t="s">
        <v>89</v>
      </c>
      <c r="L3" s="388" t="s">
        <v>90</v>
      </c>
      <c r="M3" s="388" t="s">
        <v>91</v>
      </c>
      <c r="N3" s="388" t="s">
        <v>92</v>
      </c>
      <c r="O3" s="388" t="s">
        <v>93</v>
      </c>
      <c r="P3" s="388" t="s">
        <v>94</v>
      </c>
      <c r="Q3" s="388" t="s">
        <v>95</v>
      </c>
      <c r="R3" s="388" t="s">
        <v>96</v>
      </c>
      <c r="S3" s="583"/>
    </row>
    <row r="4" spans="1:28" s="117" customFormat="1" ht="14.25" customHeight="1" x14ac:dyDescent="0.15">
      <c r="A4" s="118" t="s">
        <v>97</v>
      </c>
      <c r="B4" s="119" t="s">
        <v>98</v>
      </c>
      <c r="C4" s="120" t="s">
        <v>99</v>
      </c>
      <c r="D4" s="515">
        <v>29199</v>
      </c>
      <c r="E4" s="121" t="s">
        <v>101</v>
      </c>
      <c r="F4" s="121" t="s">
        <v>102</v>
      </c>
      <c r="G4" s="545">
        <v>30</v>
      </c>
      <c r="H4" s="122">
        <v>880</v>
      </c>
      <c r="I4" s="123">
        <v>780</v>
      </c>
      <c r="J4" s="124">
        <v>0.88636363636363635</v>
      </c>
      <c r="K4" s="125">
        <v>880</v>
      </c>
      <c r="L4" s="125">
        <v>780</v>
      </c>
      <c r="M4" s="125">
        <v>0</v>
      </c>
      <c r="N4" s="125">
        <v>0</v>
      </c>
      <c r="O4" s="125">
        <v>0</v>
      </c>
      <c r="P4" s="125">
        <v>0</v>
      </c>
      <c r="Q4" s="125">
        <v>0</v>
      </c>
      <c r="R4" s="125">
        <v>0</v>
      </c>
      <c r="S4" s="126" t="s">
        <v>100</v>
      </c>
    </row>
    <row r="5" spans="1:28" s="117" customFormat="1" ht="14.25" customHeight="1" x14ac:dyDescent="0.15">
      <c r="A5" s="127" t="s">
        <v>103</v>
      </c>
      <c r="B5" s="128" t="s">
        <v>104</v>
      </c>
      <c r="C5" s="129" t="s">
        <v>99</v>
      </c>
      <c r="D5" s="516">
        <v>29199</v>
      </c>
      <c r="E5" s="130" t="s">
        <v>105</v>
      </c>
      <c r="F5" s="130" t="s">
        <v>106</v>
      </c>
      <c r="G5" s="546">
        <v>22</v>
      </c>
      <c r="H5" s="123">
        <v>850</v>
      </c>
      <c r="I5" s="123">
        <v>850</v>
      </c>
      <c r="J5" s="124">
        <v>1</v>
      </c>
      <c r="K5" s="131">
        <v>850</v>
      </c>
      <c r="L5" s="131">
        <v>850</v>
      </c>
      <c r="M5" s="131">
        <v>0</v>
      </c>
      <c r="N5" s="131">
        <v>0</v>
      </c>
      <c r="O5" s="131">
        <v>0</v>
      </c>
      <c r="P5" s="131">
        <v>0</v>
      </c>
      <c r="Q5" s="131">
        <v>0</v>
      </c>
      <c r="R5" s="131">
        <v>0</v>
      </c>
      <c r="S5" s="132"/>
    </row>
    <row r="6" spans="1:28" s="117" customFormat="1" ht="14.25" customHeight="1" x14ac:dyDescent="0.15">
      <c r="A6" s="127" t="s">
        <v>107</v>
      </c>
      <c r="B6" s="128" t="s">
        <v>108</v>
      </c>
      <c r="C6" s="129" t="s">
        <v>99</v>
      </c>
      <c r="D6" s="516">
        <v>29199</v>
      </c>
      <c r="E6" s="130" t="s">
        <v>110</v>
      </c>
      <c r="F6" s="130" t="s">
        <v>111</v>
      </c>
      <c r="G6" s="546">
        <v>25</v>
      </c>
      <c r="H6" s="123">
        <v>580</v>
      </c>
      <c r="I6" s="413">
        <v>580</v>
      </c>
      <c r="J6" s="414">
        <v>1</v>
      </c>
      <c r="K6" s="415">
        <v>580</v>
      </c>
      <c r="L6" s="415">
        <v>580</v>
      </c>
      <c r="M6" s="415">
        <v>0</v>
      </c>
      <c r="N6" s="415">
        <v>0</v>
      </c>
      <c r="O6" s="131">
        <v>0</v>
      </c>
      <c r="P6" s="131">
        <v>0</v>
      </c>
      <c r="Q6" s="131">
        <v>0</v>
      </c>
      <c r="R6" s="131">
        <v>0</v>
      </c>
      <c r="S6" s="133" t="s">
        <v>100</v>
      </c>
    </row>
    <row r="7" spans="1:28" s="117" customFormat="1" ht="14.25" customHeight="1" x14ac:dyDescent="0.15">
      <c r="A7" s="445" t="s">
        <v>112</v>
      </c>
      <c r="B7" s="446" t="s">
        <v>113</v>
      </c>
      <c r="C7" s="447" t="s">
        <v>114</v>
      </c>
      <c r="D7" s="445" t="s">
        <v>115</v>
      </c>
      <c r="E7" s="448" t="s">
        <v>116</v>
      </c>
      <c r="F7" s="448" t="s">
        <v>154</v>
      </c>
      <c r="G7" s="547">
        <v>22</v>
      </c>
      <c r="H7" s="449">
        <v>3480</v>
      </c>
      <c r="I7" s="452">
        <v>2970</v>
      </c>
      <c r="J7" s="453">
        <v>0.85</v>
      </c>
      <c r="K7" s="450">
        <v>1010</v>
      </c>
      <c r="L7" s="450">
        <v>505</v>
      </c>
      <c r="M7" s="450">
        <v>2470</v>
      </c>
      <c r="N7" s="450">
        <v>2470</v>
      </c>
      <c r="O7" s="451">
        <v>0</v>
      </c>
      <c r="P7" s="451">
        <v>0</v>
      </c>
      <c r="Q7" s="451">
        <v>0</v>
      </c>
      <c r="R7" s="451">
        <v>0</v>
      </c>
      <c r="S7" s="133" t="s">
        <v>100</v>
      </c>
    </row>
    <row r="8" spans="1:28" s="117" customFormat="1" ht="14.25" customHeight="1" x14ac:dyDescent="0.15">
      <c r="A8" s="416" t="s">
        <v>118</v>
      </c>
      <c r="B8" s="417" t="s">
        <v>119</v>
      </c>
      <c r="C8" s="39" t="s">
        <v>109</v>
      </c>
      <c r="D8" s="416" t="s">
        <v>120</v>
      </c>
      <c r="E8" s="418" t="s">
        <v>121</v>
      </c>
      <c r="F8" s="418" t="s">
        <v>122</v>
      </c>
      <c r="G8" s="548">
        <v>22</v>
      </c>
      <c r="H8" s="413">
        <v>1070</v>
      </c>
      <c r="I8" s="413">
        <v>1070</v>
      </c>
      <c r="J8" s="414">
        <v>1</v>
      </c>
      <c r="K8" s="415">
        <v>1070</v>
      </c>
      <c r="L8" s="415">
        <v>1070</v>
      </c>
      <c r="M8" s="415">
        <v>0</v>
      </c>
      <c r="N8" s="415">
        <v>0</v>
      </c>
      <c r="O8" s="415">
        <v>0</v>
      </c>
      <c r="P8" s="415">
        <v>0</v>
      </c>
      <c r="Q8" s="415">
        <v>0</v>
      </c>
      <c r="R8" s="415">
        <v>0</v>
      </c>
      <c r="S8" s="133" t="s">
        <v>100</v>
      </c>
    </row>
    <row r="9" spans="1:28" s="117" customFormat="1" ht="14.25" customHeight="1" x14ac:dyDescent="0.15">
      <c r="A9" s="416" t="s">
        <v>465</v>
      </c>
      <c r="B9" s="417" t="s">
        <v>466</v>
      </c>
      <c r="C9" s="39" t="s">
        <v>123</v>
      </c>
      <c r="D9" s="422">
        <v>43493</v>
      </c>
      <c r="E9" s="418" t="s">
        <v>117</v>
      </c>
      <c r="F9" s="418" t="s">
        <v>467</v>
      </c>
      <c r="G9" s="548">
        <v>25</v>
      </c>
      <c r="H9" s="413">
        <v>8260</v>
      </c>
      <c r="I9" s="413">
        <v>5990</v>
      </c>
      <c r="J9" s="414">
        <v>0.72518159806295401</v>
      </c>
      <c r="K9" s="415">
        <v>0</v>
      </c>
      <c r="L9" s="415">
        <v>0</v>
      </c>
      <c r="M9" s="415">
        <v>0</v>
      </c>
      <c r="N9" s="415">
        <v>0</v>
      </c>
      <c r="O9" s="415">
        <v>0</v>
      </c>
      <c r="P9" s="415">
        <v>0</v>
      </c>
      <c r="Q9" s="415">
        <v>8260</v>
      </c>
      <c r="R9" s="415">
        <v>5990</v>
      </c>
      <c r="S9" s="133" t="s">
        <v>100</v>
      </c>
    </row>
    <row r="10" spans="1:28" s="117" customFormat="1" ht="14.25" customHeight="1" x14ac:dyDescent="0.15">
      <c r="A10" s="416" t="s">
        <v>125</v>
      </c>
      <c r="B10" s="417" t="s">
        <v>126</v>
      </c>
      <c r="C10" s="39" t="s">
        <v>99</v>
      </c>
      <c r="D10" s="422">
        <v>43493</v>
      </c>
      <c r="E10" s="418" t="s">
        <v>127</v>
      </c>
      <c r="F10" s="418" t="s">
        <v>431</v>
      </c>
      <c r="G10" s="548">
        <v>16</v>
      </c>
      <c r="H10" s="413">
        <v>2820</v>
      </c>
      <c r="I10" s="413">
        <v>2050</v>
      </c>
      <c r="J10" s="414">
        <v>0.72695035460992907</v>
      </c>
      <c r="K10" s="415">
        <v>0</v>
      </c>
      <c r="L10" s="415">
        <v>0</v>
      </c>
      <c r="M10" s="415">
        <v>200</v>
      </c>
      <c r="N10" s="415">
        <v>200</v>
      </c>
      <c r="O10" s="415">
        <v>0</v>
      </c>
      <c r="P10" s="415">
        <v>0</v>
      </c>
      <c r="Q10" s="415">
        <v>2620</v>
      </c>
      <c r="R10" s="415">
        <v>1850</v>
      </c>
      <c r="S10" s="132"/>
    </row>
    <row r="11" spans="1:28" s="117" customFormat="1" ht="14.25" customHeight="1" x14ac:dyDescent="0.15">
      <c r="A11" s="416" t="s">
        <v>128</v>
      </c>
      <c r="B11" s="417" t="s">
        <v>129</v>
      </c>
      <c r="C11" s="39" t="s">
        <v>99</v>
      </c>
      <c r="D11" s="422">
        <v>29199</v>
      </c>
      <c r="E11" s="418" t="s">
        <v>130</v>
      </c>
      <c r="F11" s="418" t="s">
        <v>131</v>
      </c>
      <c r="G11" s="548">
        <v>17</v>
      </c>
      <c r="H11" s="413">
        <v>780</v>
      </c>
      <c r="I11" s="413">
        <v>780</v>
      </c>
      <c r="J11" s="414">
        <v>1</v>
      </c>
      <c r="K11" s="415">
        <v>0</v>
      </c>
      <c r="L11" s="415">
        <v>0</v>
      </c>
      <c r="M11" s="415">
        <v>780</v>
      </c>
      <c r="N11" s="415">
        <v>780</v>
      </c>
      <c r="O11" s="415">
        <v>0</v>
      </c>
      <c r="P11" s="415">
        <v>0</v>
      </c>
      <c r="Q11" s="415">
        <v>0</v>
      </c>
      <c r="R11" s="415">
        <v>0</v>
      </c>
      <c r="S11" s="133" t="s">
        <v>100</v>
      </c>
    </row>
    <row r="12" spans="1:28" s="117" customFormat="1" ht="14.25" customHeight="1" x14ac:dyDescent="0.15">
      <c r="A12" s="416" t="s">
        <v>132</v>
      </c>
      <c r="B12" s="417" t="s">
        <v>133</v>
      </c>
      <c r="C12" s="39" t="s">
        <v>99</v>
      </c>
      <c r="D12" s="422">
        <v>29199</v>
      </c>
      <c r="E12" s="418" t="s">
        <v>121</v>
      </c>
      <c r="F12" s="418" t="s">
        <v>134</v>
      </c>
      <c r="G12" s="548">
        <v>17</v>
      </c>
      <c r="H12" s="413">
        <v>1370</v>
      </c>
      <c r="I12" s="413">
        <v>1370</v>
      </c>
      <c r="J12" s="414">
        <v>1</v>
      </c>
      <c r="K12" s="415">
        <v>780</v>
      </c>
      <c r="L12" s="415">
        <v>780</v>
      </c>
      <c r="M12" s="415">
        <v>410</v>
      </c>
      <c r="N12" s="415">
        <v>410</v>
      </c>
      <c r="O12" s="415">
        <v>180</v>
      </c>
      <c r="P12" s="415">
        <v>180</v>
      </c>
      <c r="Q12" s="415">
        <v>0</v>
      </c>
      <c r="R12" s="415">
        <v>0</v>
      </c>
      <c r="S12" s="133" t="s">
        <v>100</v>
      </c>
      <c r="T12" s="134"/>
    </row>
    <row r="13" spans="1:28" s="117" customFormat="1" ht="14.25" customHeight="1" x14ac:dyDescent="0.15">
      <c r="A13" s="416" t="s">
        <v>135</v>
      </c>
      <c r="B13" s="417" t="s">
        <v>468</v>
      </c>
      <c r="C13" s="39" t="s">
        <v>99</v>
      </c>
      <c r="D13" s="422">
        <v>29199</v>
      </c>
      <c r="E13" s="418" t="s">
        <v>110</v>
      </c>
      <c r="F13" s="418" t="s">
        <v>131</v>
      </c>
      <c r="G13" s="548">
        <v>17</v>
      </c>
      <c r="H13" s="413">
        <v>690</v>
      </c>
      <c r="I13" s="413">
        <v>690</v>
      </c>
      <c r="J13" s="414">
        <v>1</v>
      </c>
      <c r="K13" s="415">
        <v>690</v>
      </c>
      <c r="L13" s="415">
        <v>690</v>
      </c>
      <c r="M13" s="415">
        <v>0</v>
      </c>
      <c r="N13" s="415">
        <v>0</v>
      </c>
      <c r="O13" s="415">
        <v>0</v>
      </c>
      <c r="P13" s="415">
        <v>0</v>
      </c>
      <c r="Q13" s="415">
        <v>0</v>
      </c>
      <c r="R13" s="415">
        <v>0</v>
      </c>
      <c r="S13" s="133" t="s">
        <v>100</v>
      </c>
      <c r="T13" s="134"/>
    </row>
    <row r="14" spans="1:28" s="117" customFormat="1" ht="14.25" customHeight="1" x14ac:dyDescent="0.15">
      <c r="A14" s="416" t="s">
        <v>136</v>
      </c>
      <c r="B14" s="417" t="s">
        <v>469</v>
      </c>
      <c r="C14" s="39" t="s">
        <v>99</v>
      </c>
      <c r="D14" s="416" t="s">
        <v>137</v>
      </c>
      <c r="E14" s="418" t="s">
        <v>110</v>
      </c>
      <c r="F14" s="418" t="s">
        <v>138</v>
      </c>
      <c r="G14" s="548">
        <v>16</v>
      </c>
      <c r="H14" s="413">
        <v>2470</v>
      </c>
      <c r="I14" s="413">
        <v>2470</v>
      </c>
      <c r="J14" s="414">
        <v>1</v>
      </c>
      <c r="K14" s="415">
        <v>2470</v>
      </c>
      <c r="L14" s="415">
        <v>2470</v>
      </c>
      <c r="M14" s="415">
        <v>0</v>
      </c>
      <c r="N14" s="415">
        <v>0</v>
      </c>
      <c r="O14" s="415">
        <v>0</v>
      </c>
      <c r="P14" s="415">
        <v>0</v>
      </c>
      <c r="Q14" s="415">
        <v>0</v>
      </c>
      <c r="R14" s="415">
        <v>0</v>
      </c>
      <c r="S14" s="133" t="s">
        <v>100</v>
      </c>
    </row>
    <row r="15" spans="1:28" s="117" customFormat="1" ht="14.25" customHeight="1" x14ac:dyDescent="0.15">
      <c r="A15" s="416" t="s">
        <v>139</v>
      </c>
      <c r="B15" s="417" t="s">
        <v>140</v>
      </c>
      <c r="C15" s="39" t="s">
        <v>123</v>
      </c>
      <c r="D15" s="422">
        <v>44460</v>
      </c>
      <c r="E15" s="418" t="s">
        <v>470</v>
      </c>
      <c r="F15" s="418" t="s">
        <v>471</v>
      </c>
      <c r="G15" s="548">
        <v>16</v>
      </c>
      <c r="H15" s="413">
        <v>1000</v>
      </c>
      <c r="I15" s="413">
        <v>600</v>
      </c>
      <c r="J15" s="414">
        <v>0.6</v>
      </c>
      <c r="K15" s="415">
        <v>1000</v>
      </c>
      <c r="L15" s="415">
        <v>600</v>
      </c>
      <c r="M15" s="415">
        <v>0</v>
      </c>
      <c r="N15" s="415">
        <v>0</v>
      </c>
      <c r="O15" s="415">
        <v>0</v>
      </c>
      <c r="P15" s="415">
        <v>0</v>
      </c>
      <c r="Q15" s="415">
        <v>0</v>
      </c>
      <c r="R15" s="415">
        <v>0</v>
      </c>
      <c r="S15" s="133" t="s">
        <v>100</v>
      </c>
    </row>
    <row r="16" spans="1:28" s="117" customFormat="1" ht="14.25" customHeight="1" x14ac:dyDescent="0.15">
      <c r="A16" s="416" t="s">
        <v>144</v>
      </c>
      <c r="B16" s="417" t="s">
        <v>145</v>
      </c>
      <c r="C16" s="39" t="s">
        <v>99</v>
      </c>
      <c r="D16" s="422">
        <v>44460</v>
      </c>
      <c r="E16" s="418" t="s">
        <v>146</v>
      </c>
      <c r="F16" s="418" t="s">
        <v>472</v>
      </c>
      <c r="G16" s="548">
        <v>16</v>
      </c>
      <c r="H16" s="413">
        <v>1800</v>
      </c>
      <c r="I16" s="413">
        <v>610</v>
      </c>
      <c r="J16" s="414">
        <v>0.34</v>
      </c>
      <c r="K16" s="415">
        <v>1800</v>
      </c>
      <c r="L16" s="415">
        <v>610</v>
      </c>
      <c r="M16" s="415">
        <v>550</v>
      </c>
      <c r="N16" s="415">
        <v>0</v>
      </c>
      <c r="O16" s="415">
        <v>0</v>
      </c>
      <c r="P16" s="415">
        <v>0</v>
      </c>
      <c r="Q16" s="415">
        <v>0</v>
      </c>
      <c r="R16" s="415">
        <v>0</v>
      </c>
      <c r="S16" s="133" t="s">
        <v>100</v>
      </c>
    </row>
    <row r="17" spans="1:19" s="117" customFormat="1" ht="14.25" customHeight="1" x14ac:dyDescent="0.15">
      <c r="A17" s="416" t="s">
        <v>147</v>
      </c>
      <c r="B17" s="417" t="s">
        <v>148</v>
      </c>
      <c r="C17" s="39" t="s">
        <v>123</v>
      </c>
      <c r="D17" s="422">
        <v>44460</v>
      </c>
      <c r="E17" s="418" t="s">
        <v>431</v>
      </c>
      <c r="F17" s="418" t="s">
        <v>150</v>
      </c>
      <c r="G17" s="548">
        <v>16</v>
      </c>
      <c r="H17" s="413">
        <v>3730</v>
      </c>
      <c r="I17" s="413">
        <v>3046</v>
      </c>
      <c r="J17" s="414">
        <v>0.82</v>
      </c>
      <c r="K17" s="415">
        <v>2425</v>
      </c>
      <c r="L17" s="415">
        <v>0</v>
      </c>
      <c r="M17" s="415">
        <v>0</v>
      </c>
      <c r="N17" s="415">
        <v>0</v>
      </c>
      <c r="O17" s="415">
        <v>3535</v>
      </c>
      <c r="P17" s="415">
        <v>3046</v>
      </c>
      <c r="Q17" s="415">
        <v>0</v>
      </c>
      <c r="R17" s="415">
        <v>0</v>
      </c>
      <c r="S17" s="133"/>
    </row>
    <row r="18" spans="1:19" s="117" customFormat="1" ht="14.25" customHeight="1" x14ac:dyDescent="0.15">
      <c r="A18" s="416" t="s">
        <v>151</v>
      </c>
      <c r="B18" s="417" t="s">
        <v>152</v>
      </c>
      <c r="C18" s="39" t="s">
        <v>114</v>
      </c>
      <c r="D18" s="416" t="s">
        <v>153</v>
      </c>
      <c r="E18" s="418" t="s">
        <v>154</v>
      </c>
      <c r="F18" s="418" t="s">
        <v>155</v>
      </c>
      <c r="G18" s="548">
        <v>16</v>
      </c>
      <c r="H18" s="413">
        <v>1250</v>
      </c>
      <c r="I18" s="413">
        <v>1250</v>
      </c>
      <c r="J18" s="414">
        <v>1</v>
      </c>
      <c r="K18" s="415">
        <v>1250</v>
      </c>
      <c r="L18" s="415">
        <v>1250</v>
      </c>
      <c r="M18" s="415">
        <v>0</v>
      </c>
      <c r="N18" s="415">
        <v>0</v>
      </c>
      <c r="O18" s="415">
        <v>0</v>
      </c>
      <c r="P18" s="415">
        <v>0</v>
      </c>
      <c r="Q18" s="415">
        <v>0</v>
      </c>
      <c r="R18" s="415">
        <v>0</v>
      </c>
      <c r="S18" s="133"/>
    </row>
    <row r="19" spans="1:19" s="117" customFormat="1" ht="14.25" customHeight="1" x14ac:dyDescent="0.15">
      <c r="A19" s="416" t="s">
        <v>156</v>
      </c>
      <c r="B19" s="417" t="s">
        <v>157</v>
      </c>
      <c r="C19" s="39" t="s">
        <v>114</v>
      </c>
      <c r="D19" s="422">
        <v>43493</v>
      </c>
      <c r="E19" s="418" t="s">
        <v>154</v>
      </c>
      <c r="F19" s="418" t="s">
        <v>158</v>
      </c>
      <c r="G19" s="548">
        <v>16</v>
      </c>
      <c r="H19" s="413">
        <v>1400</v>
      </c>
      <c r="I19" s="413">
        <v>760</v>
      </c>
      <c r="J19" s="414">
        <v>0.54285714285714282</v>
      </c>
      <c r="K19" s="415">
        <v>0</v>
      </c>
      <c r="L19" s="415">
        <v>0</v>
      </c>
      <c r="M19" s="415">
        <v>0</v>
      </c>
      <c r="N19" s="415">
        <v>0</v>
      </c>
      <c r="O19" s="415">
        <v>1400</v>
      </c>
      <c r="P19" s="415">
        <v>760</v>
      </c>
      <c r="Q19" s="415">
        <v>0</v>
      </c>
      <c r="R19" s="415">
        <v>0</v>
      </c>
      <c r="S19" s="133" t="s">
        <v>100</v>
      </c>
    </row>
    <row r="20" spans="1:19" s="117" customFormat="1" ht="14.25" customHeight="1" x14ac:dyDescent="0.15">
      <c r="A20" s="416" t="s">
        <v>159</v>
      </c>
      <c r="B20" s="417" t="s">
        <v>160</v>
      </c>
      <c r="C20" s="39" t="s">
        <v>109</v>
      </c>
      <c r="D20" s="422">
        <v>29199</v>
      </c>
      <c r="E20" s="418" t="s">
        <v>161</v>
      </c>
      <c r="F20" s="418" t="s">
        <v>162</v>
      </c>
      <c r="G20" s="548">
        <v>16</v>
      </c>
      <c r="H20" s="413">
        <v>220</v>
      </c>
      <c r="I20" s="413">
        <v>220</v>
      </c>
      <c r="J20" s="414">
        <v>1</v>
      </c>
      <c r="K20" s="415">
        <v>220</v>
      </c>
      <c r="L20" s="415">
        <v>220</v>
      </c>
      <c r="M20" s="415">
        <v>0</v>
      </c>
      <c r="N20" s="415">
        <v>0</v>
      </c>
      <c r="O20" s="415">
        <v>0</v>
      </c>
      <c r="P20" s="415">
        <v>0</v>
      </c>
      <c r="Q20" s="415">
        <v>0</v>
      </c>
      <c r="R20" s="415">
        <v>0</v>
      </c>
      <c r="S20" s="133"/>
    </row>
    <row r="21" spans="1:19" s="117" customFormat="1" ht="14.25" customHeight="1" x14ac:dyDescent="0.15">
      <c r="A21" s="416" t="s">
        <v>163</v>
      </c>
      <c r="B21" s="417" t="s">
        <v>473</v>
      </c>
      <c r="C21" s="39" t="s">
        <v>99</v>
      </c>
      <c r="D21" s="422">
        <v>43493</v>
      </c>
      <c r="E21" s="418" t="s">
        <v>164</v>
      </c>
      <c r="F21" s="418" t="s">
        <v>467</v>
      </c>
      <c r="G21" s="548">
        <v>12</v>
      </c>
      <c r="H21" s="413">
        <v>3180</v>
      </c>
      <c r="I21" s="413">
        <v>1984</v>
      </c>
      <c r="J21" s="414">
        <v>0.62</v>
      </c>
      <c r="K21" s="415">
        <v>0</v>
      </c>
      <c r="L21" s="415">
        <v>0</v>
      </c>
      <c r="M21" s="415">
        <v>0</v>
      </c>
      <c r="N21" s="415">
        <v>0</v>
      </c>
      <c r="O21" s="415">
        <v>3180</v>
      </c>
      <c r="P21" s="415">
        <v>1754</v>
      </c>
      <c r="Q21" s="415">
        <v>0</v>
      </c>
      <c r="R21" s="415">
        <v>0</v>
      </c>
      <c r="S21" s="133" t="s">
        <v>100</v>
      </c>
    </row>
    <row r="22" spans="1:19" s="117" customFormat="1" ht="14.25" customHeight="1" x14ac:dyDescent="0.15">
      <c r="A22" s="416" t="s">
        <v>165</v>
      </c>
      <c r="B22" s="417" t="s">
        <v>166</v>
      </c>
      <c r="C22" s="39" t="s">
        <v>99</v>
      </c>
      <c r="D22" s="422">
        <v>44460</v>
      </c>
      <c r="E22" s="418" t="s">
        <v>474</v>
      </c>
      <c r="F22" s="418" t="s">
        <v>167</v>
      </c>
      <c r="G22" s="548">
        <v>16</v>
      </c>
      <c r="H22" s="413">
        <v>1310</v>
      </c>
      <c r="I22" s="413">
        <v>1052</v>
      </c>
      <c r="J22" s="414">
        <v>0.8</v>
      </c>
      <c r="K22" s="415">
        <v>0</v>
      </c>
      <c r="L22" s="415">
        <v>0</v>
      </c>
      <c r="M22" s="415">
        <v>1310</v>
      </c>
      <c r="N22" s="415">
        <v>1052</v>
      </c>
      <c r="O22" s="415">
        <v>0</v>
      </c>
      <c r="P22" s="415">
        <v>0</v>
      </c>
      <c r="Q22" s="415">
        <v>0</v>
      </c>
      <c r="R22" s="415">
        <v>0</v>
      </c>
      <c r="S22" s="132" t="s">
        <v>100</v>
      </c>
    </row>
    <row r="23" spans="1:19" s="117" customFormat="1" ht="14.25" customHeight="1" x14ac:dyDescent="0.15">
      <c r="A23" s="416" t="s">
        <v>168</v>
      </c>
      <c r="B23" s="417" t="s">
        <v>169</v>
      </c>
      <c r="C23" s="39" t="s">
        <v>99</v>
      </c>
      <c r="D23" s="416" t="s">
        <v>170</v>
      </c>
      <c r="E23" s="418" t="s">
        <v>105</v>
      </c>
      <c r="F23" s="418" t="s">
        <v>171</v>
      </c>
      <c r="G23" s="548">
        <v>12</v>
      </c>
      <c r="H23" s="413">
        <v>540</v>
      </c>
      <c r="I23" s="413">
        <v>540</v>
      </c>
      <c r="J23" s="414">
        <v>1</v>
      </c>
      <c r="K23" s="415">
        <v>330</v>
      </c>
      <c r="L23" s="415">
        <v>330</v>
      </c>
      <c r="M23" s="415">
        <v>210</v>
      </c>
      <c r="N23" s="415">
        <v>210</v>
      </c>
      <c r="O23" s="415">
        <v>0</v>
      </c>
      <c r="P23" s="415">
        <v>0</v>
      </c>
      <c r="Q23" s="415">
        <v>0</v>
      </c>
      <c r="R23" s="415">
        <v>0</v>
      </c>
      <c r="S23" s="133" t="s">
        <v>100</v>
      </c>
    </row>
    <row r="24" spans="1:19" s="117" customFormat="1" ht="14.25" customHeight="1" x14ac:dyDescent="0.15">
      <c r="A24" s="416" t="s">
        <v>172</v>
      </c>
      <c r="B24" s="417" t="s">
        <v>173</v>
      </c>
      <c r="C24" s="39" t="s">
        <v>174</v>
      </c>
      <c r="D24" s="416" t="s">
        <v>124</v>
      </c>
      <c r="E24" s="418" t="s">
        <v>146</v>
      </c>
      <c r="F24" s="418" t="s">
        <v>158</v>
      </c>
      <c r="G24" s="548">
        <v>11</v>
      </c>
      <c r="H24" s="413">
        <v>5100</v>
      </c>
      <c r="I24" s="413">
        <v>5100</v>
      </c>
      <c r="J24" s="414">
        <v>1</v>
      </c>
      <c r="K24" s="415">
        <v>4050</v>
      </c>
      <c r="L24" s="415">
        <v>4050</v>
      </c>
      <c r="M24" s="415">
        <v>0</v>
      </c>
      <c r="N24" s="415">
        <v>0</v>
      </c>
      <c r="O24" s="415">
        <v>0</v>
      </c>
      <c r="P24" s="415">
        <v>0</v>
      </c>
      <c r="Q24" s="415">
        <v>1050</v>
      </c>
      <c r="R24" s="415">
        <v>1050</v>
      </c>
      <c r="S24" s="133" t="s">
        <v>100</v>
      </c>
    </row>
    <row r="25" spans="1:19" s="117" customFormat="1" ht="14.25" customHeight="1" x14ac:dyDescent="0.15">
      <c r="A25" s="416" t="s">
        <v>175</v>
      </c>
      <c r="B25" s="417" t="s">
        <v>176</v>
      </c>
      <c r="C25" s="39" t="s">
        <v>123</v>
      </c>
      <c r="D25" s="416" t="s">
        <v>177</v>
      </c>
      <c r="E25" s="418" t="s">
        <v>178</v>
      </c>
      <c r="F25" s="418" t="s">
        <v>475</v>
      </c>
      <c r="G25" s="548">
        <v>12</v>
      </c>
      <c r="H25" s="413">
        <v>1220</v>
      </c>
      <c r="I25" s="413">
        <v>760</v>
      </c>
      <c r="J25" s="414">
        <v>0.62295081967213117</v>
      </c>
      <c r="K25" s="415">
        <v>1220</v>
      </c>
      <c r="L25" s="415">
        <v>760</v>
      </c>
      <c r="M25" s="415">
        <v>0</v>
      </c>
      <c r="N25" s="415">
        <v>0</v>
      </c>
      <c r="O25" s="415">
        <v>0</v>
      </c>
      <c r="P25" s="415">
        <v>0</v>
      </c>
      <c r="Q25" s="415">
        <v>0</v>
      </c>
      <c r="R25" s="415">
        <v>0</v>
      </c>
      <c r="S25" s="133" t="s">
        <v>100</v>
      </c>
    </row>
    <row r="26" spans="1:19" s="117" customFormat="1" ht="14.25" customHeight="1" x14ac:dyDescent="0.15">
      <c r="A26" s="416" t="s">
        <v>180</v>
      </c>
      <c r="B26" s="417" t="s">
        <v>181</v>
      </c>
      <c r="C26" s="39" t="s">
        <v>182</v>
      </c>
      <c r="D26" s="422">
        <v>44460</v>
      </c>
      <c r="E26" s="418" t="s">
        <v>183</v>
      </c>
      <c r="F26" s="418" t="s">
        <v>223</v>
      </c>
      <c r="G26" s="548">
        <v>12</v>
      </c>
      <c r="H26" s="413">
        <v>580</v>
      </c>
      <c r="I26" s="413">
        <v>580</v>
      </c>
      <c r="J26" s="414">
        <v>1</v>
      </c>
      <c r="K26" s="415">
        <v>580</v>
      </c>
      <c r="L26" s="415">
        <v>580</v>
      </c>
      <c r="M26" s="415">
        <v>0</v>
      </c>
      <c r="N26" s="415">
        <v>0</v>
      </c>
      <c r="O26" s="415">
        <v>0</v>
      </c>
      <c r="P26" s="415">
        <v>0</v>
      </c>
      <c r="Q26" s="415">
        <v>0</v>
      </c>
      <c r="R26" s="415">
        <v>0</v>
      </c>
      <c r="S26" s="133" t="s">
        <v>100</v>
      </c>
    </row>
    <row r="27" spans="1:19" s="117" customFormat="1" ht="14.25" customHeight="1" x14ac:dyDescent="0.15">
      <c r="A27" s="416" t="s">
        <v>184</v>
      </c>
      <c r="B27" s="417" t="s">
        <v>185</v>
      </c>
      <c r="C27" s="39" t="s">
        <v>114</v>
      </c>
      <c r="D27" s="422">
        <v>44460</v>
      </c>
      <c r="E27" s="418" t="s">
        <v>111</v>
      </c>
      <c r="F27" s="418" t="s">
        <v>143</v>
      </c>
      <c r="G27" s="548">
        <v>9</v>
      </c>
      <c r="H27" s="413">
        <v>700</v>
      </c>
      <c r="I27" s="413">
        <v>690</v>
      </c>
      <c r="J27" s="414">
        <v>0.99</v>
      </c>
      <c r="K27" s="415">
        <v>700</v>
      </c>
      <c r="L27" s="415">
        <v>690</v>
      </c>
      <c r="M27" s="415">
        <v>0</v>
      </c>
      <c r="N27" s="415">
        <v>0</v>
      </c>
      <c r="O27" s="415">
        <v>0</v>
      </c>
      <c r="P27" s="415">
        <v>0</v>
      </c>
      <c r="Q27" s="415">
        <v>0</v>
      </c>
      <c r="R27" s="415">
        <v>0</v>
      </c>
      <c r="S27" s="133" t="s">
        <v>100</v>
      </c>
    </row>
    <row r="28" spans="1:19" s="117" customFormat="1" ht="14.25" customHeight="1" x14ac:dyDescent="0.15">
      <c r="A28" s="416" t="s">
        <v>187</v>
      </c>
      <c r="B28" s="417" t="s">
        <v>188</v>
      </c>
      <c r="C28" s="39" t="s">
        <v>123</v>
      </c>
      <c r="D28" s="416" t="s">
        <v>189</v>
      </c>
      <c r="E28" s="418" t="s">
        <v>476</v>
      </c>
      <c r="F28" s="418" t="s">
        <v>186</v>
      </c>
      <c r="G28" s="548">
        <v>12</v>
      </c>
      <c r="H28" s="413">
        <v>1890</v>
      </c>
      <c r="I28" s="413">
        <v>1890</v>
      </c>
      <c r="J28" s="414">
        <v>1</v>
      </c>
      <c r="K28" s="415">
        <v>1890</v>
      </c>
      <c r="L28" s="415">
        <v>1890</v>
      </c>
      <c r="M28" s="415">
        <v>0</v>
      </c>
      <c r="N28" s="415">
        <v>0</v>
      </c>
      <c r="O28" s="415">
        <v>0</v>
      </c>
      <c r="P28" s="415">
        <v>0</v>
      </c>
      <c r="Q28" s="415">
        <v>0</v>
      </c>
      <c r="R28" s="415">
        <v>0</v>
      </c>
      <c r="S28" s="133" t="s">
        <v>100</v>
      </c>
    </row>
    <row r="29" spans="1:19" s="117" customFormat="1" ht="14.25" customHeight="1" x14ac:dyDescent="0.15">
      <c r="A29" s="416" t="s">
        <v>191</v>
      </c>
      <c r="B29" s="417" t="s">
        <v>192</v>
      </c>
      <c r="C29" s="39" t="s">
        <v>99</v>
      </c>
      <c r="D29" s="422">
        <v>29230</v>
      </c>
      <c r="E29" s="418" t="s">
        <v>193</v>
      </c>
      <c r="F29" s="418" t="s">
        <v>194</v>
      </c>
      <c r="G29" s="548">
        <v>11</v>
      </c>
      <c r="H29" s="413">
        <v>680</v>
      </c>
      <c r="I29" s="413">
        <v>680</v>
      </c>
      <c r="J29" s="414">
        <v>1</v>
      </c>
      <c r="K29" s="415">
        <v>420</v>
      </c>
      <c r="L29" s="415">
        <v>420</v>
      </c>
      <c r="M29" s="415">
        <v>0</v>
      </c>
      <c r="N29" s="415">
        <v>0</v>
      </c>
      <c r="O29" s="415">
        <v>0</v>
      </c>
      <c r="P29" s="415">
        <v>0</v>
      </c>
      <c r="Q29" s="415">
        <v>260</v>
      </c>
      <c r="R29" s="415">
        <v>260</v>
      </c>
      <c r="S29" s="133" t="s">
        <v>100</v>
      </c>
    </row>
    <row r="30" spans="1:19" s="117" customFormat="1" ht="14.25" customHeight="1" x14ac:dyDescent="0.15">
      <c r="A30" s="416" t="s">
        <v>195</v>
      </c>
      <c r="B30" s="417" t="s">
        <v>196</v>
      </c>
      <c r="C30" s="39" t="s">
        <v>174</v>
      </c>
      <c r="D30" s="422">
        <v>29230</v>
      </c>
      <c r="E30" s="418" t="s">
        <v>146</v>
      </c>
      <c r="F30" s="418" t="s">
        <v>190</v>
      </c>
      <c r="G30" s="548">
        <v>8</v>
      </c>
      <c r="H30" s="413">
        <v>1540</v>
      </c>
      <c r="I30" s="413">
        <v>1540</v>
      </c>
      <c r="J30" s="414">
        <v>1</v>
      </c>
      <c r="K30" s="415">
        <v>1540</v>
      </c>
      <c r="L30" s="415">
        <v>1540</v>
      </c>
      <c r="M30" s="415">
        <v>0</v>
      </c>
      <c r="N30" s="415">
        <v>0</v>
      </c>
      <c r="O30" s="415">
        <v>0</v>
      </c>
      <c r="P30" s="415">
        <v>0</v>
      </c>
      <c r="Q30" s="415">
        <v>0</v>
      </c>
      <c r="R30" s="415">
        <v>0</v>
      </c>
      <c r="S30" s="133" t="s">
        <v>100</v>
      </c>
    </row>
    <row r="31" spans="1:19" s="117" customFormat="1" ht="14.25" customHeight="1" x14ac:dyDescent="0.15">
      <c r="A31" s="416" t="s">
        <v>197</v>
      </c>
      <c r="B31" s="417" t="s">
        <v>198</v>
      </c>
      <c r="C31" s="39" t="s">
        <v>99</v>
      </c>
      <c r="D31" s="416" t="s">
        <v>137</v>
      </c>
      <c r="E31" s="418" t="s">
        <v>193</v>
      </c>
      <c r="F31" s="418" t="s">
        <v>199</v>
      </c>
      <c r="G31" s="548">
        <v>6</v>
      </c>
      <c r="H31" s="413">
        <v>450</v>
      </c>
      <c r="I31" s="413">
        <v>450</v>
      </c>
      <c r="J31" s="414">
        <v>1</v>
      </c>
      <c r="K31" s="415">
        <v>450</v>
      </c>
      <c r="L31" s="415">
        <v>450</v>
      </c>
      <c r="M31" s="415">
        <v>0</v>
      </c>
      <c r="N31" s="415">
        <v>0</v>
      </c>
      <c r="O31" s="415">
        <v>0</v>
      </c>
      <c r="P31" s="415">
        <v>0</v>
      </c>
      <c r="Q31" s="415">
        <v>0</v>
      </c>
      <c r="R31" s="415">
        <v>0</v>
      </c>
      <c r="S31" s="133" t="s">
        <v>100</v>
      </c>
    </row>
    <row r="32" spans="1:19" s="117" customFormat="1" ht="14.25" customHeight="1" x14ac:dyDescent="0.15">
      <c r="A32" s="416" t="s">
        <v>200</v>
      </c>
      <c r="B32" s="417" t="s">
        <v>201</v>
      </c>
      <c r="C32" s="39" t="s">
        <v>99</v>
      </c>
      <c r="D32" s="416" t="s">
        <v>137</v>
      </c>
      <c r="E32" s="418" t="s">
        <v>202</v>
      </c>
      <c r="F32" s="418" t="s">
        <v>203</v>
      </c>
      <c r="G32" s="548">
        <v>6</v>
      </c>
      <c r="H32" s="413">
        <v>470</v>
      </c>
      <c r="I32" s="413">
        <v>470</v>
      </c>
      <c r="J32" s="414">
        <v>1</v>
      </c>
      <c r="K32" s="415">
        <v>470</v>
      </c>
      <c r="L32" s="415">
        <v>470</v>
      </c>
      <c r="M32" s="415">
        <v>0</v>
      </c>
      <c r="N32" s="415">
        <v>0</v>
      </c>
      <c r="O32" s="415">
        <v>0</v>
      </c>
      <c r="P32" s="415">
        <v>0</v>
      </c>
      <c r="Q32" s="415">
        <v>0</v>
      </c>
      <c r="R32" s="415">
        <v>0</v>
      </c>
      <c r="S32" s="133" t="s">
        <v>100</v>
      </c>
    </row>
    <row r="33" spans="1:19" s="117" customFormat="1" ht="14.25" customHeight="1" x14ac:dyDescent="0.15">
      <c r="A33" s="416" t="s">
        <v>204</v>
      </c>
      <c r="B33" s="417" t="s">
        <v>205</v>
      </c>
      <c r="C33" s="39" t="s">
        <v>206</v>
      </c>
      <c r="D33" s="416" t="s">
        <v>100</v>
      </c>
      <c r="E33" s="418" t="s">
        <v>117</v>
      </c>
      <c r="F33" s="418" t="s">
        <v>117</v>
      </c>
      <c r="G33" s="548">
        <v>12</v>
      </c>
      <c r="H33" s="413">
        <v>170</v>
      </c>
      <c r="I33" s="413">
        <v>170</v>
      </c>
      <c r="J33" s="414">
        <v>1</v>
      </c>
      <c r="K33" s="415">
        <v>170</v>
      </c>
      <c r="L33" s="415">
        <v>170</v>
      </c>
      <c r="M33" s="415">
        <v>0</v>
      </c>
      <c r="N33" s="415">
        <v>0</v>
      </c>
      <c r="O33" s="415">
        <v>0</v>
      </c>
      <c r="P33" s="415">
        <v>0</v>
      </c>
      <c r="Q33" s="415">
        <v>0</v>
      </c>
      <c r="R33" s="415">
        <v>0</v>
      </c>
      <c r="S33" s="133" t="s">
        <v>100</v>
      </c>
    </row>
    <row r="34" spans="1:19" s="117" customFormat="1" ht="14.25" customHeight="1" x14ac:dyDescent="0.15">
      <c r="A34" s="416" t="s">
        <v>207</v>
      </c>
      <c r="B34" s="419" t="s">
        <v>208</v>
      </c>
      <c r="C34" s="39" t="s">
        <v>209</v>
      </c>
      <c r="D34" s="416" t="s">
        <v>100</v>
      </c>
      <c r="E34" s="418" t="s">
        <v>179</v>
      </c>
      <c r="F34" s="418" t="s">
        <v>210</v>
      </c>
      <c r="G34" s="548">
        <v>9</v>
      </c>
      <c r="H34" s="413">
        <v>1050</v>
      </c>
      <c r="I34" s="413">
        <v>1050</v>
      </c>
      <c r="J34" s="414">
        <v>1</v>
      </c>
      <c r="K34" s="415">
        <v>1050</v>
      </c>
      <c r="L34" s="415">
        <v>1050</v>
      </c>
      <c r="M34" s="415">
        <v>0</v>
      </c>
      <c r="N34" s="415">
        <v>0</v>
      </c>
      <c r="O34" s="415">
        <v>0</v>
      </c>
      <c r="P34" s="415">
        <v>0</v>
      </c>
      <c r="Q34" s="415">
        <v>0</v>
      </c>
      <c r="R34" s="415">
        <v>0</v>
      </c>
      <c r="S34" s="133" t="s">
        <v>100</v>
      </c>
    </row>
    <row r="35" spans="1:19" s="117" customFormat="1" ht="14.25" customHeight="1" x14ac:dyDescent="0.15">
      <c r="A35" s="416" t="s">
        <v>211</v>
      </c>
      <c r="B35" s="419" t="s">
        <v>477</v>
      </c>
      <c r="C35" s="39" t="s">
        <v>212</v>
      </c>
      <c r="D35" s="422">
        <v>43493</v>
      </c>
      <c r="E35" s="418" t="s">
        <v>121</v>
      </c>
      <c r="F35" s="418" t="s">
        <v>478</v>
      </c>
      <c r="G35" s="548">
        <v>22</v>
      </c>
      <c r="H35" s="413">
        <v>1810</v>
      </c>
      <c r="I35" s="413">
        <v>1210</v>
      </c>
      <c r="J35" s="414">
        <v>0.66850828729281764</v>
      </c>
      <c r="K35" s="415">
        <v>0</v>
      </c>
      <c r="L35" s="415">
        <v>0</v>
      </c>
      <c r="M35" s="415">
        <v>1810</v>
      </c>
      <c r="N35" s="415">
        <v>1210</v>
      </c>
      <c r="O35" s="415">
        <v>0</v>
      </c>
      <c r="P35" s="415">
        <v>0</v>
      </c>
      <c r="Q35" s="415">
        <v>0</v>
      </c>
      <c r="R35" s="415">
        <v>0</v>
      </c>
      <c r="S35" s="133" t="s">
        <v>100</v>
      </c>
    </row>
    <row r="36" spans="1:19" s="117" customFormat="1" ht="14.25" customHeight="1" x14ac:dyDescent="0.15">
      <c r="A36" s="416" t="s">
        <v>213</v>
      </c>
      <c r="B36" s="419" t="s">
        <v>214</v>
      </c>
      <c r="C36" s="39" t="s">
        <v>149</v>
      </c>
      <c r="D36" s="416" t="s">
        <v>100</v>
      </c>
      <c r="E36" s="418" t="s">
        <v>215</v>
      </c>
      <c r="F36" s="418" t="s">
        <v>479</v>
      </c>
      <c r="G36" s="548">
        <v>28</v>
      </c>
      <c r="H36" s="413">
        <v>4280</v>
      </c>
      <c r="I36" s="413">
        <v>500</v>
      </c>
      <c r="J36" s="414">
        <v>0.11682242990654206</v>
      </c>
      <c r="K36" s="415">
        <v>0</v>
      </c>
      <c r="L36" s="415">
        <v>0</v>
      </c>
      <c r="M36" s="415">
        <v>0</v>
      </c>
      <c r="N36" s="415">
        <v>0</v>
      </c>
      <c r="O36" s="415">
        <v>3830</v>
      </c>
      <c r="P36" s="415">
        <v>50</v>
      </c>
      <c r="Q36" s="415">
        <v>450</v>
      </c>
      <c r="R36" s="415">
        <v>450</v>
      </c>
      <c r="S36" s="133" t="s">
        <v>100</v>
      </c>
    </row>
    <row r="37" spans="1:19" s="117" customFormat="1" ht="14.25" customHeight="1" x14ac:dyDescent="0.15">
      <c r="A37" s="416" t="s">
        <v>216</v>
      </c>
      <c r="B37" s="419" t="s">
        <v>480</v>
      </c>
      <c r="C37" s="39" t="s">
        <v>141</v>
      </c>
      <c r="D37" s="416" t="s">
        <v>100</v>
      </c>
      <c r="E37" s="418" t="s">
        <v>474</v>
      </c>
      <c r="F37" s="418" t="s">
        <v>481</v>
      </c>
      <c r="G37" s="548">
        <v>16</v>
      </c>
      <c r="H37" s="413">
        <v>400</v>
      </c>
      <c r="I37" s="413">
        <v>0</v>
      </c>
      <c r="J37" s="414">
        <v>0</v>
      </c>
      <c r="K37" s="415">
        <v>400</v>
      </c>
      <c r="L37" s="415">
        <v>0</v>
      </c>
      <c r="M37" s="415">
        <v>0</v>
      </c>
      <c r="N37" s="415">
        <v>0</v>
      </c>
      <c r="O37" s="415">
        <v>0</v>
      </c>
      <c r="P37" s="415">
        <v>0</v>
      </c>
      <c r="Q37" s="415">
        <v>0</v>
      </c>
      <c r="R37" s="415">
        <v>0</v>
      </c>
      <c r="S37" s="133" t="s">
        <v>100</v>
      </c>
    </row>
    <row r="38" spans="1:19" s="117" customFormat="1" ht="14.25" customHeight="1" x14ac:dyDescent="0.15">
      <c r="A38" s="416" t="s">
        <v>482</v>
      </c>
      <c r="B38" s="419" t="s">
        <v>483</v>
      </c>
      <c r="C38" s="423">
        <v>43493</v>
      </c>
      <c r="D38" s="416"/>
      <c r="E38" s="418" t="s">
        <v>467</v>
      </c>
      <c r="F38" s="418" t="s">
        <v>467</v>
      </c>
      <c r="G38" s="548">
        <v>14</v>
      </c>
      <c r="H38" s="413">
        <v>2720</v>
      </c>
      <c r="I38" s="413">
        <v>0</v>
      </c>
      <c r="J38" s="414">
        <v>0</v>
      </c>
      <c r="K38" s="415">
        <v>0</v>
      </c>
      <c r="L38" s="415">
        <v>0</v>
      </c>
      <c r="M38" s="415">
        <v>0</v>
      </c>
      <c r="N38" s="415">
        <v>0</v>
      </c>
      <c r="O38" s="415">
        <v>2720</v>
      </c>
      <c r="P38" s="415">
        <v>0</v>
      </c>
      <c r="Q38" s="415">
        <v>0</v>
      </c>
      <c r="R38" s="415">
        <v>0</v>
      </c>
      <c r="S38" s="133"/>
    </row>
    <row r="39" spans="1:19" s="117" customFormat="1" ht="14.25" customHeight="1" x14ac:dyDescent="0.15">
      <c r="A39" s="416" t="s">
        <v>484</v>
      </c>
      <c r="B39" s="419" t="s">
        <v>485</v>
      </c>
      <c r="C39" s="423">
        <v>43529</v>
      </c>
      <c r="D39" s="416"/>
      <c r="E39" s="418" t="s">
        <v>486</v>
      </c>
      <c r="F39" s="418" t="s">
        <v>486</v>
      </c>
      <c r="G39" s="548">
        <v>16</v>
      </c>
      <c r="H39" s="413">
        <v>210</v>
      </c>
      <c r="I39" s="413">
        <v>0</v>
      </c>
      <c r="J39" s="414">
        <v>0</v>
      </c>
      <c r="K39" s="415">
        <v>210</v>
      </c>
      <c r="L39" s="415">
        <v>0</v>
      </c>
      <c r="M39" s="415">
        <v>0</v>
      </c>
      <c r="N39" s="415">
        <v>0</v>
      </c>
      <c r="O39" s="415">
        <v>0</v>
      </c>
      <c r="P39" s="415">
        <v>0</v>
      </c>
      <c r="Q39" s="415">
        <v>0</v>
      </c>
      <c r="R39" s="415">
        <v>0</v>
      </c>
      <c r="S39" s="133"/>
    </row>
    <row r="40" spans="1:19" s="117" customFormat="1" ht="14.25" customHeight="1" x14ac:dyDescent="0.15">
      <c r="A40" s="416" t="s">
        <v>438</v>
      </c>
      <c r="B40" s="419" t="s">
        <v>439</v>
      </c>
      <c r="C40" s="423" t="s">
        <v>440</v>
      </c>
      <c r="D40" s="416"/>
      <c r="E40" s="418" t="s">
        <v>486</v>
      </c>
      <c r="F40" s="418" t="s">
        <v>486</v>
      </c>
      <c r="G40" s="548">
        <v>14</v>
      </c>
      <c r="H40" s="413">
        <v>140</v>
      </c>
      <c r="I40" s="413">
        <v>0</v>
      </c>
      <c r="J40" s="414">
        <v>0</v>
      </c>
      <c r="K40" s="415">
        <v>140</v>
      </c>
      <c r="L40" s="415">
        <v>0</v>
      </c>
      <c r="M40" s="415">
        <v>0</v>
      </c>
      <c r="N40" s="415">
        <v>0</v>
      </c>
      <c r="O40" s="415">
        <v>0</v>
      </c>
      <c r="P40" s="415">
        <v>0</v>
      </c>
      <c r="Q40" s="415">
        <v>0</v>
      </c>
      <c r="R40" s="415">
        <v>0</v>
      </c>
      <c r="S40" s="133"/>
    </row>
    <row r="41" spans="1:19" s="117" customFormat="1" ht="14.25" customHeight="1" x14ac:dyDescent="0.15">
      <c r="A41" s="416"/>
      <c r="B41" s="419"/>
      <c r="C41" s="39"/>
      <c r="D41" s="416"/>
      <c r="E41" s="418"/>
      <c r="F41" s="418"/>
      <c r="G41" s="548"/>
      <c r="H41" s="413"/>
      <c r="I41" s="413"/>
      <c r="J41" s="414"/>
      <c r="K41" s="415"/>
      <c r="L41" s="415"/>
      <c r="M41" s="415"/>
      <c r="N41" s="415"/>
      <c r="O41" s="415"/>
      <c r="P41" s="415"/>
      <c r="Q41" s="415"/>
      <c r="R41" s="415"/>
      <c r="S41" s="133"/>
    </row>
    <row r="42" spans="1:19" s="117" customFormat="1" ht="14.25" customHeight="1" x14ac:dyDescent="0.15">
      <c r="A42" s="455" t="s">
        <v>217</v>
      </c>
      <c r="B42" s="454" t="s">
        <v>218</v>
      </c>
      <c r="C42" s="517" t="s">
        <v>206</v>
      </c>
      <c r="D42" s="455" t="s">
        <v>100</v>
      </c>
      <c r="E42" s="456" t="s">
        <v>117</v>
      </c>
      <c r="F42" s="456" t="s">
        <v>117</v>
      </c>
      <c r="G42" s="549">
        <v>9</v>
      </c>
      <c r="H42" s="452">
        <v>1250</v>
      </c>
      <c r="I42" s="452">
        <v>1250</v>
      </c>
      <c r="J42" s="453">
        <v>1</v>
      </c>
      <c r="K42" s="450">
        <v>1250</v>
      </c>
      <c r="L42" s="450">
        <v>1250</v>
      </c>
      <c r="M42" s="450">
        <v>0</v>
      </c>
      <c r="N42" s="450">
        <v>0</v>
      </c>
      <c r="O42" s="450">
        <v>0</v>
      </c>
      <c r="P42" s="450">
        <v>0</v>
      </c>
      <c r="Q42" s="450">
        <v>0</v>
      </c>
      <c r="R42" s="450">
        <v>0</v>
      </c>
      <c r="S42" s="133" t="s">
        <v>100</v>
      </c>
    </row>
    <row r="43" spans="1:19" s="117" customFormat="1" ht="14.25" customHeight="1" x14ac:dyDescent="0.15">
      <c r="A43" s="135"/>
      <c r="B43" s="135"/>
      <c r="C43" s="420"/>
      <c r="D43" s="135"/>
      <c r="E43" s="135"/>
      <c r="F43" s="135"/>
      <c r="G43" s="550"/>
      <c r="H43" s="136"/>
      <c r="I43" s="123"/>
      <c r="J43" s="124"/>
      <c r="K43" s="137"/>
      <c r="L43" s="137"/>
      <c r="M43" s="137"/>
      <c r="N43" s="137"/>
      <c r="O43" s="137"/>
      <c r="P43" s="137"/>
      <c r="Q43" s="137"/>
      <c r="R43" s="137"/>
      <c r="S43" s="138"/>
    </row>
    <row r="44" spans="1:19" s="117" customFormat="1" ht="14.25" customHeight="1" x14ac:dyDescent="0.15">
      <c r="A44" s="118" t="s">
        <v>219</v>
      </c>
      <c r="B44" s="421" t="s">
        <v>220</v>
      </c>
      <c r="C44" s="120" t="s">
        <v>221</v>
      </c>
      <c r="D44" s="118" t="s">
        <v>222</v>
      </c>
      <c r="E44" s="121" t="s">
        <v>142</v>
      </c>
      <c r="F44" s="121" t="s">
        <v>223</v>
      </c>
      <c r="G44" s="545">
        <v>6</v>
      </c>
      <c r="H44" s="122">
        <v>600</v>
      </c>
      <c r="I44" s="122">
        <v>600</v>
      </c>
      <c r="J44" s="139">
        <v>1</v>
      </c>
      <c r="K44" s="125">
        <v>600</v>
      </c>
      <c r="L44" s="125">
        <v>600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33" t="s">
        <v>100</v>
      </c>
    </row>
    <row r="45" spans="1:19" s="117" customFormat="1" ht="14.25" customHeight="1" x14ac:dyDescent="0.15">
      <c r="A45" s="135" t="s">
        <v>224</v>
      </c>
      <c r="B45" s="135" t="s">
        <v>225</v>
      </c>
      <c r="C45" s="420" t="s">
        <v>222</v>
      </c>
      <c r="D45" s="135" t="s">
        <v>100</v>
      </c>
      <c r="E45" s="135" t="s">
        <v>117</v>
      </c>
      <c r="F45" s="135" t="s">
        <v>154</v>
      </c>
      <c r="G45" s="550">
        <v>7</v>
      </c>
      <c r="H45" s="136">
        <v>1510</v>
      </c>
      <c r="I45" s="123">
        <v>510</v>
      </c>
      <c r="J45" s="124">
        <v>0.33774834437086093</v>
      </c>
      <c r="K45" s="137">
        <v>1510</v>
      </c>
      <c r="L45" s="137">
        <v>510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8" t="s">
        <v>100</v>
      </c>
    </row>
    <row r="46" spans="1:19" s="117" customFormat="1" ht="14.25" customHeight="1" x14ac:dyDescent="0.15">
      <c r="A46" s="518"/>
      <c r="B46" s="519"/>
      <c r="C46" s="520"/>
      <c r="D46" s="515"/>
      <c r="E46" s="521"/>
      <c r="F46" s="521"/>
      <c r="G46" s="545"/>
      <c r="H46" s="522"/>
      <c r="I46" s="522"/>
      <c r="J46" s="139" t="s">
        <v>100</v>
      </c>
      <c r="K46" s="523"/>
      <c r="L46" s="523"/>
      <c r="M46" s="523"/>
      <c r="N46" s="523"/>
      <c r="O46" s="523"/>
      <c r="P46" s="523"/>
      <c r="Q46" s="523"/>
      <c r="R46" s="523"/>
      <c r="S46" s="133"/>
    </row>
    <row r="47" spans="1:19" s="117" customFormat="1" ht="14.25" customHeight="1" x14ac:dyDescent="0.15">
      <c r="A47" s="524" t="s">
        <v>487</v>
      </c>
      <c r="B47" s="525">
        <f>COUNTA(B4:B46)</f>
        <v>40</v>
      </c>
      <c r="C47" s="526"/>
      <c r="D47" s="527"/>
      <c r="E47" s="528"/>
      <c r="F47" s="528"/>
      <c r="G47" s="551"/>
      <c r="H47" s="529">
        <f>SUM(H4:H46)</f>
        <v>64450</v>
      </c>
      <c r="I47" s="529">
        <f>SUM(I4:I46)</f>
        <v>47112</v>
      </c>
      <c r="J47" s="140">
        <f>ROUND(I47/H47,2)</f>
        <v>0.73</v>
      </c>
      <c r="K47" s="530">
        <f t="shared" ref="K47:R47" si="0">SUM(K4:K46)</f>
        <v>32005</v>
      </c>
      <c r="L47" s="530">
        <f t="shared" si="0"/>
        <v>25165</v>
      </c>
      <c r="M47" s="530">
        <f t="shared" si="0"/>
        <v>7740</v>
      </c>
      <c r="N47" s="530">
        <f t="shared" si="0"/>
        <v>6332</v>
      </c>
      <c r="O47" s="530">
        <f t="shared" si="0"/>
        <v>14845</v>
      </c>
      <c r="P47" s="530">
        <f t="shared" si="0"/>
        <v>5790</v>
      </c>
      <c r="Q47" s="530">
        <f t="shared" si="0"/>
        <v>12640</v>
      </c>
      <c r="R47" s="530">
        <f t="shared" si="0"/>
        <v>9600</v>
      </c>
      <c r="S47" s="138"/>
    </row>
    <row r="48" spans="1:19" s="145" customFormat="1" ht="15.75" customHeight="1" x14ac:dyDescent="0.15">
      <c r="A48" s="142"/>
      <c r="B48" s="142"/>
      <c r="C48" s="142"/>
      <c r="D48" s="142"/>
      <c r="E48" s="142"/>
      <c r="F48" s="142"/>
      <c r="G48" s="143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4" t="s">
        <v>226</v>
      </c>
    </row>
    <row r="49" spans="1:19" s="145" customFormat="1" ht="12" x14ac:dyDescent="0.15">
      <c r="A49" s="142"/>
      <c r="B49" s="142"/>
      <c r="C49" s="142"/>
      <c r="D49" s="142"/>
      <c r="E49" s="142"/>
      <c r="F49" s="142"/>
      <c r="G49" s="143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</row>
    <row r="50" spans="1:19" s="145" customFormat="1" ht="12" x14ac:dyDescent="0.15">
      <c r="A50" s="142"/>
      <c r="B50" s="142"/>
      <c r="C50" s="142"/>
      <c r="D50" s="142"/>
      <c r="E50" s="142"/>
      <c r="F50" s="142"/>
      <c r="G50" s="143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</row>
    <row r="51" spans="1:19" s="145" customFormat="1" ht="12" x14ac:dyDescent="0.15">
      <c r="A51" s="142"/>
      <c r="B51" s="142"/>
      <c r="C51" s="142"/>
      <c r="D51" s="142"/>
      <c r="E51" s="142"/>
      <c r="F51" s="142"/>
      <c r="G51" s="143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</row>
  </sheetData>
  <mergeCells count="9">
    <mergeCell ref="G2:G3"/>
    <mergeCell ref="H2:J2"/>
    <mergeCell ref="S2:S3"/>
    <mergeCell ref="A2:A3"/>
    <mergeCell ref="B2:B3"/>
    <mergeCell ref="C2:C3"/>
    <mergeCell ref="D2:D3"/>
    <mergeCell ref="E2:E3"/>
    <mergeCell ref="F2:F3"/>
  </mergeCells>
  <phoneticPr fontId="30"/>
  <hyperlinks>
    <hyperlink ref="U1" location="目次!A1" display="目次"/>
  </hyperlinks>
  <pageMargins left="0.82677165354330717" right="0.82677165354330717" top="0.98425196850393704" bottom="0.70866141732283472" header="0.51181102362204722" footer="0.51181102362204722"/>
  <pageSetup paperSize="9" scale="7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showGridLines="0" zoomScale="90" zoomScaleNormal="90" zoomScaleSheetLayoutView="130" workbookViewId="0">
      <selection activeCell="D13" sqref="D13"/>
    </sheetView>
  </sheetViews>
  <sheetFormatPr defaultRowHeight="13.5" x14ac:dyDescent="0.15"/>
  <cols>
    <col min="1" max="1" width="12.375" style="16" customWidth="1"/>
    <col min="2" max="2" width="7.25" style="16" customWidth="1"/>
    <col min="3" max="3" width="12.375" style="16" customWidth="1"/>
    <col min="4" max="4" width="12.5" style="16" customWidth="1"/>
    <col min="5" max="5" width="7.5" style="16" customWidth="1"/>
    <col min="6" max="6" width="7.875" style="16" customWidth="1"/>
    <col min="7" max="7" width="13.125" style="16" bestFit="1" customWidth="1"/>
    <col min="8" max="8" width="11.75" style="16" customWidth="1"/>
    <col min="9" max="9" width="13.125" style="16" customWidth="1"/>
    <col min="10" max="10" width="12.25" style="16" customWidth="1"/>
    <col min="11" max="11" width="13.75" style="16" customWidth="1"/>
    <col min="12" max="12" width="10.125" style="16" customWidth="1"/>
    <col min="13" max="13" width="4.875" style="16" customWidth="1"/>
    <col min="14" max="14" width="6.875" style="16" customWidth="1"/>
    <col min="15" max="15" width="23.75" style="16" customWidth="1"/>
    <col min="16" max="16" width="6.875" style="19" bestFit="1" customWidth="1"/>
    <col min="17" max="31" width="3" style="19" bestFit="1" customWidth="1"/>
    <col min="32" max="16384" width="9" style="19"/>
  </cols>
  <sheetData>
    <row r="1" spans="1:31" ht="15.95" customHeight="1" thickBot="1" x14ac:dyDescent="0.2">
      <c r="A1" s="497" t="s">
        <v>227</v>
      </c>
      <c r="B1" s="22"/>
      <c r="C1" s="22"/>
      <c r="D1" s="22"/>
      <c r="E1" s="22"/>
      <c r="F1" s="22"/>
      <c r="G1" s="22"/>
      <c r="H1" s="51"/>
      <c r="I1" s="22"/>
      <c r="J1" s="22"/>
      <c r="K1" s="22"/>
      <c r="L1" s="22"/>
      <c r="M1" s="22"/>
      <c r="N1" s="93"/>
      <c r="P1" s="326" t="s">
        <v>379</v>
      </c>
    </row>
    <row r="2" spans="1:31" s="12" customFormat="1" ht="15.95" customHeight="1" x14ac:dyDescent="0.15">
      <c r="A2" s="81" t="s">
        <v>228</v>
      </c>
      <c r="B2" s="146" t="s">
        <v>229</v>
      </c>
      <c r="C2" s="147" t="s">
        <v>230</v>
      </c>
      <c r="D2" s="148"/>
      <c r="E2" s="149" t="s">
        <v>231</v>
      </c>
      <c r="F2" s="150" t="s">
        <v>232</v>
      </c>
      <c r="G2" s="148" t="s">
        <v>233</v>
      </c>
      <c r="H2" s="148"/>
      <c r="I2" s="81" t="s">
        <v>228</v>
      </c>
      <c r="J2" s="148" t="s">
        <v>234</v>
      </c>
      <c r="K2" s="151" t="s">
        <v>235</v>
      </c>
      <c r="L2" s="149" t="s">
        <v>236</v>
      </c>
      <c r="M2" s="152" t="s">
        <v>237</v>
      </c>
      <c r="N2" s="153" t="s">
        <v>238</v>
      </c>
      <c r="O2" s="146" t="s">
        <v>239</v>
      </c>
      <c r="P2" s="20"/>
    </row>
    <row r="3" spans="1:31" s="12" customFormat="1" ht="15.95" customHeight="1" x14ac:dyDescent="0.15">
      <c r="A3" s="154"/>
      <c r="B3" s="155"/>
      <c r="C3" s="156" t="s">
        <v>240</v>
      </c>
      <c r="D3" s="156" t="s">
        <v>241</v>
      </c>
      <c r="E3" s="157" t="s">
        <v>242</v>
      </c>
      <c r="F3" s="156"/>
      <c r="G3" s="156" t="s">
        <v>240</v>
      </c>
      <c r="H3" s="158" t="s">
        <v>241</v>
      </c>
      <c r="I3" s="154"/>
      <c r="J3" s="156" t="s">
        <v>243</v>
      </c>
      <c r="K3" s="159"/>
      <c r="L3" s="157" t="s">
        <v>244</v>
      </c>
      <c r="M3" s="160" t="s">
        <v>245</v>
      </c>
      <c r="N3" s="161" t="s">
        <v>246</v>
      </c>
      <c r="O3" s="155"/>
      <c r="P3" s="20"/>
    </row>
    <row r="4" spans="1:31" s="12" customFormat="1" ht="18" customHeight="1" x14ac:dyDescent="0.15">
      <c r="A4" s="162" t="s">
        <v>247</v>
      </c>
      <c r="B4" s="163" t="s">
        <v>248</v>
      </c>
      <c r="C4" s="164">
        <v>17130</v>
      </c>
      <c r="D4" s="165" t="s">
        <v>249</v>
      </c>
      <c r="E4" s="166">
        <v>38070</v>
      </c>
      <c r="F4" s="167" t="s">
        <v>250</v>
      </c>
      <c r="G4" s="164">
        <v>17153</v>
      </c>
      <c r="H4" s="165" t="s">
        <v>249</v>
      </c>
      <c r="I4" s="168" t="s">
        <v>247</v>
      </c>
      <c r="J4" s="164" t="s">
        <v>251</v>
      </c>
      <c r="K4" s="169" t="s">
        <v>252</v>
      </c>
      <c r="L4" s="170">
        <v>3673</v>
      </c>
      <c r="M4" s="171" t="s">
        <v>253</v>
      </c>
      <c r="N4" s="172"/>
      <c r="O4" s="173" t="s">
        <v>254</v>
      </c>
      <c r="P4" s="60"/>
    </row>
    <row r="5" spans="1:31" s="12" customFormat="1" ht="18" customHeight="1" x14ac:dyDescent="0.15">
      <c r="A5" s="174" t="s">
        <v>255</v>
      </c>
      <c r="B5" s="175" t="s">
        <v>248</v>
      </c>
      <c r="C5" s="176">
        <v>17331</v>
      </c>
      <c r="D5" s="176">
        <v>18250</v>
      </c>
      <c r="E5" s="177">
        <v>831309</v>
      </c>
      <c r="F5" s="178" t="s">
        <v>256</v>
      </c>
      <c r="G5" s="176">
        <v>17378</v>
      </c>
      <c r="H5" s="179" t="s">
        <v>257</v>
      </c>
      <c r="I5" s="180" t="s">
        <v>255</v>
      </c>
      <c r="J5" s="181">
        <v>19112</v>
      </c>
      <c r="K5" s="182" t="s">
        <v>258</v>
      </c>
      <c r="L5" s="183">
        <v>108277</v>
      </c>
      <c r="M5" s="184" t="s">
        <v>253</v>
      </c>
      <c r="N5" s="185">
        <v>23.73</v>
      </c>
      <c r="O5" s="186" t="s">
        <v>259</v>
      </c>
      <c r="P5" s="60"/>
    </row>
    <row r="6" spans="1:31" s="12" customFormat="1" ht="18" customHeight="1" x14ac:dyDescent="0.15">
      <c r="A6" s="174" t="s">
        <v>260</v>
      </c>
      <c r="B6" s="175" t="s">
        <v>261</v>
      </c>
      <c r="C6" s="176">
        <v>22581</v>
      </c>
      <c r="D6" s="179" t="s">
        <v>262</v>
      </c>
      <c r="E6" s="177">
        <v>302250</v>
      </c>
      <c r="F6" s="178" t="s">
        <v>263</v>
      </c>
      <c r="G6" s="176">
        <v>22715</v>
      </c>
      <c r="H6" s="176">
        <v>24191</v>
      </c>
      <c r="I6" s="180" t="s">
        <v>260</v>
      </c>
      <c r="J6" s="176" t="s">
        <v>264</v>
      </c>
      <c r="K6" s="182" t="s">
        <v>265</v>
      </c>
      <c r="L6" s="183">
        <v>324038</v>
      </c>
      <c r="M6" s="184" t="s">
        <v>253</v>
      </c>
      <c r="N6" s="185">
        <v>19.940000000000001</v>
      </c>
      <c r="O6" s="186" t="s">
        <v>266</v>
      </c>
      <c r="P6" s="60"/>
    </row>
    <row r="7" spans="1:31" s="12" customFormat="1" ht="18" customHeight="1" x14ac:dyDescent="0.15">
      <c r="A7" s="174" t="s">
        <v>267</v>
      </c>
      <c r="B7" s="175" t="s">
        <v>248</v>
      </c>
      <c r="C7" s="176">
        <v>22581</v>
      </c>
      <c r="D7" s="179" t="s">
        <v>262</v>
      </c>
      <c r="E7" s="177">
        <v>116944</v>
      </c>
      <c r="F7" s="178" t="s">
        <v>263</v>
      </c>
      <c r="G7" s="176">
        <v>23035</v>
      </c>
      <c r="H7" s="176">
        <v>24191</v>
      </c>
      <c r="I7" s="180" t="s">
        <v>267</v>
      </c>
      <c r="J7" s="176">
        <v>25482</v>
      </c>
      <c r="K7" s="182" t="s">
        <v>268</v>
      </c>
      <c r="L7" s="183">
        <v>379952</v>
      </c>
      <c r="M7" s="184" t="s">
        <v>253</v>
      </c>
      <c r="N7" s="185">
        <v>20.100000000000001</v>
      </c>
      <c r="O7" s="186" t="s">
        <v>266</v>
      </c>
      <c r="P7" s="60"/>
    </row>
    <row r="8" spans="1:31" s="12" customFormat="1" ht="18" customHeight="1" x14ac:dyDescent="0.15">
      <c r="A8" s="174" t="s">
        <v>269</v>
      </c>
      <c r="B8" s="175" t="s">
        <v>248</v>
      </c>
      <c r="C8" s="176">
        <v>25097</v>
      </c>
      <c r="D8" s="176">
        <v>27340</v>
      </c>
      <c r="E8" s="177">
        <v>181559</v>
      </c>
      <c r="F8" s="178" t="s">
        <v>270</v>
      </c>
      <c r="G8" s="176">
        <v>25525</v>
      </c>
      <c r="H8" s="176">
        <v>28742</v>
      </c>
      <c r="I8" s="180" t="s">
        <v>269</v>
      </c>
      <c r="J8" s="176">
        <v>28786</v>
      </c>
      <c r="K8" s="182" t="s">
        <v>271</v>
      </c>
      <c r="L8" s="183">
        <v>1698348</v>
      </c>
      <c r="M8" s="184" t="s">
        <v>253</v>
      </c>
      <c r="N8" s="185">
        <v>21.87</v>
      </c>
      <c r="O8" s="186" t="s">
        <v>272</v>
      </c>
      <c r="P8" s="60"/>
    </row>
    <row r="9" spans="1:31" s="12" customFormat="1" ht="18" customHeight="1" x14ac:dyDescent="0.15">
      <c r="A9" s="174" t="s">
        <v>273</v>
      </c>
      <c r="B9" s="175" t="s">
        <v>248</v>
      </c>
      <c r="C9" s="176">
        <v>30147</v>
      </c>
      <c r="D9" s="176">
        <v>33584</v>
      </c>
      <c r="E9" s="177">
        <v>539506</v>
      </c>
      <c r="F9" s="178" t="s">
        <v>270</v>
      </c>
      <c r="G9" s="176"/>
      <c r="H9" s="179"/>
      <c r="I9" s="180" t="s">
        <v>273</v>
      </c>
      <c r="J9" s="176"/>
      <c r="K9" s="182" t="s">
        <v>274</v>
      </c>
      <c r="L9" s="183"/>
      <c r="M9" s="184"/>
      <c r="N9" s="185"/>
      <c r="O9" s="186"/>
      <c r="P9" s="60"/>
    </row>
    <row r="10" spans="1:31" s="12" customFormat="1" ht="18" customHeight="1" x14ac:dyDescent="0.15">
      <c r="A10" s="187" t="s">
        <v>275</v>
      </c>
      <c r="B10" s="175"/>
      <c r="C10" s="176"/>
      <c r="D10" s="176"/>
      <c r="E10" s="177">
        <v>258391</v>
      </c>
      <c r="F10" s="178"/>
      <c r="G10" s="176">
        <v>31028</v>
      </c>
      <c r="H10" s="176">
        <v>36335</v>
      </c>
      <c r="I10" s="188" t="s">
        <v>275</v>
      </c>
      <c r="J10" s="176">
        <v>36594</v>
      </c>
      <c r="K10" s="182" t="s">
        <v>276</v>
      </c>
      <c r="L10" s="183">
        <v>7995000</v>
      </c>
      <c r="M10" s="184" t="s">
        <v>253</v>
      </c>
      <c r="N10" s="185">
        <v>20.190000000000001</v>
      </c>
      <c r="O10" s="186" t="s">
        <v>266</v>
      </c>
      <c r="P10" s="60"/>
    </row>
    <row r="11" spans="1:31" s="12" customFormat="1" ht="18" customHeight="1" x14ac:dyDescent="0.15">
      <c r="A11" s="187" t="s">
        <v>277</v>
      </c>
      <c r="B11" s="175"/>
      <c r="C11" s="176"/>
      <c r="D11" s="176"/>
      <c r="E11" s="177">
        <v>281115</v>
      </c>
      <c r="F11" s="178"/>
      <c r="G11" s="176">
        <v>33281</v>
      </c>
      <c r="H11" s="176">
        <v>37816</v>
      </c>
      <c r="I11" s="188" t="s">
        <v>277</v>
      </c>
      <c r="J11" s="176">
        <v>39891</v>
      </c>
      <c r="K11" s="182" t="s">
        <v>278</v>
      </c>
      <c r="L11" s="183">
        <v>8766000</v>
      </c>
      <c r="M11" s="184" t="s">
        <v>279</v>
      </c>
      <c r="N11" s="185">
        <v>20.95</v>
      </c>
      <c r="O11" s="186" t="s">
        <v>266</v>
      </c>
      <c r="P11" s="60"/>
    </row>
    <row r="12" spans="1:31" s="12" customFormat="1" ht="28.5" customHeight="1" x14ac:dyDescent="0.15">
      <c r="A12" s="70" t="s">
        <v>117</v>
      </c>
      <c r="B12" s="189" t="s">
        <v>280</v>
      </c>
      <c r="C12" s="176">
        <v>31246</v>
      </c>
      <c r="D12" s="176">
        <v>32125</v>
      </c>
      <c r="E12" s="177">
        <v>391044</v>
      </c>
      <c r="F12" s="190" t="s">
        <v>281</v>
      </c>
      <c r="G12" s="176">
        <v>31426</v>
      </c>
      <c r="H12" s="176">
        <v>33928</v>
      </c>
      <c r="I12" s="191" t="s">
        <v>117</v>
      </c>
      <c r="J12" s="176">
        <v>33815</v>
      </c>
      <c r="K12" s="182" t="s">
        <v>282</v>
      </c>
      <c r="L12" s="183">
        <v>2760000</v>
      </c>
      <c r="M12" s="184" t="s">
        <v>283</v>
      </c>
      <c r="N12" s="185">
        <v>23.63</v>
      </c>
      <c r="O12" s="186" t="s">
        <v>284</v>
      </c>
      <c r="P12" s="60"/>
    </row>
    <row r="13" spans="1:31" s="12" customFormat="1" ht="28.5" customHeight="1" x14ac:dyDescent="0.15">
      <c r="A13" s="70" t="s">
        <v>285</v>
      </c>
      <c r="B13" s="192" t="s">
        <v>248</v>
      </c>
      <c r="C13" s="176">
        <v>35247</v>
      </c>
      <c r="D13" s="176">
        <v>37314</v>
      </c>
      <c r="E13" s="177">
        <v>297344</v>
      </c>
      <c r="F13" s="190" t="s">
        <v>281</v>
      </c>
      <c r="G13" s="176">
        <v>35446</v>
      </c>
      <c r="H13" s="176">
        <v>37630</v>
      </c>
      <c r="I13" s="191" t="s">
        <v>285</v>
      </c>
      <c r="J13" s="176">
        <v>37711</v>
      </c>
      <c r="K13" s="193" t="s">
        <v>286</v>
      </c>
      <c r="L13" s="183">
        <v>7297196</v>
      </c>
      <c r="M13" s="184" t="s">
        <v>253</v>
      </c>
      <c r="N13" s="185">
        <v>20.77</v>
      </c>
      <c r="O13" s="186" t="s">
        <v>284</v>
      </c>
      <c r="P13" s="60"/>
    </row>
    <row r="14" spans="1:31" s="2" customFormat="1" ht="28.5" customHeight="1" thickBot="1" x14ac:dyDescent="0.2">
      <c r="A14" s="194" t="s">
        <v>287</v>
      </c>
      <c r="B14" s="141" t="s">
        <v>288</v>
      </c>
      <c r="C14" s="195">
        <v>35247</v>
      </c>
      <c r="D14" s="196" t="s">
        <v>289</v>
      </c>
      <c r="E14" s="197">
        <v>289620</v>
      </c>
      <c r="F14" s="198" t="s">
        <v>281</v>
      </c>
      <c r="G14" s="195">
        <v>35446</v>
      </c>
      <c r="H14" s="195">
        <v>37630</v>
      </c>
      <c r="I14" s="199" t="s">
        <v>287</v>
      </c>
      <c r="J14" s="195">
        <v>37711</v>
      </c>
      <c r="K14" s="200" t="s">
        <v>290</v>
      </c>
      <c r="L14" s="77">
        <v>8656135</v>
      </c>
      <c r="M14" s="84" t="s">
        <v>253</v>
      </c>
      <c r="N14" s="78">
        <v>16.7</v>
      </c>
      <c r="O14" s="201" t="s">
        <v>284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5.95" customHeight="1" x14ac:dyDescent="0.15">
      <c r="N15" s="202"/>
      <c r="O15" s="202" t="s">
        <v>461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5.95" customHeight="1" x14ac:dyDescent="0.15"/>
    <row r="17" spans="1:9" x14ac:dyDescent="0.15">
      <c r="A17" s="21"/>
      <c r="G17" s="203"/>
      <c r="H17" s="203"/>
      <c r="I17" s="203"/>
    </row>
    <row r="18" spans="1:9" x14ac:dyDescent="0.15">
      <c r="A18" s="21"/>
      <c r="G18" s="203"/>
    </row>
  </sheetData>
  <phoneticPr fontId="1"/>
  <hyperlinks>
    <hyperlink ref="P1" location="目次!A1" display="目　次"/>
  </hyperlinks>
  <pageMargins left="0.86614173228346458" right="0.86614173228346458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7"/>
  <sheetViews>
    <sheetView zoomScaleNormal="100" workbookViewId="0">
      <pane ySplit="3" topLeftCell="A4" activePane="bottomLeft" state="frozen"/>
      <selection pane="bottomLeft" activeCell="H72" sqref="H72"/>
    </sheetView>
  </sheetViews>
  <sheetFormatPr defaultRowHeight="13.5" x14ac:dyDescent="0.15"/>
  <cols>
    <col min="1" max="1" width="6.625" style="251" customWidth="1"/>
    <col min="2" max="2" width="15.625" style="251" customWidth="1"/>
    <col min="3" max="3" width="7.625" style="251" customWidth="1"/>
    <col min="4" max="7" width="6.625" style="251" customWidth="1"/>
    <col min="8" max="8" width="12.25" style="251" bestFit="1" customWidth="1"/>
    <col min="9" max="9" width="9.625" style="251" customWidth="1"/>
    <col min="10" max="10" width="10.625" style="251" customWidth="1"/>
    <col min="11" max="11" width="7.125" style="251" customWidth="1"/>
    <col min="12" max="12" width="4.125" style="12" customWidth="1"/>
    <col min="13" max="16384" width="9" style="12"/>
  </cols>
  <sheetData>
    <row r="1" spans="1:13" ht="15.75" customHeight="1" thickBot="1" x14ac:dyDescent="0.2">
      <c r="A1" s="466" t="s">
        <v>291</v>
      </c>
      <c r="B1" s="204"/>
      <c r="C1" s="204"/>
      <c r="D1" s="204"/>
      <c r="E1" s="204"/>
      <c r="F1" s="204"/>
      <c r="G1" s="204"/>
      <c r="H1" s="204"/>
      <c r="I1" s="204"/>
      <c r="J1" s="204"/>
      <c r="K1" s="465" t="s">
        <v>645</v>
      </c>
      <c r="L1" s="225"/>
      <c r="M1" s="383" t="s">
        <v>432</v>
      </c>
    </row>
    <row r="2" spans="1:13" ht="13.5" customHeight="1" x14ac:dyDescent="0.15">
      <c r="A2" s="590" t="s">
        <v>292</v>
      </c>
      <c r="B2" s="590" t="s">
        <v>293</v>
      </c>
      <c r="C2" s="592" t="s">
        <v>294</v>
      </c>
      <c r="D2" s="206" t="s">
        <v>295</v>
      </c>
      <c r="E2" s="207"/>
      <c r="F2" s="206" t="s">
        <v>231</v>
      </c>
      <c r="G2" s="207"/>
      <c r="H2" s="208" t="s">
        <v>296</v>
      </c>
      <c r="I2" s="208" t="s">
        <v>297</v>
      </c>
      <c r="J2" s="209" t="s">
        <v>298</v>
      </c>
      <c r="K2" s="594" t="s">
        <v>299</v>
      </c>
      <c r="L2" s="20"/>
      <c r="M2" s="205"/>
    </row>
    <row r="3" spans="1:13" x14ac:dyDescent="0.15">
      <c r="A3" s="591"/>
      <c r="B3" s="591"/>
      <c r="C3" s="593"/>
      <c r="D3" s="462" t="s">
        <v>300</v>
      </c>
      <c r="E3" s="462" t="s">
        <v>301</v>
      </c>
      <c r="F3" s="462" t="s">
        <v>300</v>
      </c>
      <c r="G3" s="462" t="s">
        <v>301</v>
      </c>
      <c r="H3" s="462" t="s">
        <v>302</v>
      </c>
      <c r="I3" s="462" t="s">
        <v>302</v>
      </c>
      <c r="J3" s="210" t="s">
        <v>303</v>
      </c>
      <c r="K3" s="595"/>
      <c r="L3" s="20"/>
    </row>
    <row r="4" spans="1:13" ht="28.5" customHeight="1" x14ac:dyDescent="0.15">
      <c r="A4" s="211" t="s">
        <v>652</v>
      </c>
      <c r="B4" s="212" t="s">
        <v>653</v>
      </c>
      <c r="C4" s="213" t="s">
        <v>654</v>
      </c>
      <c r="D4" s="214">
        <v>2541</v>
      </c>
      <c r="E4" s="214">
        <v>1931</v>
      </c>
      <c r="F4" s="215">
        <v>1.02</v>
      </c>
      <c r="G4" s="215">
        <v>1.4179999999999999</v>
      </c>
      <c r="H4" s="216">
        <v>20363</v>
      </c>
      <c r="I4" s="217">
        <v>20891</v>
      </c>
      <c r="J4" s="217">
        <v>22595</v>
      </c>
      <c r="K4" s="218">
        <v>1000</v>
      </c>
      <c r="L4" s="60"/>
    </row>
    <row r="5" spans="1:13" ht="28.5" customHeight="1" x14ac:dyDescent="0.15">
      <c r="A5" s="211" t="s">
        <v>652</v>
      </c>
      <c r="B5" s="219" t="s">
        <v>655</v>
      </c>
      <c r="C5" s="220" t="s">
        <v>656</v>
      </c>
      <c r="D5" s="68">
        <v>14746</v>
      </c>
      <c r="E5" s="68">
        <v>11977</v>
      </c>
      <c r="F5" s="221">
        <v>4.6260000000000003</v>
      </c>
      <c r="G5" s="221">
        <v>6.7889999999999997</v>
      </c>
      <c r="H5" s="222">
        <v>21916</v>
      </c>
      <c r="I5" s="223">
        <v>22384</v>
      </c>
      <c r="J5" s="223">
        <v>22595</v>
      </c>
      <c r="K5" s="224">
        <v>1000</v>
      </c>
      <c r="L5" s="60"/>
      <c r="M5" s="225"/>
    </row>
    <row r="6" spans="1:13" ht="28.5" customHeight="1" x14ac:dyDescent="0.15">
      <c r="A6" s="211" t="s">
        <v>657</v>
      </c>
      <c r="B6" s="226" t="s">
        <v>658</v>
      </c>
      <c r="C6" s="220" t="s">
        <v>659</v>
      </c>
      <c r="D6" s="68">
        <v>3353</v>
      </c>
      <c r="E6" s="68">
        <v>2621</v>
      </c>
      <c r="F6" s="221">
        <v>1.4670000000000001</v>
      </c>
      <c r="G6" s="221">
        <v>1.68</v>
      </c>
      <c r="H6" s="222">
        <v>22525</v>
      </c>
      <c r="I6" s="223">
        <v>21794</v>
      </c>
      <c r="J6" s="223">
        <v>22666</v>
      </c>
      <c r="K6" s="227">
        <v>500</v>
      </c>
      <c r="L6" s="60"/>
    </row>
    <row r="7" spans="1:13" ht="28.5" customHeight="1" x14ac:dyDescent="0.15">
      <c r="A7" s="211" t="s">
        <v>657</v>
      </c>
      <c r="B7" s="226" t="s">
        <v>660</v>
      </c>
      <c r="C7" s="220" t="s">
        <v>661</v>
      </c>
      <c r="D7" s="68">
        <v>2000</v>
      </c>
      <c r="E7" s="68">
        <v>1535</v>
      </c>
      <c r="F7" s="221">
        <v>0.59399999999999997</v>
      </c>
      <c r="G7" s="221">
        <v>0.71499999999999997</v>
      </c>
      <c r="H7" s="222">
        <v>22525</v>
      </c>
      <c r="I7" s="223">
        <v>22252</v>
      </c>
      <c r="J7" s="223">
        <v>22666</v>
      </c>
      <c r="K7" s="227">
        <v>500</v>
      </c>
      <c r="L7" s="60"/>
    </row>
    <row r="8" spans="1:13" ht="28.5" customHeight="1" x14ac:dyDescent="0.15">
      <c r="A8" s="211" t="s">
        <v>657</v>
      </c>
      <c r="B8" s="228" t="s">
        <v>662</v>
      </c>
      <c r="C8" s="220" t="s">
        <v>663</v>
      </c>
      <c r="D8" s="68">
        <v>3159</v>
      </c>
      <c r="E8" s="68">
        <v>2813</v>
      </c>
      <c r="F8" s="221">
        <v>1.4570000000000001</v>
      </c>
      <c r="G8" s="221">
        <v>1.748</v>
      </c>
      <c r="H8" s="222">
        <v>22525</v>
      </c>
      <c r="I8" s="223">
        <v>22384</v>
      </c>
      <c r="J8" s="223">
        <v>22666</v>
      </c>
      <c r="K8" s="227">
        <v>500</v>
      </c>
      <c r="L8" s="60"/>
    </row>
    <row r="9" spans="1:13" ht="28.5" customHeight="1" x14ac:dyDescent="0.15">
      <c r="A9" s="211" t="s">
        <v>657</v>
      </c>
      <c r="B9" s="228" t="s">
        <v>664</v>
      </c>
      <c r="C9" s="220" t="s">
        <v>661</v>
      </c>
      <c r="D9" s="68">
        <v>4170</v>
      </c>
      <c r="E9" s="68">
        <v>3290</v>
      </c>
      <c r="F9" s="221">
        <v>0.94099999999999995</v>
      </c>
      <c r="G9" s="221">
        <v>1.1519999999999999</v>
      </c>
      <c r="H9" s="222">
        <v>22525</v>
      </c>
      <c r="I9" s="223">
        <v>23166</v>
      </c>
      <c r="J9" s="223">
        <v>23233</v>
      </c>
      <c r="K9" s="227">
        <v>500</v>
      </c>
      <c r="L9" s="60"/>
    </row>
    <row r="10" spans="1:13" ht="28.5" customHeight="1" x14ac:dyDescent="0.15">
      <c r="A10" s="211" t="s">
        <v>657</v>
      </c>
      <c r="B10" s="228" t="s">
        <v>665</v>
      </c>
      <c r="C10" s="220" t="s">
        <v>666</v>
      </c>
      <c r="D10" s="68">
        <v>2591</v>
      </c>
      <c r="E10" s="68">
        <v>2923</v>
      </c>
      <c r="F10" s="221">
        <v>0.56699999999999995</v>
      </c>
      <c r="G10" s="221">
        <v>0.78100000000000003</v>
      </c>
      <c r="H10" s="222">
        <v>23071</v>
      </c>
      <c r="I10" s="223">
        <v>23166</v>
      </c>
      <c r="J10" s="223">
        <v>23413</v>
      </c>
      <c r="K10" s="227">
        <v>500</v>
      </c>
      <c r="L10" s="60"/>
    </row>
    <row r="11" spans="1:13" ht="28.5" customHeight="1" x14ac:dyDescent="0.15">
      <c r="A11" s="211" t="s">
        <v>657</v>
      </c>
      <c r="B11" s="219" t="s">
        <v>667</v>
      </c>
      <c r="C11" s="220" t="s">
        <v>666</v>
      </c>
      <c r="D11" s="68">
        <v>1428</v>
      </c>
      <c r="E11" s="68">
        <v>1571</v>
      </c>
      <c r="F11" s="221">
        <v>0.64500000000000002</v>
      </c>
      <c r="G11" s="221">
        <v>0.71799999999999997</v>
      </c>
      <c r="H11" s="222">
        <v>22951</v>
      </c>
      <c r="I11" s="223">
        <v>23355</v>
      </c>
      <c r="J11" s="223">
        <v>23417</v>
      </c>
      <c r="K11" s="227">
        <v>500</v>
      </c>
      <c r="L11" s="60"/>
    </row>
    <row r="12" spans="1:13" ht="28.5" customHeight="1" x14ac:dyDescent="0.15">
      <c r="A12" s="211" t="s">
        <v>668</v>
      </c>
      <c r="B12" s="228" t="s">
        <v>669</v>
      </c>
      <c r="C12" s="220" t="s">
        <v>670</v>
      </c>
      <c r="D12" s="68">
        <v>7889</v>
      </c>
      <c r="E12" s="68">
        <v>6156</v>
      </c>
      <c r="F12" s="221">
        <v>3.169</v>
      </c>
      <c r="G12" s="221">
        <v>4.2690000000000001</v>
      </c>
      <c r="H12" s="222">
        <v>22737</v>
      </c>
      <c r="I12" s="223">
        <v>21967</v>
      </c>
      <c r="J12" s="223">
        <v>22812</v>
      </c>
      <c r="K12" s="227">
        <v>500</v>
      </c>
      <c r="L12" s="60"/>
    </row>
    <row r="13" spans="1:13" ht="28.5" customHeight="1" x14ac:dyDescent="0.15">
      <c r="A13" s="211" t="s">
        <v>668</v>
      </c>
      <c r="B13" s="226" t="s">
        <v>671</v>
      </c>
      <c r="C13" s="220" t="s">
        <v>663</v>
      </c>
      <c r="D13" s="68">
        <v>6471</v>
      </c>
      <c r="E13" s="68">
        <v>5540</v>
      </c>
      <c r="F13" s="221">
        <v>2.698</v>
      </c>
      <c r="G13" s="221">
        <v>3.427</v>
      </c>
      <c r="H13" s="222">
        <v>22828</v>
      </c>
      <c r="I13" s="223">
        <v>22384</v>
      </c>
      <c r="J13" s="223">
        <v>22913</v>
      </c>
      <c r="K13" s="227">
        <v>500</v>
      </c>
      <c r="L13" s="60"/>
    </row>
    <row r="14" spans="1:13" ht="28.5" customHeight="1" x14ac:dyDescent="0.15">
      <c r="A14" s="211" t="s">
        <v>668</v>
      </c>
      <c r="B14" s="226" t="s">
        <v>672</v>
      </c>
      <c r="C14" s="220" t="s">
        <v>673</v>
      </c>
      <c r="D14" s="68">
        <v>6380</v>
      </c>
      <c r="E14" s="68">
        <v>5155</v>
      </c>
      <c r="F14" s="221">
        <v>2.9</v>
      </c>
      <c r="G14" s="221">
        <v>4.0830000000000002</v>
      </c>
      <c r="H14" s="222">
        <v>22402</v>
      </c>
      <c r="I14" s="223">
        <v>22839</v>
      </c>
      <c r="J14" s="223">
        <v>22913</v>
      </c>
      <c r="K14" s="224">
        <v>1000</v>
      </c>
      <c r="L14" s="60"/>
    </row>
    <row r="15" spans="1:13" ht="28.5" customHeight="1" x14ac:dyDescent="0.15">
      <c r="A15" s="211" t="s">
        <v>668</v>
      </c>
      <c r="B15" s="226" t="s">
        <v>674</v>
      </c>
      <c r="C15" s="220" t="s">
        <v>666</v>
      </c>
      <c r="D15" s="68">
        <v>8340</v>
      </c>
      <c r="E15" s="68">
        <v>5441</v>
      </c>
      <c r="F15" s="221">
        <v>2.7629999999999999</v>
      </c>
      <c r="G15" s="221">
        <v>3.3650000000000002</v>
      </c>
      <c r="H15" s="222">
        <v>23163</v>
      </c>
      <c r="I15" s="223">
        <v>23369</v>
      </c>
      <c r="J15" s="223">
        <v>23422</v>
      </c>
      <c r="K15" s="224">
        <v>500</v>
      </c>
      <c r="L15" s="60"/>
    </row>
    <row r="16" spans="1:13" ht="28.5" customHeight="1" x14ac:dyDescent="0.15">
      <c r="A16" s="211" t="s">
        <v>675</v>
      </c>
      <c r="B16" s="226" t="s">
        <v>676</v>
      </c>
      <c r="C16" s="220" t="s">
        <v>673</v>
      </c>
      <c r="D16" s="68">
        <v>12845</v>
      </c>
      <c r="E16" s="68">
        <v>10675</v>
      </c>
      <c r="F16" s="221">
        <v>4.29</v>
      </c>
      <c r="G16" s="221">
        <v>5.3040000000000003</v>
      </c>
      <c r="H16" s="222">
        <v>22494</v>
      </c>
      <c r="I16" s="223">
        <v>23165</v>
      </c>
      <c r="J16" s="223">
        <v>23294</v>
      </c>
      <c r="K16" s="227">
        <v>500</v>
      </c>
      <c r="L16" s="60"/>
    </row>
    <row r="17" spans="1:12" ht="28.5" customHeight="1" x14ac:dyDescent="0.15">
      <c r="A17" s="211" t="s">
        <v>675</v>
      </c>
      <c r="B17" s="226" t="s">
        <v>677</v>
      </c>
      <c r="C17" s="220" t="s">
        <v>673</v>
      </c>
      <c r="D17" s="68">
        <v>1402</v>
      </c>
      <c r="E17" s="68">
        <v>1290</v>
      </c>
      <c r="F17" s="221">
        <v>0.53</v>
      </c>
      <c r="G17" s="221">
        <v>0.53300000000000003</v>
      </c>
      <c r="H17" s="222">
        <v>22494</v>
      </c>
      <c r="I17" s="223">
        <v>23166</v>
      </c>
      <c r="J17" s="223">
        <v>23294</v>
      </c>
      <c r="K17" s="227">
        <v>500</v>
      </c>
      <c r="L17" s="60"/>
    </row>
    <row r="18" spans="1:12" ht="28.5" customHeight="1" x14ac:dyDescent="0.15">
      <c r="A18" s="211" t="s">
        <v>675</v>
      </c>
      <c r="B18" s="226" t="s">
        <v>678</v>
      </c>
      <c r="C18" s="220" t="s">
        <v>679</v>
      </c>
      <c r="D18" s="68">
        <v>1738</v>
      </c>
      <c r="E18" s="68">
        <v>1687</v>
      </c>
      <c r="F18" s="221">
        <v>0.79600000000000004</v>
      </c>
      <c r="G18" s="221">
        <v>0.97299999999999998</v>
      </c>
      <c r="H18" s="222">
        <v>22706</v>
      </c>
      <c r="I18" s="223">
        <v>23166</v>
      </c>
      <c r="J18" s="223">
        <v>23294</v>
      </c>
      <c r="K18" s="227">
        <v>500</v>
      </c>
      <c r="L18" s="60"/>
    </row>
    <row r="19" spans="1:12" ht="28.5" customHeight="1" x14ac:dyDescent="0.15">
      <c r="A19" s="211" t="s">
        <v>680</v>
      </c>
      <c r="B19" s="226" t="s">
        <v>681</v>
      </c>
      <c r="C19" s="220" t="s">
        <v>659</v>
      </c>
      <c r="D19" s="68"/>
      <c r="E19" s="68"/>
      <c r="F19" s="221"/>
      <c r="G19" s="221">
        <v>2.2599999999999998</v>
      </c>
      <c r="H19" s="222"/>
      <c r="I19" s="223">
        <v>22384</v>
      </c>
      <c r="J19" s="223">
        <v>22503</v>
      </c>
      <c r="K19" s="227">
        <v>500</v>
      </c>
      <c r="L19" s="60"/>
    </row>
    <row r="20" spans="1:12" ht="28.5" customHeight="1" x14ac:dyDescent="0.15">
      <c r="A20" s="211" t="s">
        <v>680</v>
      </c>
      <c r="B20" s="226" t="s">
        <v>682</v>
      </c>
      <c r="C20" s="220" t="s">
        <v>673</v>
      </c>
      <c r="D20" s="68"/>
      <c r="E20" s="68"/>
      <c r="F20" s="221"/>
      <c r="G20" s="221">
        <v>4.12</v>
      </c>
      <c r="H20" s="222"/>
      <c r="I20" s="223">
        <v>23355</v>
      </c>
      <c r="J20" s="229" t="s">
        <v>683</v>
      </c>
      <c r="K20" s="227">
        <v>500</v>
      </c>
      <c r="L20" s="60"/>
    </row>
    <row r="21" spans="1:12" ht="28.5" customHeight="1" x14ac:dyDescent="0.15">
      <c r="A21" s="211" t="s">
        <v>684</v>
      </c>
      <c r="B21" s="226" t="s">
        <v>684</v>
      </c>
      <c r="C21" s="220" t="s">
        <v>685</v>
      </c>
      <c r="D21" s="68">
        <v>8728</v>
      </c>
      <c r="E21" s="68">
        <v>8319</v>
      </c>
      <c r="F21" s="221">
        <v>4.0220000000000002</v>
      </c>
      <c r="G21" s="221">
        <v>4.9219999999999997</v>
      </c>
      <c r="H21" s="222">
        <v>23894</v>
      </c>
      <c r="I21" s="223">
        <v>24175</v>
      </c>
      <c r="J21" s="223">
        <v>24269</v>
      </c>
      <c r="K21" s="227">
        <v>500</v>
      </c>
      <c r="L21" s="60"/>
    </row>
    <row r="22" spans="1:12" ht="28.5" customHeight="1" x14ac:dyDescent="0.15">
      <c r="A22" s="211" t="s">
        <v>684</v>
      </c>
      <c r="B22" s="226" t="s">
        <v>686</v>
      </c>
      <c r="C22" s="220" t="s">
        <v>687</v>
      </c>
      <c r="D22" s="68">
        <v>6286</v>
      </c>
      <c r="E22" s="68">
        <v>5196</v>
      </c>
      <c r="F22" s="221">
        <v>4.6479999999999997</v>
      </c>
      <c r="G22" s="221">
        <v>5.7320000000000002</v>
      </c>
      <c r="H22" s="222">
        <v>24777</v>
      </c>
      <c r="I22" s="223">
        <v>24814</v>
      </c>
      <c r="J22" s="229" t="s">
        <v>688</v>
      </c>
      <c r="K22" s="230" t="s">
        <v>689</v>
      </c>
      <c r="L22" s="60"/>
    </row>
    <row r="23" spans="1:12" ht="28.5" customHeight="1" x14ac:dyDescent="0.15">
      <c r="A23" s="211" t="s">
        <v>684</v>
      </c>
      <c r="B23" s="226" t="s">
        <v>690</v>
      </c>
      <c r="C23" s="220" t="s">
        <v>691</v>
      </c>
      <c r="D23" s="68">
        <v>2421</v>
      </c>
      <c r="E23" s="68">
        <v>2145</v>
      </c>
      <c r="F23" s="221">
        <v>2.2559999999999998</v>
      </c>
      <c r="G23" s="221">
        <v>3.5030000000000001</v>
      </c>
      <c r="H23" s="222">
        <v>24624</v>
      </c>
      <c r="I23" s="223">
        <v>24814</v>
      </c>
      <c r="J23" s="223">
        <v>24929</v>
      </c>
      <c r="K23" s="230" t="s">
        <v>689</v>
      </c>
      <c r="L23" s="60"/>
    </row>
    <row r="24" spans="1:12" ht="28.5" customHeight="1" x14ac:dyDescent="0.15">
      <c r="A24" s="211" t="s">
        <v>567</v>
      </c>
      <c r="B24" s="226" t="s">
        <v>567</v>
      </c>
      <c r="C24" s="220" t="s">
        <v>692</v>
      </c>
      <c r="D24" s="68">
        <v>11895</v>
      </c>
      <c r="E24" s="68">
        <v>7386</v>
      </c>
      <c r="F24" s="221">
        <v>4.6390000000000002</v>
      </c>
      <c r="G24" s="221">
        <v>5.7380000000000004</v>
      </c>
      <c r="H24" s="222">
        <v>24959</v>
      </c>
      <c r="I24" s="223">
        <v>25269</v>
      </c>
      <c r="J24" s="223">
        <v>25416</v>
      </c>
      <c r="K24" s="227">
        <v>500</v>
      </c>
      <c r="L24" s="60"/>
    </row>
    <row r="25" spans="1:12" ht="28.5" customHeight="1" x14ac:dyDescent="0.15">
      <c r="A25" s="211" t="s">
        <v>693</v>
      </c>
      <c r="B25" s="226" t="s">
        <v>694</v>
      </c>
      <c r="C25" s="220" t="s">
        <v>695</v>
      </c>
      <c r="D25" s="68">
        <v>4323</v>
      </c>
      <c r="E25" s="68">
        <v>2624</v>
      </c>
      <c r="F25" s="221">
        <v>1.25</v>
      </c>
      <c r="G25" s="221">
        <v>1.43</v>
      </c>
      <c r="H25" s="222">
        <v>25235</v>
      </c>
      <c r="I25" s="223">
        <v>25406</v>
      </c>
      <c r="J25" s="477">
        <v>25525</v>
      </c>
      <c r="K25" s="227">
        <v>500</v>
      </c>
      <c r="L25" s="60"/>
    </row>
    <row r="26" spans="1:12" ht="28.5" customHeight="1" x14ac:dyDescent="0.15">
      <c r="A26" s="211" t="s">
        <v>693</v>
      </c>
      <c r="B26" s="226" t="s">
        <v>696</v>
      </c>
      <c r="C26" s="220" t="s">
        <v>697</v>
      </c>
      <c r="D26" s="68">
        <v>7199</v>
      </c>
      <c r="E26" s="68">
        <v>4589</v>
      </c>
      <c r="F26" s="221">
        <v>2.0699999999999998</v>
      </c>
      <c r="G26" s="221">
        <v>2.5299999999999998</v>
      </c>
      <c r="H26" s="222">
        <v>25600</v>
      </c>
      <c r="I26" s="223">
        <v>25739</v>
      </c>
      <c r="J26" s="477">
        <v>25972</v>
      </c>
      <c r="K26" s="224">
        <v>500</v>
      </c>
      <c r="L26" s="60"/>
    </row>
    <row r="27" spans="1:12" ht="28.5" customHeight="1" x14ac:dyDescent="0.15">
      <c r="A27" s="211" t="s">
        <v>693</v>
      </c>
      <c r="B27" s="226" t="s">
        <v>698</v>
      </c>
      <c r="C27" s="220" t="s">
        <v>699</v>
      </c>
      <c r="D27" s="68">
        <v>7818</v>
      </c>
      <c r="E27" s="68">
        <v>6272</v>
      </c>
      <c r="F27" s="221">
        <v>2.5099999999999998</v>
      </c>
      <c r="G27" s="221">
        <v>3.48</v>
      </c>
      <c r="H27" s="222">
        <v>26146</v>
      </c>
      <c r="I27" s="223">
        <v>26185</v>
      </c>
      <c r="J27" s="477">
        <v>26932</v>
      </c>
      <c r="K27" s="227">
        <v>500</v>
      </c>
      <c r="L27" s="60"/>
    </row>
    <row r="28" spans="1:12" ht="28.5" customHeight="1" x14ac:dyDescent="0.15">
      <c r="A28" s="211" t="s">
        <v>693</v>
      </c>
      <c r="B28" s="226" t="s">
        <v>519</v>
      </c>
      <c r="C28" s="220" t="s">
        <v>700</v>
      </c>
      <c r="D28" s="68">
        <v>2652</v>
      </c>
      <c r="E28" s="68">
        <v>1827</v>
      </c>
      <c r="F28" s="221">
        <v>1.1000000000000001</v>
      </c>
      <c r="G28" s="221">
        <v>1.1299999999999999</v>
      </c>
      <c r="H28" s="222">
        <v>26330</v>
      </c>
      <c r="I28" s="223">
        <v>26506</v>
      </c>
      <c r="J28" s="477">
        <v>27333</v>
      </c>
      <c r="K28" s="227">
        <v>500</v>
      </c>
      <c r="L28" s="60"/>
    </row>
    <row r="29" spans="1:12" ht="28.5" customHeight="1" x14ac:dyDescent="0.15">
      <c r="A29" s="211" t="s">
        <v>701</v>
      </c>
      <c r="B29" s="226" t="s">
        <v>702</v>
      </c>
      <c r="C29" s="220" t="s">
        <v>697</v>
      </c>
      <c r="D29" s="68">
        <v>9485</v>
      </c>
      <c r="E29" s="68">
        <v>8255</v>
      </c>
      <c r="F29" s="221">
        <v>3.9369999999999998</v>
      </c>
      <c r="G29" s="221">
        <v>6.2679999999999998</v>
      </c>
      <c r="H29" s="222">
        <v>25385</v>
      </c>
      <c r="I29" s="223">
        <v>25876</v>
      </c>
      <c r="J29" s="223">
        <v>26308</v>
      </c>
      <c r="K29" s="230" t="s">
        <v>689</v>
      </c>
      <c r="L29" s="60"/>
    </row>
    <row r="30" spans="1:12" ht="28.5" customHeight="1" x14ac:dyDescent="0.15">
      <c r="A30" s="211" t="s">
        <v>701</v>
      </c>
      <c r="B30" s="226" t="s">
        <v>703</v>
      </c>
      <c r="C30" s="220" t="s">
        <v>699</v>
      </c>
      <c r="D30" s="68">
        <v>4726</v>
      </c>
      <c r="E30" s="68">
        <v>4585</v>
      </c>
      <c r="F30" s="221">
        <v>4.8490000000000002</v>
      </c>
      <c r="G30" s="221">
        <v>5.9119999999999999</v>
      </c>
      <c r="H30" s="222">
        <v>26177</v>
      </c>
      <c r="I30" s="223">
        <v>26383</v>
      </c>
      <c r="J30" s="223">
        <v>26460</v>
      </c>
      <c r="K30" s="230" t="s">
        <v>689</v>
      </c>
      <c r="L30" s="60"/>
    </row>
    <row r="31" spans="1:12" ht="28.5" customHeight="1" x14ac:dyDescent="0.15">
      <c r="A31" s="211" t="s">
        <v>704</v>
      </c>
      <c r="B31" s="228" t="s">
        <v>705</v>
      </c>
      <c r="C31" s="220" t="s">
        <v>706</v>
      </c>
      <c r="D31" s="68">
        <v>5054</v>
      </c>
      <c r="E31" s="68">
        <v>4563</v>
      </c>
      <c r="F31" s="221">
        <v>2.3969999999999998</v>
      </c>
      <c r="G31" s="221">
        <v>2.84</v>
      </c>
      <c r="H31" s="222">
        <v>26359</v>
      </c>
      <c r="I31" s="223">
        <v>26506</v>
      </c>
      <c r="J31" s="230" t="s">
        <v>707</v>
      </c>
      <c r="K31" s="227">
        <v>500</v>
      </c>
      <c r="L31" s="60"/>
    </row>
    <row r="32" spans="1:12" ht="28.5" customHeight="1" x14ac:dyDescent="0.15">
      <c r="A32" s="211" t="s">
        <v>704</v>
      </c>
      <c r="B32" s="226" t="s">
        <v>708</v>
      </c>
      <c r="C32" s="220" t="s">
        <v>706</v>
      </c>
      <c r="D32" s="68">
        <v>5670</v>
      </c>
      <c r="E32" s="68">
        <v>4456</v>
      </c>
      <c r="F32" s="221">
        <v>1.875</v>
      </c>
      <c r="G32" s="221">
        <v>2.9550000000000001</v>
      </c>
      <c r="H32" s="222">
        <v>26785</v>
      </c>
      <c r="I32" s="223">
        <v>26914</v>
      </c>
      <c r="J32" s="223">
        <v>27327</v>
      </c>
      <c r="K32" s="227">
        <v>500</v>
      </c>
      <c r="L32" s="60"/>
    </row>
    <row r="33" spans="1:12" ht="28.5" customHeight="1" x14ac:dyDescent="0.15">
      <c r="A33" s="211" t="s">
        <v>709</v>
      </c>
      <c r="B33" s="226" t="s">
        <v>710</v>
      </c>
      <c r="C33" s="220" t="s">
        <v>711</v>
      </c>
      <c r="D33" s="68">
        <v>7202</v>
      </c>
      <c r="E33" s="68">
        <v>6401</v>
      </c>
      <c r="F33" s="221">
        <v>2.5859999999999999</v>
      </c>
      <c r="G33" s="221">
        <v>4.048</v>
      </c>
      <c r="H33" s="222">
        <v>27395</v>
      </c>
      <c r="I33" s="223">
        <v>27514</v>
      </c>
      <c r="J33" s="229" t="s">
        <v>712</v>
      </c>
      <c r="K33" s="227">
        <v>500</v>
      </c>
      <c r="L33" s="60"/>
    </row>
    <row r="34" spans="1:12" ht="28.5" customHeight="1" x14ac:dyDescent="0.15">
      <c r="A34" s="211" t="s">
        <v>709</v>
      </c>
      <c r="B34" s="228" t="s">
        <v>713</v>
      </c>
      <c r="C34" s="220" t="s">
        <v>714</v>
      </c>
      <c r="D34" s="68">
        <v>7563</v>
      </c>
      <c r="E34" s="68">
        <v>6626</v>
      </c>
      <c r="F34" s="221">
        <v>2.7149999999999999</v>
      </c>
      <c r="G34" s="221">
        <v>4.4000000000000004</v>
      </c>
      <c r="H34" s="222">
        <v>27729</v>
      </c>
      <c r="I34" s="223">
        <v>27850</v>
      </c>
      <c r="J34" s="229" t="s">
        <v>715</v>
      </c>
      <c r="K34" s="227">
        <v>500</v>
      </c>
      <c r="L34" s="60"/>
    </row>
    <row r="35" spans="1:12" ht="28.5" customHeight="1" x14ac:dyDescent="0.15">
      <c r="A35" s="211" t="s">
        <v>709</v>
      </c>
      <c r="B35" s="226" t="s">
        <v>716</v>
      </c>
      <c r="C35" s="220" t="s">
        <v>717</v>
      </c>
      <c r="D35" s="68">
        <v>5330</v>
      </c>
      <c r="E35" s="68">
        <v>4591</v>
      </c>
      <c r="F35" s="221">
        <v>1.139</v>
      </c>
      <c r="G35" s="221">
        <v>1.3180000000000001</v>
      </c>
      <c r="H35" s="222">
        <v>27973</v>
      </c>
      <c r="I35" s="223">
        <v>28072</v>
      </c>
      <c r="J35" s="223">
        <v>28240</v>
      </c>
      <c r="K35" s="227">
        <v>500</v>
      </c>
      <c r="L35" s="60"/>
    </row>
    <row r="36" spans="1:12" ht="28.5" customHeight="1" x14ac:dyDescent="0.15">
      <c r="A36" s="211" t="s">
        <v>709</v>
      </c>
      <c r="B36" s="226" t="s">
        <v>718</v>
      </c>
      <c r="C36" s="220" t="s">
        <v>719</v>
      </c>
      <c r="D36" s="68">
        <v>3392</v>
      </c>
      <c r="E36" s="68">
        <v>2713</v>
      </c>
      <c r="F36" s="221">
        <v>1.6859999999999999</v>
      </c>
      <c r="G36" s="221">
        <v>2.234</v>
      </c>
      <c r="H36" s="222">
        <v>28185</v>
      </c>
      <c r="I36" s="223">
        <v>28279</v>
      </c>
      <c r="J36" s="223">
        <v>28326</v>
      </c>
      <c r="K36" s="227">
        <v>500</v>
      </c>
      <c r="L36" s="60"/>
    </row>
    <row r="37" spans="1:12" ht="28.5" customHeight="1" x14ac:dyDescent="0.15">
      <c r="A37" s="211" t="s">
        <v>508</v>
      </c>
      <c r="B37" s="231" t="s">
        <v>720</v>
      </c>
      <c r="C37" s="220" t="s">
        <v>721</v>
      </c>
      <c r="D37" s="68">
        <v>5478</v>
      </c>
      <c r="E37" s="68">
        <v>4938</v>
      </c>
      <c r="F37" s="221">
        <v>1.232</v>
      </c>
      <c r="G37" s="221">
        <v>1.673</v>
      </c>
      <c r="H37" s="222">
        <v>28734</v>
      </c>
      <c r="I37" s="223">
        <v>28933</v>
      </c>
      <c r="J37" s="223">
        <v>29077</v>
      </c>
      <c r="K37" s="227">
        <v>500</v>
      </c>
      <c r="L37" s="60"/>
    </row>
    <row r="38" spans="1:12" ht="28.5" customHeight="1" x14ac:dyDescent="0.15">
      <c r="A38" s="211" t="s">
        <v>508</v>
      </c>
      <c r="B38" s="231" t="s">
        <v>304</v>
      </c>
      <c r="C38" s="220" t="s">
        <v>722</v>
      </c>
      <c r="D38" s="68">
        <v>4299</v>
      </c>
      <c r="E38" s="68">
        <v>3652</v>
      </c>
      <c r="F38" s="221">
        <v>0.878</v>
      </c>
      <c r="G38" s="221">
        <v>1.216</v>
      </c>
      <c r="H38" s="222">
        <v>29129</v>
      </c>
      <c r="I38" s="223">
        <v>29342</v>
      </c>
      <c r="J38" s="223">
        <v>29434</v>
      </c>
      <c r="K38" s="227">
        <v>500</v>
      </c>
      <c r="L38" s="60"/>
    </row>
    <row r="39" spans="1:12" ht="28.5" customHeight="1" x14ac:dyDescent="0.15">
      <c r="A39" s="211" t="s">
        <v>508</v>
      </c>
      <c r="B39" s="231" t="s">
        <v>305</v>
      </c>
      <c r="C39" s="220" t="s">
        <v>723</v>
      </c>
      <c r="D39" s="68">
        <v>4580</v>
      </c>
      <c r="E39" s="68">
        <v>4457</v>
      </c>
      <c r="F39" s="221">
        <v>1.427</v>
      </c>
      <c r="G39" s="221">
        <v>2.262</v>
      </c>
      <c r="H39" s="222">
        <v>29281</v>
      </c>
      <c r="I39" s="223">
        <v>29593</v>
      </c>
      <c r="J39" s="223">
        <v>29733</v>
      </c>
      <c r="K39" s="227">
        <v>500</v>
      </c>
      <c r="L39" s="60"/>
    </row>
    <row r="40" spans="1:12" ht="28.5" customHeight="1" x14ac:dyDescent="0.15">
      <c r="A40" s="211" t="s">
        <v>508</v>
      </c>
      <c r="B40" s="231" t="s">
        <v>306</v>
      </c>
      <c r="C40" s="220" t="s">
        <v>724</v>
      </c>
      <c r="D40" s="68">
        <v>2402</v>
      </c>
      <c r="E40" s="68">
        <v>2603</v>
      </c>
      <c r="F40" s="221">
        <v>1.141</v>
      </c>
      <c r="G40" s="221">
        <v>1.863</v>
      </c>
      <c r="H40" s="222">
        <v>29646</v>
      </c>
      <c r="I40" s="223">
        <v>30109</v>
      </c>
      <c r="J40" s="223">
        <v>30397</v>
      </c>
      <c r="K40" s="227">
        <v>500</v>
      </c>
      <c r="L40" s="60"/>
    </row>
    <row r="41" spans="1:12" ht="28.5" customHeight="1" x14ac:dyDescent="0.15">
      <c r="A41" s="211" t="s">
        <v>508</v>
      </c>
      <c r="B41" s="231" t="s">
        <v>307</v>
      </c>
      <c r="C41" s="220" t="s">
        <v>725</v>
      </c>
      <c r="D41" s="68">
        <v>1187</v>
      </c>
      <c r="E41" s="68">
        <v>1360</v>
      </c>
      <c r="F41" s="221">
        <v>0.40400000000000003</v>
      </c>
      <c r="G41" s="221">
        <v>0.81100000000000005</v>
      </c>
      <c r="H41" s="222">
        <v>29983</v>
      </c>
      <c r="I41" s="223">
        <v>30109</v>
      </c>
      <c r="J41" s="223">
        <v>30397</v>
      </c>
      <c r="K41" s="227">
        <v>500</v>
      </c>
      <c r="L41" s="60"/>
    </row>
    <row r="42" spans="1:12" ht="28.5" customHeight="1" x14ac:dyDescent="0.15">
      <c r="A42" s="211" t="s">
        <v>508</v>
      </c>
      <c r="B42" s="231" t="s">
        <v>308</v>
      </c>
      <c r="C42" s="220" t="s">
        <v>726</v>
      </c>
      <c r="D42" s="68">
        <v>1164</v>
      </c>
      <c r="E42" s="68">
        <v>1033</v>
      </c>
      <c r="F42" s="221">
        <v>0.92400000000000004</v>
      </c>
      <c r="G42" s="221">
        <v>2.1920000000000002</v>
      </c>
      <c r="H42" s="232" t="s">
        <v>727</v>
      </c>
      <c r="I42" s="223">
        <v>30480</v>
      </c>
      <c r="J42" s="223">
        <v>30390</v>
      </c>
      <c r="K42" s="227">
        <v>1000</v>
      </c>
      <c r="L42" s="60"/>
    </row>
    <row r="43" spans="1:12" ht="28.5" customHeight="1" x14ac:dyDescent="0.15">
      <c r="A43" s="211" t="s">
        <v>508</v>
      </c>
      <c r="B43" s="231" t="s">
        <v>309</v>
      </c>
      <c r="C43" s="220" t="s">
        <v>728</v>
      </c>
      <c r="D43" s="68">
        <v>1225</v>
      </c>
      <c r="E43" s="68">
        <v>1022</v>
      </c>
      <c r="F43" s="221">
        <v>0.94499999999999995</v>
      </c>
      <c r="G43" s="221">
        <v>1.9590000000000001</v>
      </c>
      <c r="H43" s="222">
        <v>30742</v>
      </c>
      <c r="I43" s="223">
        <v>30935</v>
      </c>
      <c r="J43" s="223">
        <v>31017</v>
      </c>
      <c r="K43" s="227">
        <v>500</v>
      </c>
      <c r="L43" s="60"/>
    </row>
    <row r="44" spans="1:12" ht="28.5" customHeight="1" x14ac:dyDescent="0.15">
      <c r="A44" s="211" t="s">
        <v>729</v>
      </c>
      <c r="B44" s="226" t="s">
        <v>720</v>
      </c>
      <c r="C44" s="220" t="s">
        <v>730</v>
      </c>
      <c r="D44" s="68">
        <v>3133</v>
      </c>
      <c r="E44" s="68">
        <v>3203</v>
      </c>
      <c r="F44" s="221">
        <v>1.268</v>
      </c>
      <c r="G44" s="221">
        <v>2.3319999999999999</v>
      </c>
      <c r="H44" s="222">
        <v>31107</v>
      </c>
      <c r="I44" s="223">
        <v>31218</v>
      </c>
      <c r="J44" s="223">
        <v>31345</v>
      </c>
      <c r="K44" s="227">
        <v>500</v>
      </c>
      <c r="L44" s="60"/>
    </row>
    <row r="45" spans="1:12" ht="28.5" customHeight="1" x14ac:dyDescent="0.15">
      <c r="A45" s="211" t="s">
        <v>729</v>
      </c>
      <c r="B45" s="226" t="s">
        <v>304</v>
      </c>
      <c r="C45" s="220" t="s">
        <v>731</v>
      </c>
      <c r="D45" s="68">
        <v>1620</v>
      </c>
      <c r="E45" s="68">
        <v>1478</v>
      </c>
      <c r="F45" s="221">
        <v>0.94499999999999995</v>
      </c>
      <c r="G45" s="221">
        <v>1.964</v>
      </c>
      <c r="H45" s="222">
        <v>31444</v>
      </c>
      <c r="I45" s="223">
        <v>31519</v>
      </c>
      <c r="J45" s="223">
        <v>31581</v>
      </c>
      <c r="K45" s="227">
        <v>500</v>
      </c>
      <c r="L45" s="60"/>
    </row>
    <row r="46" spans="1:12" ht="28.5" customHeight="1" x14ac:dyDescent="0.15">
      <c r="A46" s="211" t="s">
        <v>729</v>
      </c>
      <c r="B46" s="226" t="s">
        <v>305</v>
      </c>
      <c r="C46" s="220" t="s">
        <v>732</v>
      </c>
      <c r="D46" s="68">
        <v>3047</v>
      </c>
      <c r="E46" s="68">
        <v>2811</v>
      </c>
      <c r="F46" s="221">
        <v>1.319</v>
      </c>
      <c r="G46" s="221">
        <v>1.956</v>
      </c>
      <c r="H46" s="222">
        <v>31778</v>
      </c>
      <c r="I46" s="223">
        <v>31880</v>
      </c>
      <c r="J46" s="223">
        <v>31944</v>
      </c>
      <c r="K46" s="227">
        <v>500</v>
      </c>
      <c r="L46" s="60"/>
    </row>
    <row r="47" spans="1:12" ht="28.5" customHeight="1" x14ac:dyDescent="0.15">
      <c r="A47" s="211" t="s">
        <v>729</v>
      </c>
      <c r="B47" s="226" t="s">
        <v>306</v>
      </c>
      <c r="C47" s="220" t="s">
        <v>733</v>
      </c>
      <c r="D47" s="68">
        <v>2594</v>
      </c>
      <c r="E47" s="68">
        <v>2196</v>
      </c>
      <c r="F47" s="221">
        <v>1.056</v>
      </c>
      <c r="G47" s="221">
        <v>1.7470000000000001</v>
      </c>
      <c r="H47" s="222">
        <v>32174</v>
      </c>
      <c r="I47" s="223">
        <v>32254</v>
      </c>
      <c r="J47" s="223">
        <v>32354</v>
      </c>
      <c r="K47" s="227">
        <v>500</v>
      </c>
      <c r="L47" s="60"/>
    </row>
    <row r="48" spans="1:12" ht="28.5" customHeight="1" x14ac:dyDescent="0.15">
      <c r="A48" s="211" t="s">
        <v>729</v>
      </c>
      <c r="B48" s="226" t="s">
        <v>307</v>
      </c>
      <c r="C48" s="220" t="s">
        <v>734</v>
      </c>
      <c r="D48" s="68">
        <v>2660</v>
      </c>
      <c r="E48" s="68">
        <v>2542</v>
      </c>
      <c r="F48" s="221">
        <v>1.1339999999999999</v>
      </c>
      <c r="G48" s="221">
        <v>1.734</v>
      </c>
      <c r="H48" s="232" t="s">
        <v>735</v>
      </c>
      <c r="I48" s="223" t="s">
        <v>736</v>
      </c>
      <c r="J48" s="223" t="s">
        <v>737</v>
      </c>
      <c r="K48" s="227">
        <v>500</v>
      </c>
      <c r="L48" s="60"/>
    </row>
    <row r="49" spans="1:12" ht="28.5" customHeight="1" x14ac:dyDescent="0.15">
      <c r="A49" s="211" t="s">
        <v>729</v>
      </c>
      <c r="B49" s="226" t="s">
        <v>308</v>
      </c>
      <c r="C49" s="220" t="s">
        <v>738</v>
      </c>
      <c r="D49" s="68">
        <v>3036</v>
      </c>
      <c r="E49" s="68">
        <v>2502</v>
      </c>
      <c r="F49" s="221">
        <v>1.3680000000000001</v>
      </c>
      <c r="G49" s="221">
        <v>1.663</v>
      </c>
      <c r="H49" s="232" t="s">
        <v>739</v>
      </c>
      <c r="I49" s="223">
        <v>33003</v>
      </c>
      <c r="J49" s="223">
        <v>33169</v>
      </c>
      <c r="K49" s="227">
        <v>500</v>
      </c>
      <c r="L49" s="60"/>
    </row>
    <row r="50" spans="1:12" ht="28.5" customHeight="1" x14ac:dyDescent="0.15">
      <c r="A50" s="211" t="s">
        <v>729</v>
      </c>
      <c r="B50" s="226" t="s">
        <v>309</v>
      </c>
      <c r="C50" s="220" t="s">
        <v>740</v>
      </c>
      <c r="D50" s="68">
        <v>1958</v>
      </c>
      <c r="E50" s="68">
        <v>1535</v>
      </c>
      <c r="F50" s="221">
        <v>1.2669999999999999</v>
      </c>
      <c r="G50" s="221">
        <v>2.4279999999999999</v>
      </c>
      <c r="H50" s="222">
        <v>33270</v>
      </c>
      <c r="I50" s="223">
        <v>33353</v>
      </c>
      <c r="J50" s="223">
        <v>33455</v>
      </c>
      <c r="K50" s="227">
        <v>500</v>
      </c>
      <c r="L50" s="60"/>
    </row>
    <row r="51" spans="1:12" ht="28.5" customHeight="1" x14ac:dyDescent="0.15">
      <c r="A51" s="211" t="s">
        <v>729</v>
      </c>
      <c r="B51" s="228" t="s">
        <v>741</v>
      </c>
      <c r="C51" s="220" t="s">
        <v>742</v>
      </c>
      <c r="D51" s="68">
        <v>570</v>
      </c>
      <c r="E51" s="68">
        <v>606</v>
      </c>
      <c r="F51" s="221">
        <v>0.74099999999999999</v>
      </c>
      <c r="G51" s="221">
        <v>2.1669999999999998</v>
      </c>
      <c r="H51" s="232" t="s">
        <v>743</v>
      </c>
      <c r="I51" s="223">
        <v>33714</v>
      </c>
      <c r="J51" s="223">
        <v>33865</v>
      </c>
      <c r="K51" s="230" t="s">
        <v>689</v>
      </c>
      <c r="L51" s="60"/>
    </row>
    <row r="52" spans="1:12" ht="28.5" customHeight="1" x14ac:dyDescent="0.15">
      <c r="A52" s="211" t="s">
        <v>744</v>
      </c>
      <c r="B52" s="226" t="s">
        <v>720</v>
      </c>
      <c r="C52" s="220" t="s">
        <v>745</v>
      </c>
      <c r="D52" s="68">
        <v>2423</v>
      </c>
      <c r="E52" s="68">
        <v>1647</v>
      </c>
      <c r="F52" s="221">
        <v>1.329</v>
      </c>
      <c r="G52" s="221">
        <v>1.889</v>
      </c>
      <c r="H52" s="232" t="s">
        <v>746</v>
      </c>
      <c r="I52" s="223">
        <v>34081</v>
      </c>
      <c r="J52" s="223">
        <v>34201</v>
      </c>
      <c r="K52" s="227">
        <v>500</v>
      </c>
      <c r="L52" s="60"/>
    </row>
    <row r="53" spans="1:12" ht="28.5" customHeight="1" x14ac:dyDescent="0.15">
      <c r="A53" s="211" t="s">
        <v>744</v>
      </c>
      <c r="B53" s="226" t="s">
        <v>304</v>
      </c>
      <c r="C53" s="220" t="s">
        <v>747</v>
      </c>
      <c r="D53" s="68">
        <v>2106</v>
      </c>
      <c r="E53" s="68">
        <v>1572</v>
      </c>
      <c r="F53" s="221">
        <v>1.7250000000000001</v>
      </c>
      <c r="G53" s="221">
        <v>2.0419999999999998</v>
      </c>
      <c r="H53" s="222">
        <v>34335</v>
      </c>
      <c r="I53" s="223">
        <v>34466</v>
      </c>
      <c r="J53" s="223">
        <v>34578</v>
      </c>
      <c r="K53" s="227">
        <v>500</v>
      </c>
      <c r="L53" s="60"/>
    </row>
    <row r="54" spans="1:12" ht="28.5" customHeight="1" x14ac:dyDescent="0.15">
      <c r="A54" s="211" t="s">
        <v>744</v>
      </c>
      <c r="B54" s="226" t="s">
        <v>305</v>
      </c>
      <c r="C54" s="220" t="s">
        <v>748</v>
      </c>
      <c r="D54" s="68">
        <v>2829</v>
      </c>
      <c r="E54" s="68">
        <v>1850</v>
      </c>
      <c r="F54" s="221">
        <v>1.365</v>
      </c>
      <c r="G54" s="221">
        <v>1.5920000000000001</v>
      </c>
      <c r="H54" s="222">
        <v>34700</v>
      </c>
      <c r="I54" s="223">
        <v>34781</v>
      </c>
      <c r="J54" s="223">
        <v>34911</v>
      </c>
      <c r="K54" s="227">
        <v>500</v>
      </c>
      <c r="L54" s="60"/>
    </row>
    <row r="55" spans="1:12" ht="28.5" customHeight="1" x14ac:dyDescent="0.15">
      <c r="A55" s="211" t="s">
        <v>744</v>
      </c>
      <c r="B55" s="226" t="s">
        <v>306</v>
      </c>
      <c r="C55" s="220" t="s">
        <v>749</v>
      </c>
      <c r="D55" s="68">
        <v>4106</v>
      </c>
      <c r="E55" s="68">
        <v>2774</v>
      </c>
      <c r="F55" s="221">
        <v>1.25</v>
      </c>
      <c r="G55" s="221">
        <v>1.621</v>
      </c>
      <c r="H55" s="222">
        <v>35065</v>
      </c>
      <c r="I55" s="223">
        <v>35180</v>
      </c>
      <c r="J55" s="223">
        <v>35356</v>
      </c>
      <c r="K55" s="227">
        <v>500</v>
      </c>
      <c r="L55" s="60"/>
    </row>
    <row r="56" spans="1:12" ht="28.5" customHeight="1" x14ac:dyDescent="0.15">
      <c r="A56" s="233" t="s">
        <v>648</v>
      </c>
      <c r="B56" s="226" t="s">
        <v>750</v>
      </c>
      <c r="C56" s="220" t="s">
        <v>749</v>
      </c>
      <c r="D56" s="234">
        <v>813</v>
      </c>
      <c r="E56" s="234">
        <v>965</v>
      </c>
      <c r="F56" s="235">
        <v>0.23799999999999999</v>
      </c>
      <c r="G56" s="235">
        <v>0.27400000000000002</v>
      </c>
      <c r="H56" s="234" t="s">
        <v>751</v>
      </c>
      <c r="I56" s="236">
        <v>36038</v>
      </c>
      <c r="J56" s="237">
        <v>36249</v>
      </c>
      <c r="K56" s="238">
        <v>500</v>
      </c>
      <c r="L56" s="60"/>
    </row>
    <row r="57" spans="1:12" s="239" customFormat="1" ht="28.5" customHeight="1" x14ac:dyDescent="0.15">
      <c r="A57" s="211" t="s">
        <v>744</v>
      </c>
      <c r="B57" s="226" t="s">
        <v>752</v>
      </c>
      <c r="C57" s="220" t="s">
        <v>753</v>
      </c>
      <c r="D57" s="68">
        <v>2378</v>
      </c>
      <c r="E57" s="68">
        <v>1693</v>
      </c>
      <c r="F57" s="221">
        <v>1.5720000000000001</v>
      </c>
      <c r="G57" s="221">
        <v>2.101</v>
      </c>
      <c r="H57" s="222">
        <v>35400</v>
      </c>
      <c r="I57" s="223">
        <v>35597</v>
      </c>
      <c r="J57" s="223">
        <v>35774</v>
      </c>
      <c r="K57" s="230" t="s">
        <v>689</v>
      </c>
    </row>
    <row r="58" spans="1:12" ht="28.5" customHeight="1" x14ac:dyDescent="0.15">
      <c r="A58" s="233" t="s">
        <v>648</v>
      </c>
      <c r="B58" s="226" t="s">
        <v>754</v>
      </c>
      <c r="C58" s="220" t="s">
        <v>755</v>
      </c>
      <c r="D58" s="234">
        <v>536</v>
      </c>
      <c r="E58" s="234">
        <v>574</v>
      </c>
      <c r="F58" s="235">
        <v>0.1918</v>
      </c>
      <c r="G58" s="235">
        <v>0.224</v>
      </c>
      <c r="H58" s="234" t="s">
        <v>756</v>
      </c>
      <c r="I58" s="236">
        <v>36185</v>
      </c>
      <c r="J58" s="237">
        <v>36341</v>
      </c>
      <c r="K58" s="238">
        <v>500</v>
      </c>
      <c r="L58" s="60"/>
    </row>
    <row r="59" spans="1:12" ht="28.5" customHeight="1" x14ac:dyDescent="0.15">
      <c r="A59" s="211" t="s">
        <v>744</v>
      </c>
      <c r="B59" s="226" t="s">
        <v>309</v>
      </c>
      <c r="C59" s="220" t="s">
        <v>757</v>
      </c>
      <c r="D59" s="68">
        <v>3531</v>
      </c>
      <c r="E59" s="68">
        <v>2733</v>
      </c>
      <c r="F59" s="221">
        <v>1.29</v>
      </c>
      <c r="G59" s="221">
        <v>1.65</v>
      </c>
      <c r="H59" s="222">
        <v>35855</v>
      </c>
      <c r="I59" s="223">
        <v>35964</v>
      </c>
      <c r="J59" s="223">
        <v>36188</v>
      </c>
      <c r="K59" s="227">
        <v>500</v>
      </c>
      <c r="L59" s="60"/>
    </row>
    <row r="60" spans="1:12" s="239" customFormat="1" ht="28.5" customHeight="1" x14ac:dyDescent="0.15">
      <c r="A60" s="233" t="s">
        <v>648</v>
      </c>
      <c r="B60" s="226" t="s">
        <v>758</v>
      </c>
      <c r="C60" s="220" t="s">
        <v>757</v>
      </c>
      <c r="D60" s="234">
        <v>683</v>
      </c>
      <c r="E60" s="234">
        <v>750</v>
      </c>
      <c r="F60" s="235">
        <v>0.16039999999999999</v>
      </c>
      <c r="G60" s="235">
        <v>0.28899999999999998</v>
      </c>
      <c r="H60" s="234" t="s">
        <v>759</v>
      </c>
      <c r="I60" s="236">
        <v>36419</v>
      </c>
      <c r="J60" s="237">
        <v>36545</v>
      </c>
      <c r="K60" s="238">
        <v>500</v>
      </c>
    </row>
    <row r="61" spans="1:12" ht="28.5" customHeight="1" x14ac:dyDescent="0.15">
      <c r="A61" s="70" t="s">
        <v>744</v>
      </c>
      <c r="B61" s="226" t="s">
        <v>310</v>
      </c>
      <c r="C61" s="220" t="s">
        <v>760</v>
      </c>
      <c r="D61" s="68">
        <v>963</v>
      </c>
      <c r="E61" s="68">
        <v>828</v>
      </c>
      <c r="F61" s="221">
        <v>0.52200000000000002</v>
      </c>
      <c r="G61" s="221">
        <v>0.56399999999999995</v>
      </c>
      <c r="H61" s="222" t="s">
        <v>761</v>
      </c>
      <c r="I61" s="240">
        <v>36353</v>
      </c>
      <c r="J61" s="240">
        <v>36455</v>
      </c>
      <c r="K61" s="227">
        <v>500</v>
      </c>
      <c r="L61" s="60"/>
    </row>
    <row r="62" spans="1:12" s="239" customFormat="1" ht="28.5" customHeight="1" x14ac:dyDescent="0.15">
      <c r="A62" s="70" t="s">
        <v>744</v>
      </c>
      <c r="B62" s="226" t="s">
        <v>762</v>
      </c>
      <c r="C62" s="220" t="s">
        <v>763</v>
      </c>
      <c r="D62" s="68">
        <v>1397</v>
      </c>
      <c r="E62" s="68">
        <v>794</v>
      </c>
      <c r="F62" s="221">
        <v>0.68600000000000005</v>
      </c>
      <c r="G62" s="221">
        <v>0.83099999999999996</v>
      </c>
      <c r="H62" s="222" t="s">
        <v>764</v>
      </c>
      <c r="I62" s="240">
        <v>36734</v>
      </c>
      <c r="J62" s="240">
        <v>36885</v>
      </c>
      <c r="K62" s="227">
        <v>500</v>
      </c>
    </row>
    <row r="63" spans="1:12" ht="28.5" customHeight="1" x14ac:dyDescent="0.15">
      <c r="A63" s="233" t="s">
        <v>648</v>
      </c>
      <c r="B63" s="226" t="s">
        <v>765</v>
      </c>
      <c r="C63" s="220" t="s">
        <v>766</v>
      </c>
      <c r="D63" s="234">
        <v>672</v>
      </c>
      <c r="E63" s="234">
        <v>629</v>
      </c>
      <c r="F63" s="235">
        <v>0.1089</v>
      </c>
      <c r="G63" s="235">
        <v>0.14000000000000001</v>
      </c>
      <c r="H63" s="234" t="s">
        <v>767</v>
      </c>
      <c r="I63" s="237">
        <v>36990</v>
      </c>
      <c r="J63" s="237">
        <v>37068</v>
      </c>
      <c r="K63" s="238">
        <v>500</v>
      </c>
    </row>
    <row r="64" spans="1:12" ht="28.5" customHeight="1" x14ac:dyDescent="0.15">
      <c r="A64" s="233" t="s">
        <v>768</v>
      </c>
      <c r="B64" s="226" t="s">
        <v>769</v>
      </c>
      <c r="C64" s="220" t="s">
        <v>770</v>
      </c>
      <c r="D64" s="234">
        <v>119</v>
      </c>
      <c r="E64" s="234">
        <v>95</v>
      </c>
      <c r="F64" s="235">
        <v>4.7899999999999998E-2</v>
      </c>
      <c r="G64" s="235">
        <v>5.7000000000000002E-2</v>
      </c>
      <c r="H64" s="234" t="s">
        <v>771</v>
      </c>
      <c r="I64" s="237">
        <v>37327</v>
      </c>
      <c r="J64" s="241">
        <v>37389</v>
      </c>
      <c r="K64" s="238">
        <v>500</v>
      </c>
    </row>
    <row r="65" spans="1:11" s="239" customFormat="1" ht="28.5" customHeight="1" x14ac:dyDescent="0.15">
      <c r="A65" s="233" t="s">
        <v>648</v>
      </c>
      <c r="B65" s="226" t="s">
        <v>772</v>
      </c>
      <c r="C65" s="220" t="s">
        <v>770</v>
      </c>
      <c r="D65" s="234">
        <v>219</v>
      </c>
      <c r="E65" s="234">
        <v>275</v>
      </c>
      <c r="F65" s="235">
        <v>0.13270000000000001</v>
      </c>
      <c r="G65" s="235">
        <v>0.27200000000000002</v>
      </c>
      <c r="H65" s="234" t="s">
        <v>773</v>
      </c>
      <c r="I65" s="237">
        <v>37385</v>
      </c>
      <c r="J65" s="237">
        <v>37438</v>
      </c>
      <c r="K65" s="238">
        <v>1000</v>
      </c>
    </row>
    <row r="66" spans="1:11" s="239" customFormat="1" ht="28.5" customHeight="1" x14ac:dyDescent="0.15">
      <c r="A66" s="233" t="s">
        <v>768</v>
      </c>
      <c r="B66" s="226" t="s">
        <v>774</v>
      </c>
      <c r="C66" s="220" t="s">
        <v>775</v>
      </c>
      <c r="D66" s="234">
        <v>409</v>
      </c>
      <c r="E66" s="234">
        <v>352</v>
      </c>
      <c r="F66" s="235">
        <v>8.4400000000000003E-2</v>
      </c>
      <c r="G66" s="235">
        <v>9.9000000000000005E-2</v>
      </c>
      <c r="H66" s="234" t="s">
        <v>776</v>
      </c>
      <c r="I66" s="237">
        <v>37819</v>
      </c>
      <c r="J66" s="241">
        <v>37869</v>
      </c>
      <c r="K66" s="238">
        <v>500</v>
      </c>
    </row>
    <row r="67" spans="1:11" s="239" customFormat="1" ht="28.5" customHeight="1" x14ac:dyDescent="0.15">
      <c r="A67" s="233" t="s">
        <v>648</v>
      </c>
      <c r="B67" s="226" t="s">
        <v>777</v>
      </c>
      <c r="C67" s="220" t="s">
        <v>775</v>
      </c>
      <c r="D67" s="234">
        <v>431</v>
      </c>
      <c r="E67" s="234">
        <v>488</v>
      </c>
      <c r="F67" s="235">
        <v>9.7299999999999998E-2</v>
      </c>
      <c r="G67" s="235">
        <v>0.22900000000000001</v>
      </c>
      <c r="H67" s="234" t="s">
        <v>778</v>
      </c>
      <c r="I67" s="236">
        <v>37672</v>
      </c>
      <c r="J67" s="237">
        <v>37706</v>
      </c>
      <c r="K67" s="238">
        <v>500</v>
      </c>
    </row>
    <row r="68" spans="1:11" s="239" customFormat="1" ht="28.5" customHeight="1" x14ac:dyDescent="0.15">
      <c r="A68" s="233" t="s">
        <v>768</v>
      </c>
      <c r="B68" s="226" t="s">
        <v>779</v>
      </c>
      <c r="C68" s="220" t="s">
        <v>780</v>
      </c>
      <c r="D68" s="234">
        <v>251</v>
      </c>
      <c r="E68" s="234">
        <v>130</v>
      </c>
      <c r="F68" s="235">
        <v>6.5500000000000003E-2</v>
      </c>
      <c r="G68" s="235">
        <v>0.107</v>
      </c>
      <c r="H68" s="234" t="s">
        <v>781</v>
      </c>
      <c r="I68" s="237">
        <v>38159</v>
      </c>
      <c r="J68" s="241">
        <v>38201</v>
      </c>
      <c r="K68" s="238">
        <v>500</v>
      </c>
    </row>
    <row r="69" spans="1:11" s="239" customFormat="1" ht="28.5" customHeight="1" x14ac:dyDescent="0.15">
      <c r="A69" s="233" t="s">
        <v>648</v>
      </c>
      <c r="B69" s="226" t="s">
        <v>782</v>
      </c>
      <c r="C69" s="220" t="s">
        <v>780</v>
      </c>
      <c r="D69" s="234">
        <v>214</v>
      </c>
      <c r="E69" s="234">
        <v>313</v>
      </c>
      <c r="F69" s="235">
        <v>0.1163</v>
      </c>
      <c r="G69" s="235">
        <v>0.29299999999999998</v>
      </c>
      <c r="H69" s="234" t="s">
        <v>783</v>
      </c>
      <c r="I69" s="237">
        <v>38078</v>
      </c>
      <c r="J69" s="237">
        <v>38127</v>
      </c>
      <c r="K69" s="238">
        <v>1000</v>
      </c>
    </row>
    <row r="70" spans="1:11" s="239" customFormat="1" ht="28.5" customHeight="1" x14ac:dyDescent="0.15">
      <c r="A70" s="233" t="s">
        <v>768</v>
      </c>
      <c r="B70" s="226" t="s">
        <v>784</v>
      </c>
      <c r="C70" s="220" t="s">
        <v>785</v>
      </c>
      <c r="D70" s="234">
        <v>150</v>
      </c>
      <c r="E70" s="234">
        <v>210</v>
      </c>
      <c r="F70" s="235">
        <v>9.5500000000000002E-2</v>
      </c>
      <c r="G70" s="235">
        <v>0.217</v>
      </c>
      <c r="H70" s="234" t="s">
        <v>786</v>
      </c>
      <c r="I70" s="237">
        <v>38561</v>
      </c>
      <c r="J70" s="241">
        <v>38588</v>
      </c>
      <c r="K70" s="238">
        <v>500</v>
      </c>
    </row>
    <row r="71" spans="1:11" s="239" customFormat="1" ht="28.5" customHeight="1" x14ac:dyDescent="0.15">
      <c r="A71" s="70" t="s">
        <v>648</v>
      </c>
      <c r="B71" s="226" t="s">
        <v>787</v>
      </c>
      <c r="C71" s="242" t="s">
        <v>785</v>
      </c>
      <c r="D71" s="68">
        <v>431</v>
      </c>
      <c r="E71" s="68">
        <v>419</v>
      </c>
      <c r="F71" s="221">
        <v>0.1024</v>
      </c>
      <c r="G71" s="221">
        <v>0.186</v>
      </c>
      <c r="H71" s="68" t="s">
        <v>788</v>
      </c>
      <c r="I71" s="223">
        <v>38512</v>
      </c>
      <c r="J71" s="223">
        <v>38552</v>
      </c>
      <c r="K71" s="243" t="s">
        <v>689</v>
      </c>
    </row>
    <row r="72" spans="1:11" s="239" customFormat="1" ht="28.5" customHeight="1" x14ac:dyDescent="0.15">
      <c r="A72" s="233" t="s">
        <v>768</v>
      </c>
      <c r="B72" s="226" t="s">
        <v>789</v>
      </c>
      <c r="C72" s="220" t="s">
        <v>790</v>
      </c>
      <c r="D72" s="234">
        <v>333</v>
      </c>
      <c r="E72" s="234">
        <v>338</v>
      </c>
      <c r="F72" s="235">
        <v>0.11</v>
      </c>
      <c r="G72" s="235">
        <v>0.15</v>
      </c>
      <c r="H72" s="234" t="s">
        <v>791</v>
      </c>
      <c r="I72" s="237">
        <v>38876</v>
      </c>
      <c r="J72" s="241">
        <v>39071</v>
      </c>
      <c r="K72" s="238">
        <v>500</v>
      </c>
    </row>
    <row r="73" spans="1:11" s="239" customFormat="1" ht="28.5" customHeight="1" x14ac:dyDescent="0.15">
      <c r="A73" s="70" t="s">
        <v>648</v>
      </c>
      <c r="B73" s="226" t="s">
        <v>792</v>
      </c>
      <c r="C73" s="220" t="s">
        <v>790</v>
      </c>
      <c r="D73" s="244">
        <v>284</v>
      </c>
      <c r="E73" s="244">
        <v>364</v>
      </c>
      <c r="F73" s="245">
        <v>0.06</v>
      </c>
      <c r="G73" s="245">
        <v>7.0000000000000007E-2</v>
      </c>
      <c r="H73" s="234" t="s">
        <v>791</v>
      </c>
      <c r="I73" s="237">
        <v>38876</v>
      </c>
      <c r="J73" s="241">
        <v>38890</v>
      </c>
      <c r="K73" s="244">
        <v>500</v>
      </c>
    </row>
    <row r="74" spans="1:11" ht="28.5" customHeight="1" x14ac:dyDescent="0.15">
      <c r="A74" s="70" t="s">
        <v>648</v>
      </c>
      <c r="B74" s="246" t="s">
        <v>793</v>
      </c>
      <c r="C74" s="220" t="s">
        <v>794</v>
      </c>
      <c r="D74" s="244">
        <v>35</v>
      </c>
      <c r="E74" s="244">
        <v>44</v>
      </c>
      <c r="F74" s="245">
        <v>0.01</v>
      </c>
      <c r="G74" s="245">
        <v>0.01</v>
      </c>
      <c r="H74" s="247" t="s">
        <v>795</v>
      </c>
      <c r="I74" s="241">
        <v>39086</v>
      </c>
      <c r="J74" s="241">
        <v>39113</v>
      </c>
      <c r="K74" s="244">
        <v>500</v>
      </c>
    </row>
    <row r="75" spans="1:11" ht="28.5" customHeight="1" x14ac:dyDescent="0.15">
      <c r="A75" s="233" t="s">
        <v>768</v>
      </c>
      <c r="B75" s="226" t="s">
        <v>796</v>
      </c>
      <c r="C75" s="220" t="s">
        <v>797</v>
      </c>
      <c r="D75" s="234">
        <v>303</v>
      </c>
      <c r="E75" s="234">
        <v>343</v>
      </c>
      <c r="F75" s="235">
        <v>0.26</v>
      </c>
      <c r="G75" s="235">
        <v>0.41</v>
      </c>
      <c r="H75" s="234" t="s">
        <v>798</v>
      </c>
      <c r="I75" s="237">
        <v>39247</v>
      </c>
      <c r="J75" s="241">
        <v>39356</v>
      </c>
      <c r="K75" s="238">
        <v>500</v>
      </c>
    </row>
    <row r="76" spans="1:11" ht="28.5" customHeight="1" x14ac:dyDescent="0.15">
      <c r="A76" s="70" t="s">
        <v>648</v>
      </c>
      <c r="B76" s="246" t="s">
        <v>799</v>
      </c>
      <c r="C76" s="220" t="s">
        <v>797</v>
      </c>
      <c r="D76" s="65">
        <v>184</v>
      </c>
      <c r="E76" s="65">
        <v>181</v>
      </c>
      <c r="F76" s="248">
        <v>0.09</v>
      </c>
      <c r="G76" s="248">
        <v>0.15</v>
      </c>
      <c r="H76" s="68" t="s">
        <v>798</v>
      </c>
      <c r="I76" s="249">
        <v>39247</v>
      </c>
      <c r="J76" s="249">
        <v>39311</v>
      </c>
      <c r="K76" s="65">
        <v>500</v>
      </c>
    </row>
    <row r="77" spans="1:11" ht="28.5" customHeight="1" x14ac:dyDescent="0.15">
      <c r="A77" s="70" t="s">
        <v>648</v>
      </c>
      <c r="B77" s="246" t="s">
        <v>800</v>
      </c>
      <c r="C77" s="220" t="s">
        <v>801</v>
      </c>
      <c r="D77" s="65">
        <v>347</v>
      </c>
      <c r="E77" s="65">
        <v>466</v>
      </c>
      <c r="F77" s="248">
        <v>0.13</v>
      </c>
      <c r="G77" s="248">
        <v>0.18</v>
      </c>
      <c r="H77" s="250" t="s">
        <v>802</v>
      </c>
      <c r="I77" s="249">
        <v>39457</v>
      </c>
      <c r="J77" s="249">
        <v>39513</v>
      </c>
      <c r="K77" s="250" t="s">
        <v>689</v>
      </c>
    </row>
    <row r="78" spans="1:11" ht="28.5" customHeight="1" x14ac:dyDescent="0.15">
      <c r="A78" s="70" t="s">
        <v>803</v>
      </c>
      <c r="B78" s="246" t="s">
        <v>804</v>
      </c>
      <c r="C78" s="220" t="s">
        <v>801</v>
      </c>
      <c r="D78" s="65">
        <v>276</v>
      </c>
      <c r="E78" s="65">
        <v>314</v>
      </c>
      <c r="F78" s="248">
        <v>0.25</v>
      </c>
      <c r="G78" s="248">
        <v>0.27</v>
      </c>
      <c r="H78" s="68" t="s">
        <v>805</v>
      </c>
      <c r="I78" s="249">
        <v>39538</v>
      </c>
      <c r="J78" s="249">
        <v>39689</v>
      </c>
      <c r="K78" s="65">
        <v>500</v>
      </c>
    </row>
    <row r="79" spans="1:11" ht="28.5" customHeight="1" x14ac:dyDescent="0.15">
      <c r="A79" s="70" t="s">
        <v>648</v>
      </c>
      <c r="B79" s="246" t="s">
        <v>806</v>
      </c>
      <c r="C79" s="220" t="s">
        <v>807</v>
      </c>
      <c r="D79" s="65">
        <v>356</v>
      </c>
      <c r="E79" s="65">
        <v>530</v>
      </c>
      <c r="F79" s="248">
        <v>0.18</v>
      </c>
      <c r="G79" s="248">
        <v>0.32</v>
      </c>
      <c r="H79" s="68" t="s">
        <v>808</v>
      </c>
      <c r="I79" s="249">
        <v>39538</v>
      </c>
      <c r="J79" s="249">
        <v>39689</v>
      </c>
      <c r="K79" s="250" t="s">
        <v>689</v>
      </c>
    </row>
    <row r="80" spans="1:11" ht="28.5" customHeight="1" x14ac:dyDescent="0.15">
      <c r="A80" s="70" t="s">
        <v>648</v>
      </c>
      <c r="B80" s="246" t="s">
        <v>809</v>
      </c>
      <c r="C80" s="220" t="s">
        <v>807</v>
      </c>
      <c r="D80" s="65">
        <v>323</v>
      </c>
      <c r="E80" s="65">
        <v>319</v>
      </c>
      <c r="F80" s="248">
        <v>0.1</v>
      </c>
      <c r="G80" s="248">
        <v>0.11</v>
      </c>
      <c r="H80" s="68" t="s">
        <v>808</v>
      </c>
      <c r="I80" s="249">
        <v>39538</v>
      </c>
      <c r="J80" s="249">
        <v>39689</v>
      </c>
      <c r="K80" s="68">
        <v>500</v>
      </c>
    </row>
    <row r="81" spans="1:11" s="239" customFormat="1" ht="28.5" customHeight="1" x14ac:dyDescent="0.15">
      <c r="A81" s="70" t="s">
        <v>803</v>
      </c>
      <c r="B81" s="246" t="s">
        <v>810</v>
      </c>
      <c r="C81" s="220" t="s">
        <v>811</v>
      </c>
      <c r="D81" s="65">
        <v>230</v>
      </c>
      <c r="E81" s="65">
        <v>139</v>
      </c>
      <c r="F81" s="248">
        <v>0.06</v>
      </c>
      <c r="G81" s="248">
        <v>7.0000000000000007E-2</v>
      </c>
      <c r="H81" s="250" t="s">
        <v>812</v>
      </c>
      <c r="I81" s="249">
        <v>39826</v>
      </c>
      <c r="J81" s="249">
        <v>40158</v>
      </c>
      <c r="K81" s="65">
        <v>500</v>
      </c>
    </row>
    <row r="82" spans="1:11" s="239" customFormat="1" ht="28.5" customHeight="1" x14ac:dyDescent="0.15">
      <c r="A82" s="70" t="s">
        <v>803</v>
      </c>
      <c r="B82" s="246" t="s">
        <v>813</v>
      </c>
      <c r="C82" s="220" t="s">
        <v>311</v>
      </c>
      <c r="D82" s="65">
        <v>716</v>
      </c>
      <c r="E82" s="65">
        <v>505</v>
      </c>
      <c r="F82" s="248">
        <v>0.16</v>
      </c>
      <c r="G82" s="248">
        <v>0.23</v>
      </c>
      <c r="H82" s="250" t="s">
        <v>814</v>
      </c>
      <c r="I82" s="249">
        <v>40260</v>
      </c>
      <c r="J82" s="249">
        <v>40434</v>
      </c>
      <c r="K82" s="65">
        <v>500</v>
      </c>
    </row>
    <row r="83" spans="1:11" s="239" customFormat="1" ht="28.5" customHeight="1" x14ac:dyDescent="0.15">
      <c r="A83" s="70" t="s">
        <v>648</v>
      </c>
      <c r="B83" s="246" t="s">
        <v>815</v>
      </c>
      <c r="C83" s="220" t="s">
        <v>311</v>
      </c>
      <c r="D83" s="65">
        <v>363</v>
      </c>
      <c r="E83" s="65">
        <v>503</v>
      </c>
      <c r="F83" s="248">
        <v>0.26</v>
      </c>
      <c r="G83" s="248">
        <v>0.27</v>
      </c>
      <c r="H83" s="250" t="s">
        <v>312</v>
      </c>
      <c r="I83" s="249" t="s">
        <v>313</v>
      </c>
      <c r="J83" s="249">
        <v>40633</v>
      </c>
      <c r="K83" s="65">
        <v>500</v>
      </c>
    </row>
    <row r="84" spans="1:11" s="239" customFormat="1" ht="28.5" customHeight="1" x14ac:dyDescent="0.15">
      <c r="A84" s="478" t="s">
        <v>816</v>
      </c>
      <c r="B84" s="479" t="s">
        <v>817</v>
      </c>
      <c r="C84" s="480" t="s">
        <v>314</v>
      </c>
      <c r="D84" s="481">
        <v>275</v>
      </c>
      <c r="E84" s="481">
        <v>349</v>
      </c>
      <c r="F84" s="482">
        <v>0.14000000000000001</v>
      </c>
      <c r="G84" s="482">
        <v>0.14000000000000001</v>
      </c>
      <c r="H84" s="483" t="s">
        <v>315</v>
      </c>
      <c r="I84" s="484">
        <v>41494</v>
      </c>
      <c r="J84" s="484">
        <v>41694</v>
      </c>
      <c r="K84" s="481">
        <v>500</v>
      </c>
    </row>
    <row r="85" spans="1:11" s="239" customFormat="1" ht="28.5" customHeight="1" x14ac:dyDescent="0.15">
      <c r="A85" s="478" t="s">
        <v>818</v>
      </c>
      <c r="B85" s="485" t="s">
        <v>819</v>
      </c>
      <c r="C85" s="486" t="s">
        <v>314</v>
      </c>
      <c r="D85" s="481">
        <v>171</v>
      </c>
      <c r="E85" s="481">
        <v>88</v>
      </c>
      <c r="F85" s="482">
        <v>0.19</v>
      </c>
      <c r="G85" s="482">
        <v>0.32</v>
      </c>
      <c r="H85" s="483" t="s">
        <v>317</v>
      </c>
      <c r="I85" s="484">
        <v>43227</v>
      </c>
      <c r="J85" s="249">
        <v>44152</v>
      </c>
      <c r="K85" s="481">
        <v>1000</v>
      </c>
    </row>
    <row r="86" spans="1:11" s="239" customFormat="1" ht="28.5" customHeight="1" x14ac:dyDescent="0.15">
      <c r="A86" s="487" t="s">
        <v>818</v>
      </c>
      <c r="B86" s="479" t="s">
        <v>820</v>
      </c>
      <c r="C86" s="480" t="s">
        <v>821</v>
      </c>
      <c r="D86" s="481">
        <v>112</v>
      </c>
      <c r="E86" s="481">
        <v>246</v>
      </c>
      <c r="F86" s="482">
        <v>0.14000000000000001</v>
      </c>
      <c r="G86" s="482">
        <v>0.18</v>
      </c>
      <c r="H86" s="483" t="s">
        <v>822</v>
      </c>
      <c r="I86" s="484">
        <v>43517</v>
      </c>
      <c r="J86" s="484">
        <v>44412</v>
      </c>
      <c r="K86" s="481">
        <v>1000</v>
      </c>
    </row>
    <row r="87" spans="1:11" s="239" customFormat="1" ht="28.5" customHeight="1" x14ac:dyDescent="0.15">
      <c r="A87" s="487" t="s">
        <v>318</v>
      </c>
      <c r="B87" s="479" t="s">
        <v>823</v>
      </c>
      <c r="C87" s="480" t="s">
        <v>824</v>
      </c>
      <c r="D87" s="481">
        <v>222</v>
      </c>
      <c r="E87" s="481">
        <v>317</v>
      </c>
      <c r="F87" s="482">
        <v>0.13</v>
      </c>
      <c r="G87" s="482">
        <v>0.14000000000000001</v>
      </c>
      <c r="H87" s="483" t="s">
        <v>825</v>
      </c>
      <c r="I87" s="484">
        <v>41725</v>
      </c>
      <c r="J87" s="484">
        <v>41878</v>
      </c>
      <c r="K87" s="481">
        <v>500</v>
      </c>
    </row>
    <row r="88" spans="1:11" s="239" customFormat="1" ht="28.5" customHeight="1" x14ac:dyDescent="0.15">
      <c r="A88" s="487" t="s">
        <v>818</v>
      </c>
      <c r="B88" s="479" t="s">
        <v>826</v>
      </c>
      <c r="C88" s="480" t="s">
        <v>827</v>
      </c>
      <c r="D88" s="481">
        <v>295</v>
      </c>
      <c r="E88" s="481">
        <v>596</v>
      </c>
      <c r="F88" s="482">
        <v>0.23</v>
      </c>
      <c r="G88" s="482">
        <v>0.24</v>
      </c>
      <c r="H88" s="483" t="s">
        <v>828</v>
      </c>
      <c r="I88" s="484">
        <v>43517</v>
      </c>
      <c r="J88" s="484">
        <v>44614</v>
      </c>
      <c r="K88" s="481">
        <v>500</v>
      </c>
    </row>
    <row r="89" spans="1:11" s="239" customFormat="1" ht="28.5" customHeight="1" x14ac:dyDescent="0.15">
      <c r="A89" s="487" t="s">
        <v>318</v>
      </c>
      <c r="B89" s="489" t="s">
        <v>829</v>
      </c>
      <c r="C89" s="480" t="s">
        <v>827</v>
      </c>
      <c r="D89" s="481">
        <v>166</v>
      </c>
      <c r="E89" s="481">
        <v>294</v>
      </c>
      <c r="F89" s="482">
        <v>0.09</v>
      </c>
      <c r="G89" s="482">
        <v>0.08</v>
      </c>
      <c r="H89" s="483" t="s">
        <v>825</v>
      </c>
      <c r="I89" s="484">
        <v>41725</v>
      </c>
      <c r="J89" s="484">
        <v>41878</v>
      </c>
      <c r="K89" s="481">
        <v>500</v>
      </c>
    </row>
    <row r="90" spans="1:11" s="239" customFormat="1" ht="28.5" customHeight="1" x14ac:dyDescent="0.15">
      <c r="A90" s="487" t="s">
        <v>318</v>
      </c>
      <c r="B90" s="489" t="s">
        <v>830</v>
      </c>
      <c r="C90" s="480" t="s">
        <v>827</v>
      </c>
      <c r="D90" s="481">
        <v>79</v>
      </c>
      <c r="E90" s="481">
        <v>96</v>
      </c>
      <c r="F90" s="482">
        <v>0.02</v>
      </c>
      <c r="G90" s="482">
        <v>0.02</v>
      </c>
      <c r="H90" s="483" t="s">
        <v>825</v>
      </c>
      <c r="I90" s="484">
        <v>41725</v>
      </c>
      <c r="J90" s="484">
        <v>41878</v>
      </c>
      <c r="K90" s="481">
        <v>500</v>
      </c>
    </row>
    <row r="91" spans="1:11" s="239" customFormat="1" ht="28.5" customHeight="1" x14ac:dyDescent="0.15">
      <c r="A91" s="487" t="s">
        <v>818</v>
      </c>
      <c r="B91" s="479" t="s">
        <v>831</v>
      </c>
      <c r="C91" s="480" t="s">
        <v>832</v>
      </c>
      <c r="D91" s="481">
        <v>83</v>
      </c>
      <c r="E91" s="481">
        <v>223</v>
      </c>
      <c r="F91" s="482">
        <v>0.13</v>
      </c>
      <c r="G91" s="482">
        <v>0.14000000000000001</v>
      </c>
      <c r="H91" s="483" t="s">
        <v>833</v>
      </c>
      <c r="I91" s="484">
        <v>43517</v>
      </c>
      <c r="J91" s="488"/>
      <c r="K91" s="481">
        <v>500</v>
      </c>
    </row>
    <row r="92" spans="1:11" s="239" customFormat="1" ht="28.5" customHeight="1" x14ac:dyDescent="0.15">
      <c r="A92" s="487" t="s">
        <v>318</v>
      </c>
      <c r="B92" s="479" t="s">
        <v>834</v>
      </c>
      <c r="C92" s="480" t="s">
        <v>832</v>
      </c>
      <c r="D92" s="481">
        <v>327</v>
      </c>
      <c r="E92" s="481">
        <v>456</v>
      </c>
      <c r="F92" s="482">
        <v>0.1</v>
      </c>
      <c r="G92" s="482">
        <v>0.1</v>
      </c>
      <c r="H92" s="483" t="s">
        <v>835</v>
      </c>
      <c r="I92" s="484">
        <v>43517</v>
      </c>
      <c r="J92" s="488"/>
      <c r="K92" s="483" t="s">
        <v>836</v>
      </c>
    </row>
    <row r="93" spans="1:11" s="239" customFormat="1" ht="28.5" customHeight="1" x14ac:dyDescent="0.15">
      <c r="A93" s="191" t="s">
        <v>316</v>
      </c>
      <c r="B93" s="246" t="s">
        <v>837</v>
      </c>
      <c r="C93" s="220" t="s">
        <v>838</v>
      </c>
      <c r="D93" s="65">
        <v>26</v>
      </c>
      <c r="E93" s="65">
        <v>110</v>
      </c>
      <c r="F93" s="248">
        <v>0.05</v>
      </c>
      <c r="G93" s="248">
        <v>0.08</v>
      </c>
      <c r="H93" s="250" t="s">
        <v>839</v>
      </c>
      <c r="I93" s="249">
        <v>43851</v>
      </c>
      <c r="J93" s="424"/>
      <c r="K93" s="65">
        <v>500</v>
      </c>
    </row>
    <row r="94" spans="1:11" s="239" customFormat="1" ht="28.5" customHeight="1" x14ac:dyDescent="0.15">
      <c r="A94" s="191" t="s">
        <v>648</v>
      </c>
      <c r="B94" s="246" t="s">
        <v>840</v>
      </c>
      <c r="C94" s="220" t="s">
        <v>838</v>
      </c>
      <c r="D94" s="65">
        <v>92</v>
      </c>
      <c r="E94" s="65">
        <v>157</v>
      </c>
      <c r="F94" s="248">
        <v>0.15</v>
      </c>
      <c r="G94" s="248">
        <v>0.11</v>
      </c>
      <c r="H94" s="250" t="s">
        <v>839</v>
      </c>
      <c r="I94" s="249">
        <v>43851</v>
      </c>
      <c r="J94" s="424"/>
      <c r="K94" s="65">
        <v>500</v>
      </c>
    </row>
    <row r="95" spans="1:11" s="239" customFormat="1" ht="28.5" customHeight="1" x14ac:dyDescent="0.15">
      <c r="A95" s="191" t="s">
        <v>318</v>
      </c>
      <c r="B95" s="246" t="s">
        <v>841</v>
      </c>
      <c r="C95" s="220" t="s">
        <v>842</v>
      </c>
      <c r="D95" s="65">
        <v>18</v>
      </c>
      <c r="E95" s="65">
        <v>52</v>
      </c>
      <c r="F95" s="248">
        <v>0.06</v>
      </c>
      <c r="G95" s="248">
        <v>0.06</v>
      </c>
      <c r="H95" s="250" t="s">
        <v>843</v>
      </c>
      <c r="I95" s="249">
        <v>43878</v>
      </c>
      <c r="J95" s="424"/>
      <c r="K95" s="250" t="s">
        <v>836</v>
      </c>
    </row>
    <row r="96" spans="1:11" s="239" customFormat="1" ht="28.5" customHeight="1" x14ac:dyDescent="0.15">
      <c r="A96" s="191" t="s">
        <v>648</v>
      </c>
      <c r="B96" s="246" t="s">
        <v>844</v>
      </c>
      <c r="C96" s="242" t="s">
        <v>845</v>
      </c>
      <c r="D96" s="65">
        <v>78</v>
      </c>
      <c r="E96" s="65">
        <v>208</v>
      </c>
      <c r="F96" s="248">
        <v>0.12</v>
      </c>
      <c r="G96" s="248">
        <v>0.14000000000000001</v>
      </c>
      <c r="H96" s="250" t="s">
        <v>846</v>
      </c>
      <c r="I96" s="249">
        <v>43878</v>
      </c>
      <c r="J96" s="424"/>
      <c r="K96" s="250">
        <v>500</v>
      </c>
    </row>
    <row r="97" spans="1:15" s="239" customFormat="1" ht="28.5" customHeight="1" x14ac:dyDescent="0.15">
      <c r="A97" s="191" t="s">
        <v>648</v>
      </c>
      <c r="B97" s="246" t="s">
        <v>847</v>
      </c>
      <c r="C97" s="242" t="s">
        <v>848</v>
      </c>
      <c r="D97" s="65">
        <v>81</v>
      </c>
      <c r="E97" s="65">
        <v>220</v>
      </c>
      <c r="F97" s="248">
        <v>0.09</v>
      </c>
      <c r="G97" s="248">
        <v>0.09</v>
      </c>
      <c r="H97" s="250" t="s">
        <v>849</v>
      </c>
      <c r="I97" s="249">
        <v>43878</v>
      </c>
      <c r="J97" s="424"/>
      <c r="K97" s="250">
        <v>500</v>
      </c>
    </row>
    <row r="98" spans="1:15" s="239" customFormat="1" ht="28.5" customHeight="1" x14ac:dyDescent="0.15">
      <c r="A98" s="191" t="s">
        <v>648</v>
      </c>
      <c r="B98" s="246" t="s">
        <v>850</v>
      </c>
      <c r="C98" s="242" t="s">
        <v>851</v>
      </c>
      <c r="D98" s="65">
        <v>282</v>
      </c>
      <c r="E98" s="65">
        <v>217</v>
      </c>
      <c r="F98" s="248">
        <v>0.08</v>
      </c>
      <c r="G98" s="248">
        <v>0.12</v>
      </c>
      <c r="H98" s="250" t="s">
        <v>852</v>
      </c>
      <c r="I98" s="249">
        <v>43878</v>
      </c>
      <c r="J98" s="424"/>
      <c r="K98" s="250">
        <v>500</v>
      </c>
    </row>
    <row r="99" spans="1:15" s="239" customFormat="1" ht="28.5" customHeight="1" x14ac:dyDescent="0.15">
      <c r="A99" s="191" t="s">
        <v>648</v>
      </c>
      <c r="B99" s="246" t="s">
        <v>853</v>
      </c>
      <c r="C99" s="242" t="s">
        <v>854</v>
      </c>
      <c r="D99" s="65">
        <v>257</v>
      </c>
      <c r="E99" s="65">
        <v>312</v>
      </c>
      <c r="F99" s="248">
        <v>0.11</v>
      </c>
      <c r="G99" s="248">
        <v>0.13</v>
      </c>
      <c r="H99" s="250" t="s">
        <v>855</v>
      </c>
      <c r="I99" s="249">
        <v>44483</v>
      </c>
      <c r="J99" s="424"/>
      <c r="K99" s="250">
        <v>500</v>
      </c>
    </row>
    <row r="100" spans="1:15" s="239" customFormat="1" ht="28.5" customHeight="1" x14ac:dyDescent="0.15">
      <c r="A100" s="191" t="s">
        <v>648</v>
      </c>
      <c r="B100" s="246" t="s">
        <v>856</v>
      </c>
      <c r="C100" s="242" t="s">
        <v>646</v>
      </c>
      <c r="D100" s="65">
        <v>299</v>
      </c>
      <c r="E100" s="65">
        <v>418</v>
      </c>
      <c r="F100" s="248">
        <v>0.11</v>
      </c>
      <c r="G100" s="248">
        <v>0.13</v>
      </c>
      <c r="H100" s="250" t="s">
        <v>647</v>
      </c>
      <c r="I100" s="249"/>
      <c r="J100" s="424"/>
      <c r="K100" s="250">
        <v>500</v>
      </c>
    </row>
    <row r="101" spans="1:15" ht="28.5" customHeight="1" x14ac:dyDescent="0.15">
      <c r="A101" s="425" t="s">
        <v>648</v>
      </c>
      <c r="B101" s="426" t="s">
        <v>649</v>
      </c>
      <c r="C101" s="427" t="s">
        <v>650</v>
      </c>
      <c r="D101" s="315">
        <v>643</v>
      </c>
      <c r="E101" s="315">
        <v>677</v>
      </c>
      <c r="F101" s="428">
        <v>0.2</v>
      </c>
      <c r="G101" s="428">
        <v>0.22</v>
      </c>
      <c r="H101" s="429" t="s">
        <v>651</v>
      </c>
      <c r="I101" s="430"/>
      <c r="J101" s="431"/>
      <c r="K101" s="429">
        <v>500</v>
      </c>
    </row>
    <row r="102" spans="1:15" x14ac:dyDescent="0.15">
      <c r="A102" s="490"/>
      <c r="B102" s="490"/>
      <c r="C102" s="490"/>
      <c r="D102" s="490"/>
      <c r="E102" s="490"/>
      <c r="F102" s="490"/>
      <c r="G102" s="490"/>
      <c r="H102" s="490"/>
      <c r="I102" s="596" t="s">
        <v>462</v>
      </c>
      <c r="J102" s="597"/>
      <c r="K102" s="597"/>
    </row>
    <row r="112" spans="1:15" x14ac:dyDescent="0.15">
      <c r="N112" s="239"/>
      <c r="O112" s="239"/>
    </row>
    <row r="117" spans="17:17" x14ac:dyDescent="0.15">
      <c r="Q117" s="382"/>
    </row>
  </sheetData>
  <mergeCells count="5">
    <mergeCell ref="A2:A3"/>
    <mergeCell ref="B2:B3"/>
    <mergeCell ref="C2:C3"/>
    <mergeCell ref="K2:K3"/>
    <mergeCell ref="I102:K102"/>
  </mergeCells>
  <phoneticPr fontId="30"/>
  <conditionalFormatting sqref="I6:J90">
    <cfRule type="cellIs" dxfId="7" priority="8" stopIfTrue="1" operator="equal">
      <formula>1</formula>
    </cfRule>
  </conditionalFormatting>
  <conditionalFormatting sqref="I91:J91 I93:J94 I92">
    <cfRule type="cellIs" dxfId="6" priority="7" stopIfTrue="1" operator="equal">
      <formula>1</formula>
    </cfRule>
  </conditionalFormatting>
  <conditionalFormatting sqref="J92">
    <cfRule type="cellIs" dxfId="5" priority="6" stopIfTrue="1" operator="equal">
      <formula>1</formula>
    </cfRule>
  </conditionalFormatting>
  <conditionalFormatting sqref="J95">
    <cfRule type="cellIs" dxfId="4" priority="5" stopIfTrue="1" operator="equal">
      <formula>1</formula>
    </cfRule>
  </conditionalFormatting>
  <conditionalFormatting sqref="J97">
    <cfRule type="cellIs" dxfId="3" priority="4" stopIfTrue="1" operator="equal">
      <formula>1</formula>
    </cfRule>
  </conditionalFormatting>
  <conditionalFormatting sqref="J96">
    <cfRule type="cellIs" dxfId="2" priority="3" stopIfTrue="1" operator="equal">
      <formula>1</formula>
    </cfRule>
  </conditionalFormatting>
  <conditionalFormatting sqref="I98:J98 I95:I97 I101:J101">
    <cfRule type="cellIs" dxfId="1" priority="2" stopIfTrue="1" operator="equal">
      <formula>1</formula>
    </cfRule>
  </conditionalFormatting>
  <conditionalFormatting sqref="I99:J100">
    <cfRule type="cellIs" dxfId="0" priority="1" stopIfTrue="1" operator="equal">
      <formula>1</formula>
    </cfRule>
  </conditionalFormatting>
  <hyperlinks>
    <hyperlink ref="M1" location="目次!A1" display="目次"/>
  </hyperlinks>
  <pageMargins left="0.59055118110236227" right="0.39370078740157483" top="0.98425196850393704" bottom="0.98425196850393704" header="0.51181102362204722" footer="0.51181102362204722"/>
  <pageSetup paperSize="9" scale="99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zoomScaleNormal="100" workbookViewId="0">
      <selection activeCell="B4" sqref="B4"/>
    </sheetView>
  </sheetViews>
  <sheetFormatPr defaultRowHeight="13.5" x14ac:dyDescent="0.15"/>
  <cols>
    <col min="1" max="1" width="5.625" style="16" customWidth="1"/>
    <col min="2" max="2" width="13.375" style="16" customWidth="1"/>
    <col min="3" max="3" width="8.25" style="16" customWidth="1"/>
    <col min="4" max="4" width="9.125" style="16" customWidth="1"/>
    <col min="5" max="5" width="8.625" style="16" customWidth="1"/>
    <col min="6" max="6" width="9.5" style="16" customWidth="1"/>
    <col min="7" max="7" width="7.25" style="16" customWidth="1"/>
    <col min="8" max="8" width="8" style="16" customWidth="1"/>
    <col min="9" max="9" width="5" style="16" customWidth="1"/>
    <col min="10" max="10" width="13.375" style="16" customWidth="1"/>
    <col min="11" max="16384" width="9" style="19"/>
  </cols>
  <sheetData>
    <row r="1" spans="1:12" ht="15.75" customHeight="1" thickBot="1" x14ac:dyDescent="0.2">
      <c r="A1" s="497" t="s">
        <v>319</v>
      </c>
      <c r="B1" s="50"/>
      <c r="C1" s="50"/>
      <c r="D1" s="50"/>
      <c r="E1" s="50"/>
      <c r="F1" s="50"/>
      <c r="G1" s="50"/>
      <c r="H1" s="50"/>
      <c r="I1" s="50"/>
      <c r="J1" s="457" t="s">
        <v>589</v>
      </c>
      <c r="K1" s="94"/>
      <c r="L1" s="349" t="s">
        <v>432</v>
      </c>
    </row>
    <row r="2" spans="1:12" s="12" customFormat="1" x14ac:dyDescent="0.15">
      <c r="A2" s="590" t="s">
        <v>77</v>
      </c>
      <c r="B2" s="598" t="s">
        <v>320</v>
      </c>
      <c r="C2" s="600" t="s">
        <v>321</v>
      </c>
      <c r="D2" s="206" t="s">
        <v>322</v>
      </c>
      <c r="E2" s="207"/>
      <c r="F2" s="208" t="s">
        <v>323</v>
      </c>
      <c r="G2" s="206" t="s">
        <v>64</v>
      </c>
      <c r="H2" s="206"/>
      <c r="I2" s="578" t="s">
        <v>324</v>
      </c>
      <c r="J2" s="602" t="s">
        <v>38</v>
      </c>
    </row>
    <row r="3" spans="1:12" s="12" customFormat="1" x14ac:dyDescent="0.15">
      <c r="A3" s="591"/>
      <c r="B3" s="599"/>
      <c r="C3" s="601"/>
      <c r="D3" s="156" t="s">
        <v>240</v>
      </c>
      <c r="E3" s="156" t="s">
        <v>241</v>
      </c>
      <c r="F3" s="156" t="s">
        <v>243</v>
      </c>
      <c r="G3" s="156" t="s">
        <v>325</v>
      </c>
      <c r="H3" s="156" t="s">
        <v>326</v>
      </c>
      <c r="I3" s="579"/>
      <c r="J3" s="603"/>
    </row>
    <row r="4" spans="1:12" s="12" customFormat="1" ht="15" customHeight="1" x14ac:dyDescent="0.15">
      <c r="A4" s="252" t="s">
        <v>492</v>
      </c>
      <c r="B4" s="253"/>
      <c r="C4" s="254"/>
      <c r="D4" s="255"/>
      <c r="E4" s="255"/>
      <c r="F4" s="255"/>
      <c r="G4" s="256">
        <v>6.1400000000000006</v>
      </c>
      <c r="H4" s="256">
        <v>4.9700000000000006</v>
      </c>
      <c r="I4" s="257">
        <v>0.81</v>
      </c>
      <c r="J4" s="258"/>
    </row>
    <row r="5" spans="1:12" s="12" customFormat="1" ht="12.75" customHeight="1" x14ac:dyDescent="0.15">
      <c r="A5" s="259" t="s">
        <v>327</v>
      </c>
      <c r="B5" s="70" t="s">
        <v>328</v>
      </c>
      <c r="C5" s="260" t="s">
        <v>493</v>
      </c>
      <c r="D5" s="261">
        <v>28573</v>
      </c>
      <c r="E5" s="261"/>
      <c r="F5" s="261">
        <v>28945</v>
      </c>
      <c r="G5" s="262">
        <v>0.2</v>
      </c>
      <c r="H5" s="262">
        <v>0.2</v>
      </c>
      <c r="I5" s="263">
        <v>1</v>
      </c>
      <c r="J5" s="264"/>
    </row>
    <row r="6" spans="1:12" s="12" customFormat="1" ht="12.75" customHeight="1" x14ac:dyDescent="0.15">
      <c r="A6" s="259" t="s">
        <v>329</v>
      </c>
      <c r="B6" s="70" t="s">
        <v>494</v>
      </c>
      <c r="C6" s="260" t="s">
        <v>493</v>
      </c>
      <c r="D6" s="261">
        <v>28573</v>
      </c>
      <c r="E6" s="261"/>
      <c r="F6" s="261">
        <v>29311</v>
      </c>
      <c r="G6" s="262">
        <v>0.17</v>
      </c>
      <c r="H6" s="262">
        <v>0.17</v>
      </c>
      <c r="I6" s="265">
        <v>1</v>
      </c>
      <c r="J6" s="266"/>
    </row>
    <row r="7" spans="1:12" s="12" customFormat="1" ht="12.75" customHeight="1" x14ac:dyDescent="0.15">
      <c r="A7" s="259" t="s">
        <v>330</v>
      </c>
      <c r="B7" s="70" t="s">
        <v>331</v>
      </c>
      <c r="C7" s="260" t="s">
        <v>495</v>
      </c>
      <c r="D7" s="261">
        <v>25107</v>
      </c>
      <c r="E7" s="261"/>
      <c r="F7" s="261">
        <v>26024</v>
      </c>
      <c r="G7" s="262">
        <v>0.2</v>
      </c>
      <c r="H7" s="262">
        <v>0.2</v>
      </c>
      <c r="I7" s="265">
        <v>1</v>
      </c>
      <c r="J7" s="266"/>
      <c r="K7" s="225"/>
    </row>
    <row r="8" spans="1:12" s="12" customFormat="1" ht="12.75" customHeight="1" x14ac:dyDescent="0.15">
      <c r="A8" s="259" t="s">
        <v>332</v>
      </c>
      <c r="B8" s="70" t="s">
        <v>333</v>
      </c>
      <c r="C8" s="260" t="s">
        <v>496</v>
      </c>
      <c r="D8" s="261">
        <v>20806</v>
      </c>
      <c r="E8" s="261"/>
      <c r="F8" s="261">
        <v>26024</v>
      </c>
      <c r="G8" s="262">
        <v>0.1</v>
      </c>
      <c r="H8" s="262">
        <v>0.1</v>
      </c>
      <c r="I8" s="265">
        <v>1</v>
      </c>
      <c r="J8" s="266"/>
    </row>
    <row r="9" spans="1:12" s="12" customFormat="1" ht="12.75" customHeight="1" x14ac:dyDescent="0.15">
      <c r="A9" s="259" t="s">
        <v>334</v>
      </c>
      <c r="B9" s="70" t="s">
        <v>335</v>
      </c>
      <c r="C9" s="260" t="s">
        <v>497</v>
      </c>
      <c r="D9" s="261">
        <v>20806</v>
      </c>
      <c r="E9" s="261"/>
      <c r="F9" s="261">
        <v>26024</v>
      </c>
      <c r="G9" s="262">
        <v>0.2</v>
      </c>
      <c r="H9" s="262">
        <v>0.2</v>
      </c>
      <c r="I9" s="265">
        <v>1</v>
      </c>
      <c r="J9" s="266"/>
    </row>
    <row r="10" spans="1:12" s="12" customFormat="1" ht="6.75" customHeight="1" x14ac:dyDescent="0.15">
      <c r="A10" s="259"/>
      <c r="B10" s="70"/>
      <c r="C10" s="260"/>
      <c r="D10" s="261"/>
      <c r="E10" s="261"/>
      <c r="F10" s="261"/>
      <c r="G10" s="262"/>
      <c r="H10" s="262"/>
      <c r="I10" s="265"/>
      <c r="J10" s="266"/>
    </row>
    <row r="11" spans="1:12" s="12" customFormat="1" ht="12.75" customHeight="1" x14ac:dyDescent="0.15">
      <c r="A11" s="259" t="s">
        <v>336</v>
      </c>
      <c r="B11" s="70" t="s">
        <v>337</v>
      </c>
      <c r="C11" s="260" t="s">
        <v>498</v>
      </c>
      <c r="D11" s="261">
        <v>25778</v>
      </c>
      <c r="E11" s="261"/>
      <c r="F11" s="261">
        <v>26390</v>
      </c>
      <c r="G11" s="262">
        <v>0.2</v>
      </c>
      <c r="H11" s="262">
        <v>0.2</v>
      </c>
      <c r="I11" s="265">
        <v>1</v>
      </c>
      <c r="J11" s="264"/>
    </row>
    <row r="12" spans="1:12" s="12" customFormat="1" ht="12.75" customHeight="1" x14ac:dyDescent="0.15">
      <c r="A12" s="259" t="s">
        <v>338</v>
      </c>
      <c r="B12" s="70" t="s">
        <v>339</v>
      </c>
      <c r="C12" s="260" t="s">
        <v>499</v>
      </c>
      <c r="D12" s="261">
        <v>25107</v>
      </c>
      <c r="E12" s="261"/>
      <c r="F12" s="261">
        <v>25294</v>
      </c>
      <c r="G12" s="262">
        <v>0.2</v>
      </c>
      <c r="H12" s="262">
        <v>0.2</v>
      </c>
      <c r="I12" s="265">
        <v>1</v>
      </c>
      <c r="J12" s="266"/>
    </row>
    <row r="13" spans="1:12" s="12" customFormat="1" ht="12.75" customHeight="1" x14ac:dyDescent="0.15">
      <c r="A13" s="259" t="s">
        <v>340</v>
      </c>
      <c r="B13" s="70" t="s">
        <v>500</v>
      </c>
      <c r="C13" s="260" t="s">
        <v>495</v>
      </c>
      <c r="D13" s="261">
        <v>31799</v>
      </c>
      <c r="E13" s="261"/>
      <c r="F13" s="261">
        <v>37347</v>
      </c>
      <c r="G13" s="262">
        <v>0.17</v>
      </c>
      <c r="H13" s="262">
        <v>0.13</v>
      </c>
      <c r="I13" s="265">
        <v>0.76</v>
      </c>
      <c r="J13" s="266"/>
    </row>
    <row r="14" spans="1:12" s="12" customFormat="1" ht="12.75" customHeight="1" x14ac:dyDescent="0.15">
      <c r="A14" s="259" t="s">
        <v>341</v>
      </c>
      <c r="B14" s="70" t="s">
        <v>501</v>
      </c>
      <c r="C14" s="267" t="s">
        <v>502</v>
      </c>
      <c r="D14" s="261">
        <v>26031</v>
      </c>
      <c r="E14" s="261"/>
      <c r="F14" s="261">
        <v>26390</v>
      </c>
      <c r="G14" s="262">
        <v>0.16</v>
      </c>
      <c r="H14" s="262">
        <v>0.16</v>
      </c>
      <c r="I14" s="265">
        <v>1</v>
      </c>
      <c r="J14" s="266"/>
    </row>
    <row r="15" spans="1:12" s="12" customFormat="1" ht="12.75" customHeight="1" x14ac:dyDescent="0.15">
      <c r="A15" s="259" t="s">
        <v>342</v>
      </c>
      <c r="B15" s="70" t="s">
        <v>503</v>
      </c>
      <c r="C15" s="260" t="s">
        <v>504</v>
      </c>
      <c r="D15" s="261">
        <v>24750</v>
      </c>
      <c r="E15" s="261"/>
      <c r="F15" s="261">
        <v>26024</v>
      </c>
      <c r="G15" s="262">
        <v>0.2</v>
      </c>
      <c r="H15" s="262">
        <v>0.2</v>
      </c>
      <c r="I15" s="265">
        <v>1</v>
      </c>
      <c r="J15" s="264"/>
    </row>
    <row r="16" spans="1:12" s="12" customFormat="1" ht="6.75" customHeight="1" x14ac:dyDescent="0.15">
      <c r="A16" s="259"/>
      <c r="B16" s="70"/>
      <c r="C16" s="260"/>
      <c r="D16" s="261"/>
      <c r="E16" s="261"/>
      <c r="F16" s="261"/>
      <c r="G16" s="262"/>
      <c r="H16" s="262"/>
      <c r="I16" s="265"/>
      <c r="J16" s="264"/>
    </row>
    <row r="17" spans="1:10" s="12" customFormat="1" ht="12.75" customHeight="1" x14ac:dyDescent="0.15">
      <c r="A17" s="259" t="s">
        <v>343</v>
      </c>
      <c r="B17" s="70" t="s">
        <v>505</v>
      </c>
      <c r="C17" s="267" t="s">
        <v>506</v>
      </c>
      <c r="D17" s="261">
        <v>25778</v>
      </c>
      <c r="E17" s="261"/>
      <c r="F17" s="261">
        <v>26024</v>
      </c>
      <c r="G17" s="262">
        <v>0.14000000000000001</v>
      </c>
      <c r="H17" s="262">
        <v>0.14000000000000001</v>
      </c>
      <c r="I17" s="265">
        <v>1</v>
      </c>
      <c r="J17" s="266"/>
    </row>
    <row r="18" spans="1:10" s="12" customFormat="1" ht="12.75" customHeight="1" x14ac:dyDescent="0.15">
      <c r="A18" s="259" t="s">
        <v>344</v>
      </c>
      <c r="B18" s="70" t="s">
        <v>507</v>
      </c>
      <c r="C18" s="267" t="s">
        <v>508</v>
      </c>
      <c r="D18" s="261">
        <v>24750</v>
      </c>
      <c r="E18" s="261"/>
      <c r="F18" s="261">
        <v>26024</v>
      </c>
      <c r="G18" s="262">
        <v>0.2</v>
      </c>
      <c r="H18" s="262">
        <v>0.2</v>
      </c>
      <c r="I18" s="265">
        <v>1</v>
      </c>
      <c r="J18" s="266"/>
    </row>
    <row r="19" spans="1:10" s="12" customFormat="1" ht="12.75" customHeight="1" x14ac:dyDescent="0.15">
      <c r="A19" s="259" t="s">
        <v>345</v>
      </c>
      <c r="B19" s="70" t="s">
        <v>509</v>
      </c>
      <c r="C19" s="267" t="s">
        <v>510</v>
      </c>
      <c r="D19" s="261">
        <v>20806</v>
      </c>
      <c r="E19" s="261"/>
      <c r="F19" s="261"/>
      <c r="G19" s="262">
        <v>0.18</v>
      </c>
      <c r="H19" s="262"/>
      <c r="I19" s="265"/>
      <c r="J19" s="266"/>
    </row>
    <row r="20" spans="1:10" s="12" customFormat="1" ht="12.75" customHeight="1" x14ac:dyDescent="0.15">
      <c r="A20" s="259" t="s">
        <v>346</v>
      </c>
      <c r="B20" s="70" t="s">
        <v>511</v>
      </c>
      <c r="C20" s="267" t="s">
        <v>512</v>
      </c>
      <c r="D20" s="261">
        <v>20806</v>
      </c>
      <c r="E20" s="261"/>
      <c r="F20" s="261"/>
      <c r="G20" s="262">
        <v>0.3</v>
      </c>
      <c r="H20" s="262"/>
      <c r="I20" s="265"/>
      <c r="J20" s="266"/>
    </row>
    <row r="21" spans="1:10" s="12" customFormat="1" ht="12.75" customHeight="1" x14ac:dyDescent="0.15">
      <c r="A21" s="259" t="s">
        <v>347</v>
      </c>
      <c r="B21" s="70" t="s">
        <v>513</v>
      </c>
      <c r="C21" s="267" t="s">
        <v>497</v>
      </c>
      <c r="D21" s="261">
        <v>20806</v>
      </c>
      <c r="E21" s="261"/>
      <c r="F21" s="261"/>
      <c r="G21" s="262">
        <v>0.37</v>
      </c>
      <c r="H21" s="262"/>
      <c r="I21" s="265"/>
      <c r="J21" s="266"/>
    </row>
    <row r="22" spans="1:10" s="12" customFormat="1" ht="6.75" customHeight="1" x14ac:dyDescent="0.15">
      <c r="A22" s="259"/>
      <c r="B22" s="70"/>
      <c r="C22" s="267"/>
      <c r="D22" s="261"/>
      <c r="E22" s="261"/>
      <c r="F22" s="261"/>
      <c r="G22" s="262"/>
      <c r="H22" s="262"/>
      <c r="I22" s="265"/>
      <c r="J22" s="266"/>
    </row>
    <row r="23" spans="1:10" s="12" customFormat="1" ht="12.75" customHeight="1" x14ac:dyDescent="0.15">
      <c r="A23" s="259" t="s">
        <v>348</v>
      </c>
      <c r="B23" s="70" t="s">
        <v>514</v>
      </c>
      <c r="C23" s="267" t="s">
        <v>515</v>
      </c>
      <c r="D23" s="261">
        <v>20806</v>
      </c>
      <c r="E23" s="261"/>
      <c r="F23" s="261"/>
      <c r="G23" s="262">
        <v>0.28000000000000003</v>
      </c>
      <c r="H23" s="262"/>
      <c r="I23" s="265"/>
      <c r="J23" s="266"/>
    </row>
    <row r="24" spans="1:10" s="12" customFormat="1" ht="12.75" customHeight="1" x14ac:dyDescent="0.15">
      <c r="A24" s="259" t="s">
        <v>349</v>
      </c>
      <c r="B24" s="70" t="s">
        <v>516</v>
      </c>
      <c r="C24" s="267" t="s">
        <v>517</v>
      </c>
      <c r="D24" s="261">
        <v>24927</v>
      </c>
      <c r="E24" s="261"/>
      <c r="F24" s="261">
        <v>24927</v>
      </c>
      <c r="G24" s="262">
        <v>0.2</v>
      </c>
      <c r="H24" s="262">
        <v>0.2</v>
      </c>
      <c r="I24" s="265">
        <v>1</v>
      </c>
      <c r="J24" s="266"/>
    </row>
    <row r="25" spans="1:10" s="12" customFormat="1" ht="12.75" customHeight="1" x14ac:dyDescent="0.15">
      <c r="A25" s="259" t="s">
        <v>350</v>
      </c>
      <c r="B25" s="70" t="s">
        <v>518</v>
      </c>
      <c r="C25" s="267" t="s">
        <v>519</v>
      </c>
      <c r="D25" s="261">
        <v>25107</v>
      </c>
      <c r="E25" s="261"/>
      <c r="F25" s="261">
        <v>30773</v>
      </c>
      <c r="G25" s="262">
        <v>0.3</v>
      </c>
      <c r="H25" s="262">
        <v>0.3</v>
      </c>
      <c r="I25" s="265">
        <v>1</v>
      </c>
      <c r="J25" s="266"/>
    </row>
    <row r="26" spans="1:10" s="12" customFormat="1" ht="12.75" customHeight="1" x14ac:dyDescent="0.15">
      <c r="A26" s="259" t="s">
        <v>351</v>
      </c>
      <c r="B26" s="70" t="s">
        <v>520</v>
      </c>
      <c r="C26" s="267" t="s">
        <v>519</v>
      </c>
      <c r="D26" s="261">
        <v>25107</v>
      </c>
      <c r="E26" s="261"/>
      <c r="F26" s="261">
        <v>25659</v>
      </c>
      <c r="G26" s="262">
        <v>0.2</v>
      </c>
      <c r="H26" s="262">
        <v>0.2</v>
      </c>
      <c r="I26" s="265">
        <v>1</v>
      </c>
      <c r="J26" s="266"/>
    </row>
    <row r="27" spans="1:10" s="12" customFormat="1" ht="12.75" customHeight="1" x14ac:dyDescent="0.15">
      <c r="A27" s="259" t="s">
        <v>352</v>
      </c>
      <c r="B27" s="70" t="s">
        <v>521</v>
      </c>
      <c r="C27" s="267" t="s">
        <v>510</v>
      </c>
      <c r="D27" s="261">
        <v>31799</v>
      </c>
      <c r="E27" s="261"/>
      <c r="F27" s="261">
        <v>36617</v>
      </c>
      <c r="G27" s="262">
        <v>0.12</v>
      </c>
      <c r="H27" s="262">
        <v>0.12</v>
      </c>
      <c r="I27" s="265">
        <v>1</v>
      </c>
      <c r="J27" s="264"/>
    </row>
    <row r="28" spans="1:10" s="12" customFormat="1" ht="6.75" customHeight="1" x14ac:dyDescent="0.15">
      <c r="A28" s="259"/>
      <c r="B28" s="70"/>
      <c r="C28" s="267"/>
      <c r="D28" s="261"/>
      <c r="E28" s="261"/>
      <c r="F28" s="261"/>
      <c r="G28" s="262"/>
      <c r="H28" s="262"/>
      <c r="I28" s="265"/>
      <c r="J28" s="264"/>
    </row>
    <row r="29" spans="1:10" s="12" customFormat="1" ht="12.75" customHeight="1" x14ac:dyDescent="0.15">
      <c r="A29" s="259" t="s">
        <v>353</v>
      </c>
      <c r="B29" s="70" t="s">
        <v>522</v>
      </c>
      <c r="C29" s="267" t="s">
        <v>523</v>
      </c>
      <c r="D29" s="261">
        <v>31799</v>
      </c>
      <c r="E29" s="261"/>
      <c r="F29" s="261">
        <v>38447</v>
      </c>
      <c r="G29" s="262">
        <v>0.36</v>
      </c>
      <c r="H29" s="262">
        <v>0.36</v>
      </c>
      <c r="I29" s="265">
        <v>1</v>
      </c>
      <c r="J29" s="266"/>
    </row>
    <row r="30" spans="1:10" s="12" customFormat="1" ht="12.75" customHeight="1" x14ac:dyDescent="0.15">
      <c r="A30" s="259" t="s">
        <v>354</v>
      </c>
      <c r="B30" s="70" t="s">
        <v>524</v>
      </c>
      <c r="C30" s="267" t="s">
        <v>523</v>
      </c>
      <c r="D30" s="261">
        <v>31799</v>
      </c>
      <c r="E30" s="261"/>
      <c r="F30" s="261">
        <v>36342</v>
      </c>
      <c r="G30" s="262">
        <v>0.12</v>
      </c>
      <c r="H30" s="262">
        <v>0.12</v>
      </c>
      <c r="I30" s="265">
        <v>1</v>
      </c>
      <c r="J30" s="266"/>
    </row>
    <row r="31" spans="1:10" s="12" customFormat="1" ht="12.75" customHeight="1" x14ac:dyDescent="0.15">
      <c r="A31" s="259" t="s">
        <v>355</v>
      </c>
      <c r="B31" s="70" t="s">
        <v>525</v>
      </c>
      <c r="C31" s="267" t="s">
        <v>526</v>
      </c>
      <c r="D31" s="261">
        <v>32437</v>
      </c>
      <c r="E31" s="261"/>
      <c r="F31" s="261">
        <v>33695</v>
      </c>
      <c r="G31" s="262">
        <v>0.18</v>
      </c>
      <c r="H31" s="262">
        <v>0.18</v>
      </c>
      <c r="I31" s="265">
        <v>1</v>
      </c>
      <c r="J31" s="266"/>
    </row>
    <row r="32" spans="1:10" s="12" customFormat="1" ht="12.75" customHeight="1" x14ac:dyDescent="0.15">
      <c r="A32" s="259" t="s">
        <v>356</v>
      </c>
      <c r="B32" s="70" t="s">
        <v>527</v>
      </c>
      <c r="C32" s="267" t="s">
        <v>528</v>
      </c>
      <c r="D32" s="261">
        <v>32437</v>
      </c>
      <c r="E32" s="261"/>
      <c r="F32" s="261">
        <v>32967</v>
      </c>
      <c r="G32" s="262">
        <v>0.19</v>
      </c>
      <c r="H32" s="262">
        <v>0.19</v>
      </c>
      <c r="I32" s="265">
        <v>1</v>
      </c>
      <c r="J32" s="266"/>
    </row>
    <row r="33" spans="1:10" s="12" customFormat="1" ht="12.75" customHeight="1" x14ac:dyDescent="0.15">
      <c r="A33" s="259" t="s">
        <v>357</v>
      </c>
      <c r="B33" s="70" t="s">
        <v>529</v>
      </c>
      <c r="C33" s="267" t="s">
        <v>528</v>
      </c>
      <c r="D33" s="261">
        <v>32437</v>
      </c>
      <c r="E33" s="261"/>
      <c r="F33" s="261">
        <v>33695</v>
      </c>
      <c r="G33" s="262">
        <v>0.18</v>
      </c>
      <c r="H33" s="262">
        <v>0.18</v>
      </c>
      <c r="I33" s="265">
        <v>1</v>
      </c>
      <c r="J33" s="266"/>
    </row>
    <row r="34" spans="1:10" s="12" customFormat="1" ht="6.75" customHeight="1" x14ac:dyDescent="0.15">
      <c r="A34" s="259"/>
      <c r="B34" s="70"/>
      <c r="C34" s="267"/>
      <c r="D34" s="261"/>
      <c r="E34" s="261"/>
      <c r="F34" s="261"/>
      <c r="G34" s="262"/>
      <c r="H34" s="262"/>
      <c r="I34" s="265"/>
      <c r="J34" s="266"/>
    </row>
    <row r="35" spans="1:10" s="12" customFormat="1" ht="12.75" customHeight="1" x14ac:dyDescent="0.15">
      <c r="A35" s="259" t="s">
        <v>358</v>
      </c>
      <c r="B35" s="70" t="s">
        <v>530</v>
      </c>
      <c r="C35" s="267" t="s">
        <v>528</v>
      </c>
      <c r="D35" s="261">
        <v>32437</v>
      </c>
      <c r="E35" s="261"/>
      <c r="F35" s="261">
        <v>33695</v>
      </c>
      <c r="G35" s="262">
        <v>0.8</v>
      </c>
      <c r="H35" s="262">
        <v>0.8</v>
      </c>
      <c r="I35" s="265">
        <v>1</v>
      </c>
      <c r="J35" s="266"/>
    </row>
    <row r="36" spans="1:10" s="12" customFormat="1" ht="12.75" customHeight="1" x14ac:dyDescent="0.15">
      <c r="A36" s="259" t="s">
        <v>359</v>
      </c>
      <c r="B36" s="70" t="s">
        <v>531</v>
      </c>
      <c r="C36" s="267" t="s">
        <v>532</v>
      </c>
      <c r="D36" s="261">
        <v>34316</v>
      </c>
      <c r="E36" s="261"/>
      <c r="F36" s="261">
        <v>39173</v>
      </c>
      <c r="G36" s="262">
        <v>0.1</v>
      </c>
      <c r="H36" s="262">
        <v>0.1</v>
      </c>
      <c r="I36" s="265">
        <v>1</v>
      </c>
      <c r="J36" s="266"/>
    </row>
    <row r="37" spans="1:10" s="12" customFormat="1" ht="12.75" customHeight="1" x14ac:dyDescent="0.15">
      <c r="A37" s="268" t="s">
        <v>360</v>
      </c>
      <c r="B37" s="269" t="s">
        <v>533</v>
      </c>
      <c r="C37" s="270" t="s">
        <v>534</v>
      </c>
      <c r="D37" s="271">
        <v>34316</v>
      </c>
      <c r="E37" s="271"/>
      <c r="F37" s="271">
        <v>39173</v>
      </c>
      <c r="G37" s="272">
        <v>0.12</v>
      </c>
      <c r="H37" s="272">
        <v>0.12</v>
      </c>
      <c r="I37" s="273">
        <v>1</v>
      </c>
      <c r="J37" s="274"/>
    </row>
    <row r="38" spans="1:10" s="12" customFormat="1" ht="15" customHeight="1" x14ac:dyDescent="0.15">
      <c r="A38" s="275" t="s">
        <v>535</v>
      </c>
      <c r="B38" s="70"/>
      <c r="C38" s="267"/>
      <c r="D38" s="261"/>
      <c r="E38" s="261"/>
      <c r="F38" s="261"/>
      <c r="G38" s="262">
        <v>8.2999999999999989</v>
      </c>
      <c r="H38" s="262">
        <v>7.47</v>
      </c>
      <c r="I38" s="265">
        <v>0.9</v>
      </c>
      <c r="J38" s="266"/>
    </row>
    <row r="39" spans="1:10" s="12" customFormat="1" ht="12.75" customHeight="1" x14ac:dyDescent="0.15">
      <c r="A39" s="259" t="s">
        <v>536</v>
      </c>
      <c r="B39" s="70" t="s">
        <v>537</v>
      </c>
      <c r="C39" s="267" t="s">
        <v>538</v>
      </c>
      <c r="D39" s="261">
        <v>21640</v>
      </c>
      <c r="E39" s="261">
        <v>40360</v>
      </c>
      <c r="F39" s="261">
        <v>41365</v>
      </c>
      <c r="G39" s="262">
        <v>1.8</v>
      </c>
      <c r="H39" s="262">
        <v>1.8</v>
      </c>
      <c r="I39" s="265">
        <v>1</v>
      </c>
      <c r="J39" s="264" t="s">
        <v>539</v>
      </c>
    </row>
    <row r="40" spans="1:10" s="12" customFormat="1" ht="12.75" customHeight="1" x14ac:dyDescent="0.15">
      <c r="A40" s="259" t="s">
        <v>103</v>
      </c>
      <c r="B40" s="276" t="s">
        <v>540</v>
      </c>
      <c r="C40" s="267" t="s">
        <v>541</v>
      </c>
      <c r="D40" s="261">
        <v>28670</v>
      </c>
      <c r="E40" s="261"/>
      <c r="F40" s="261">
        <v>29328</v>
      </c>
      <c r="G40" s="262">
        <v>1.8</v>
      </c>
      <c r="H40" s="262">
        <v>1.8</v>
      </c>
      <c r="I40" s="265">
        <v>1</v>
      </c>
      <c r="J40" s="264" t="s">
        <v>542</v>
      </c>
    </row>
    <row r="41" spans="1:10" s="12" customFormat="1" ht="12.75" customHeight="1" x14ac:dyDescent="0.15">
      <c r="A41" s="259" t="s">
        <v>543</v>
      </c>
      <c r="B41" s="70" t="s">
        <v>544</v>
      </c>
      <c r="C41" s="267" t="s">
        <v>545</v>
      </c>
      <c r="D41" s="261">
        <v>23820</v>
      </c>
      <c r="E41" s="261"/>
      <c r="F41" s="261">
        <v>28946</v>
      </c>
      <c r="G41" s="262">
        <v>1</v>
      </c>
      <c r="H41" s="262">
        <v>0.5</v>
      </c>
      <c r="I41" s="265">
        <v>0.5</v>
      </c>
      <c r="J41" s="266"/>
    </row>
    <row r="42" spans="1:10" s="12" customFormat="1" ht="12.75" customHeight="1" x14ac:dyDescent="0.15">
      <c r="A42" s="259" t="s">
        <v>112</v>
      </c>
      <c r="B42" s="70" t="s">
        <v>546</v>
      </c>
      <c r="C42" s="267" t="s">
        <v>547</v>
      </c>
      <c r="D42" s="261">
        <v>26938</v>
      </c>
      <c r="E42" s="261"/>
      <c r="F42" s="261">
        <v>31503</v>
      </c>
      <c r="G42" s="262">
        <v>2.5</v>
      </c>
      <c r="H42" s="262">
        <v>2.2000000000000002</v>
      </c>
      <c r="I42" s="265">
        <v>0.88</v>
      </c>
      <c r="J42" s="277" t="s">
        <v>548</v>
      </c>
    </row>
    <row r="43" spans="1:10" s="12" customFormat="1" ht="12.75" customHeight="1" x14ac:dyDescent="0.15">
      <c r="A43" s="268" t="s">
        <v>118</v>
      </c>
      <c r="B43" s="269" t="s">
        <v>549</v>
      </c>
      <c r="C43" s="270" t="s">
        <v>534</v>
      </c>
      <c r="D43" s="271">
        <v>34316</v>
      </c>
      <c r="E43" s="271"/>
      <c r="F43" s="271">
        <v>39904</v>
      </c>
      <c r="G43" s="272">
        <v>1.2</v>
      </c>
      <c r="H43" s="272">
        <v>1.17</v>
      </c>
      <c r="I43" s="273">
        <v>0.98</v>
      </c>
      <c r="J43" s="274"/>
    </row>
    <row r="44" spans="1:10" s="12" customFormat="1" ht="15" customHeight="1" x14ac:dyDescent="0.15">
      <c r="A44" s="275" t="s">
        <v>550</v>
      </c>
      <c r="B44" s="70"/>
      <c r="C44" s="278"/>
      <c r="D44" s="261"/>
      <c r="E44" s="261"/>
      <c r="F44" s="261"/>
      <c r="G44" s="262">
        <v>22.200000000000003</v>
      </c>
      <c r="H44" s="262">
        <v>13.91</v>
      </c>
      <c r="I44" s="265">
        <v>0.63</v>
      </c>
      <c r="J44" s="266"/>
    </row>
    <row r="45" spans="1:10" s="12" customFormat="1" ht="18" x14ac:dyDescent="0.15">
      <c r="A45" s="259" t="s">
        <v>551</v>
      </c>
      <c r="B45" s="70" t="s">
        <v>552</v>
      </c>
      <c r="C45" s="267" t="s">
        <v>553</v>
      </c>
      <c r="D45" s="261">
        <v>20576</v>
      </c>
      <c r="E45" s="261">
        <v>26840</v>
      </c>
      <c r="F45" s="261">
        <v>30244</v>
      </c>
      <c r="G45" s="262">
        <v>4.8</v>
      </c>
      <c r="H45" s="262">
        <v>4.4000000000000004</v>
      </c>
      <c r="I45" s="265">
        <v>0.92</v>
      </c>
      <c r="J45" s="277" t="s">
        <v>554</v>
      </c>
    </row>
    <row r="46" spans="1:10" s="12" customFormat="1" ht="12.75" customHeight="1" x14ac:dyDescent="0.15">
      <c r="A46" s="259" t="s">
        <v>361</v>
      </c>
      <c r="B46" s="70" t="s">
        <v>555</v>
      </c>
      <c r="C46" s="267" t="s">
        <v>556</v>
      </c>
      <c r="D46" s="261">
        <v>22357</v>
      </c>
      <c r="E46" s="261"/>
      <c r="F46" s="261">
        <v>26024</v>
      </c>
      <c r="G46" s="262">
        <v>5.5</v>
      </c>
      <c r="H46" s="262">
        <v>0.8</v>
      </c>
      <c r="I46" s="265">
        <v>0.15</v>
      </c>
      <c r="J46" s="266"/>
    </row>
    <row r="47" spans="1:10" s="12" customFormat="1" ht="12.75" customHeight="1" x14ac:dyDescent="0.15">
      <c r="A47" s="268" t="s">
        <v>557</v>
      </c>
      <c r="B47" s="269" t="s">
        <v>558</v>
      </c>
      <c r="C47" s="270" t="s">
        <v>559</v>
      </c>
      <c r="D47" s="271">
        <v>22357</v>
      </c>
      <c r="E47" s="271">
        <v>28670</v>
      </c>
      <c r="F47" s="271">
        <v>40725</v>
      </c>
      <c r="G47" s="272">
        <v>11.9</v>
      </c>
      <c r="H47" s="272">
        <v>8.7100000000000009</v>
      </c>
      <c r="I47" s="273">
        <v>0.73</v>
      </c>
      <c r="J47" s="274" t="s">
        <v>560</v>
      </c>
    </row>
    <row r="48" spans="1:10" s="12" customFormat="1" ht="15" customHeight="1" x14ac:dyDescent="0.15">
      <c r="A48" s="275" t="s">
        <v>561</v>
      </c>
      <c r="B48" s="70"/>
      <c r="C48" s="267"/>
      <c r="D48" s="261"/>
      <c r="E48" s="261"/>
      <c r="F48" s="261"/>
      <c r="G48" s="262">
        <v>56.9</v>
      </c>
      <c r="H48" s="262">
        <v>33.300000000000004</v>
      </c>
      <c r="I48" s="265">
        <v>0.59</v>
      </c>
      <c r="J48" s="266"/>
    </row>
    <row r="49" spans="1:10" s="12" customFormat="1" ht="18" x14ac:dyDescent="0.15">
      <c r="A49" s="259" t="s">
        <v>562</v>
      </c>
      <c r="B49" s="70" t="s">
        <v>563</v>
      </c>
      <c r="C49" s="267" t="s">
        <v>564</v>
      </c>
      <c r="D49" s="261">
        <v>19576</v>
      </c>
      <c r="E49" s="261">
        <v>33938</v>
      </c>
      <c r="F49" s="261">
        <v>37373</v>
      </c>
      <c r="G49" s="262">
        <v>37.5</v>
      </c>
      <c r="H49" s="262">
        <v>32.200000000000003</v>
      </c>
      <c r="I49" s="265">
        <v>0.86</v>
      </c>
      <c r="J49" s="277" t="s">
        <v>565</v>
      </c>
    </row>
    <row r="50" spans="1:10" s="12" customFormat="1" ht="12.75" customHeight="1" x14ac:dyDescent="0.15">
      <c r="A50" s="268" t="s">
        <v>362</v>
      </c>
      <c r="B50" s="269" t="s">
        <v>566</v>
      </c>
      <c r="C50" s="270" t="s">
        <v>567</v>
      </c>
      <c r="D50" s="271">
        <v>22357</v>
      </c>
      <c r="E50" s="271">
        <v>29486</v>
      </c>
      <c r="F50" s="271">
        <v>26390</v>
      </c>
      <c r="G50" s="272">
        <v>19.399999999999999</v>
      </c>
      <c r="H50" s="272">
        <v>1.1000000000000001</v>
      </c>
      <c r="I50" s="273">
        <v>0.06</v>
      </c>
      <c r="J50" s="274"/>
    </row>
    <row r="51" spans="1:10" s="12" customFormat="1" ht="15" customHeight="1" x14ac:dyDescent="0.15">
      <c r="A51" s="275" t="s">
        <v>568</v>
      </c>
      <c r="B51" s="70"/>
      <c r="C51" s="267"/>
      <c r="D51" s="261"/>
      <c r="E51" s="261"/>
      <c r="F51" s="261"/>
      <c r="G51" s="262">
        <v>27.7</v>
      </c>
      <c r="H51" s="262">
        <v>14.5</v>
      </c>
      <c r="I51" s="265">
        <v>0.52</v>
      </c>
      <c r="J51" s="266"/>
    </row>
    <row r="52" spans="1:10" s="12" customFormat="1" ht="18" x14ac:dyDescent="0.15">
      <c r="A52" s="268" t="s">
        <v>569</v>
      </c>
      <c r="B52" s="269" t="s">
        <v>570</v>
      </c>
      <c r="C52" s="270" t="s">
        <v>571</v>
      </c>
      <c r="D52" s="271">
        <v>29920</v>
      </c>
      <c r="E52" s="271">
        <v>39615</v>
      </c>
      <c r="F52" s="271">
        <v>34895</v>
      </c>
      <c r="G52" s="272">
        <v>27.7</v>
      </c>
      <c r="H52" s="272">
        <v>14.5</v>
      </c>
      <c r="I52" s="273">
        <v>0.52</v>
      </c>
      <c r="J52" s="279" t="s">
        <v>572</v>
      </c>
    </row>
    <row r="53" spans="1:10" s="12" customFormat="1" ht="15" customHeight="1" x14ac:dyDescent="0.15">
      <c r="A53" s="275" t="s">
        <v>573</v>
      </c>
      <c r="B53" s="70"/>
      <c r="C53" s="267" t="s">
        <v>574</v>
      </c>
      <c r="D53" s="261"/>
      <c r="E53" s="261"/>
      <c r="F53" s="261"/>
      <c r="G53" s="262">
        <v>15.5</v>
      </c>
      <c r="H53" s="262">
        <v>13.7</v>
      </c>
      <c r="I53" s="265">
        <v>0.88</v>
      </c>
      <c r="J53" s="266"/>
    </row>
    <row r="54" spans="1:10" s="12" customFormat="1" ht="12.75" customHeight="1" x14ac:dyDescent="0.15">
      <c r="A54" s="268" t="s">
        <v>575</v>
      </c>
      <c r="B54" s="269" t="s">
        <v>576</v>
      </c>
      <c r="C54" s="270" t="s">
        <v>577</v>
      </c>
      <c r="D54" s="271">
        <v>26840</v>
      </c>
      <c r="E54" s="271"/>
      <c r="F54" s="271">
        <v>27484</v>
      </c>
      <c r="G54" s="272">
        <v>15.5</v>
      </c>
      <c r="H54" s="272">
        <v>13.7</v>
      </c>
      <c r="I54" s="273">
        <v>0.88</v>
      </c>
      <c r="J54" s="274" t="s">
        <v>578</v>
      </c>
    </row>
    <row r="55" spans="1:10" s="12" customFormat="1" ht="15" customHeight="1" x14ac:dyDescent="0.15">
      <c r="A55" s="275" t="s">
        <v>579</v>
      </c>
      <c r="B55" s="70"/>
      <c r="C55" s="267"/>
      <c r="D55" s="261"/>
      <c r="E55" s="261"/>
      <c r="F55" s="261"/>
      <c r="G55" s="262">
        <v>53.8</v>
      </c>
      <c r="H55" s="262">
        <v>53.8</v>
      </c>
      <c r="I55" s="265">
        <v>1</v>
      </c>
      <c r="J55" s="266"/>
    </row>
    <row r="56" spans="1:10" s="12" customFormat="1" ht="12.75" customHeight="1" x14ac:dyDescent="0.15">
      <c r="A56" s="259" t="s">
        <v>580</v>
      </c>
      <c r="B56" s="276" t="s">
        <v>581</v>
      </c>
      <c r="C56" s="260" t="s">
        <v>582</v>
      </c>
      <c r="D56" s="261">
        <v>33220</v>
      </c>
      <c r="E56" s="261"/>
      <c r="F56" s="261">
        <v>36267</v>
      </c>
      <c r="G56" s="262">
        <v>53.8</v>
      </c>
      <c r="H56" s="262">
        <v>53.8</v>
      </c>
      <c r="I56" s="265">
        <v>1</v>
      </c>
      <c r="J56" s="266" t="s">
        <v>583</v>
      </c>
    </row>
    <row r="57" spans="1:10" s="12" customFormat="1" ht="15" customHeight="1" x14ac:dyDescent="0.15">
      <c r="A57" s="280" t="s">
        <v>584</v>
      </c>
      <c r="B57" s="281"/>
      <c r="C57" s="282" t="s">
        <v>585</v>
      </c>
      <c r="D57" s="255"/>
      <c r="E57" s="255"/>
      <c r="F57" s="255"/>
      <c r="G57" s="256">
        <v>2.7</v>
      </c>
      <c r="H57" s="256">
        <v>2.7</v>
      </c>
      <c r="I57" s="283">
        <v>1</v>
      </c>
      <c r="J57" s="258"/>
    </row>
    <row r="58" spans="1:10" s="12" customFormat="1" ht="12.75" customHeight="1" thickBot="1" x14ac:dyDescent="0.2">
      <c r="A58" s="284">
        <v>1</v>
      </c>
      <c r="B58" s="285" t="s">
        <v>586</v>
      </c>
      <c r="C58" s="286" t="s">
        <v>587</v>
      </c>
      <c r="D58" s="287">
        <v>28926</v>
      </c>
      <c r="E58" s="287"/>
      <c r="F58" s="287">
        <v>34424</v>
      </c>
      <c r="G58" s="288">
        <v>2.7</v>
      </c>
      <c r="H58" s="288">
        <v>2.7</v>
      </c>
      <c r="I58" s="289">
        <v>1</v>
      </c>
      <c r="J58" s="290"/>
    </row>
    <row r="59" spans="1:10" ht="14.25" customHeight="1" x14ac:dyDescent="0.15">
      <c r="A59" s="291" t="s">
        <v>588</v>
      </c>
      <c r="B59" s="292"/>
      <c r="C59" s="254"/>
      <c r="D59" s="292"/>
      <c r="E59" s="293"/>
      <c r="F59" s="293"/>
      <c r="G59" s="256">
        <v>193.24</v>
      </c>
      <c r="H59" s="256">
        <v>144.35</v>
      </c>
      <c r="I59" s="265">
        <v>0.75</v>
      </c>
      <c r="J59" s="258"/>
    </row>
    <row r="60" spans="1:10" ht="14.25" customHeight="1" thickBot="1" x14ac:dyDescent="0.2">
      <c r="A60" s="294"/>
      <c r="B60" s="295"/>
      <c r="C60" s="296"/>
      <c r="D60" s="295"/>
      <c r="E60" s="297"/>
      <c r="F60" s="297"/>
      <c r="G60" s="298">
        <v>42</v>
      </c>
      <c r="H60" s="298">
        <v>38</v>
      </c>
      <c r="I60" s="289"/>
      <c r="J60" s="299"/>
    </row>
    <row r="61" spans="1:10" x14ac:dyDescent="0.15">
      <c r="A61" s="300"/>
      <c r="B61" s="301"/>
      <c r="C61" s="302"/>
      <c r="D61" s="301"/>
      <c r="E61" s="302"/>
      <c r="F61" s="302"/>
      <c r="G61" s="303"/>
      <c r="H61" s="303"/>
      <c r="I61" s="265"/>
      <c r="J61" s="433" t="s">
        <v>462</v>
      </c>
    </row>
    <row r="62" spans="1:10" x14ac:dyDescent="0.15">
      <c r="A62" s="300"/>
      <c r="B62" s="301"/>
      <c r="C62" s="302"/>
      <c r="D62" s="301"/>
      <c r="E62" s="302"/>
      <c r="F62" s="302"/>
      <c r="G62" s="303"/>
      <c r="H62" s="303"/>
      <c r="I62" s="265"/>
      <c r="J62" s="202"/>
    </row>
    <row r="63" spans="1:10" x14ac:dyDescent="0.15">
      <c r="A63" s="300"/>
      <c r="B63" s="301"/>
      <c r="C63" s="302"/>
      <c r="D63" s="301"/>
      <c r="E63" s="302"/>
      <c r="F63" s="302"/>
      <c r="G63" s="303"/>
      <c r="H63" s="303"/>
      <c r="I63" s="265"/>
      <c r="J63" s="67"/>
    </row>
    <row r="64" spans="1:10" x14ac:dyDescent="0.15">
      <c r="J64" s="202"/>
    </row>
  </sheetData>
  <mergeCells count="5">
    <mergeCell ref="A2:A3"/>
    <mergeCell ref="B2:B3"/>
    <mergeCell ref="C2:C3"/>
    <mergeCell ref="I2:I3"/>
    <mergeCell ref="J2:J3"/>
  </mergeCells>
  <phoneticPr fontId="30"/>
  <hyperlinks>
    <hyperlink ref="L1" location="目次!A1" display="目次"/>
  </hyperlinks>
  <pageMargins left="0.86614173228346458" right="0.82677165354330717" top="0.78740157480314965" bottom="0.82677165354330717" header="0.51181102362204722" footer="0.6692913385826772"/>
  <pageSetup paperSize="9" scale="97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115" workbookViewId="0">
      <selection activeCell="D21" sqref="D21"/>
    </sheetView>
  </sheetViews>
  <sheetFormatPr defaultRowHeight="13.5" x14ac:dyDescent="0.15"/>
  <cols>
    <col min="1" max="1" width="17.375" style="16" customWidth="1"/>
    <col min="2" max="2" width="19" style="16" customWidth="1"/>
    <col min="3" max="3" width="12.875" style="16" customWidth="1"/>
    <col min="4" max="4" width="8.25" style="16" customWidth="1"/>
    <col min="5" max="5" width="27.125" style="16" customWidth="1"/>
    <col min="6" max="6" width="4.125" style="19" customWidth="1"/>
    <col min="7" max="16384" width="9" style="19"/>
  </cols>
  <sheetData>
    <row r="1" spans="1:7" ht="15.75" customHeight="1" x14ac:dyDescent="0.15">
      <c r="A1" s="18" t="s">
        <v>363</v>
      </c>
      <c r="G1" s="349" t="s">
        <v>432</v>
      </c>
    </row>
    <row r="2" spans="1:7" ht="14.25" thickBot="1" x14ac:dyDescent="0.2">
      <c r="A2" s="16" t="s">
        <v>364</v>
      </c>
      <c r="B2" s="22"/>
      <c r="C2" s="22"/>
      <c r="D2" s="22"/>
      <c r="E2" s="457" t="s">
        <v>590</v>
      </c>
      <c r="F2" s="94"/>
    </row>
    <row r="3" spans="1:7" s="12" customFormat="1" ht="24" customHeight="1" x14ac:dyDescent="0.15">
      <c r="A3" s="304" t="s">
        <v>320</v>
      </c>
      <c r="B3" s="305" t="s">
        <v>321</v>
      </c>
      <c r="C3" s="306" t="s">
        <v>323</v>
      </c>
      <c r="D3" s="307" t="s">
        <v>365</v>
      </c>
      <c r="E3" s="308" t="s">
        <v>366</v>
      </c>
      <c r="F3" s="20"/>
      <c r="G3" s="225"/>
    </row>
    <row r="4" spans="1:7" s="12" customFormat="1" ht="9" customHeight="1" x14ac:dyDescent="0.15">
      <c r="A4" s="309"/>
      <c r="B4" s="310"/>
      <c r="C4" s="309"/>
      <c r="D4" s="171"/>
      <c r="E4" s="311"/>
      <c r="F4" s="20"/>
    </row>
    <row r="5" spans="1:7" s="12" customFormat="1" ht="19.5" customHeight="1" x14ac:dyDescent="0.15">
      <c r="A5" s="65" t="s">
        <v>591</v>
      </c>
      <c r="B5" s="64" t="s">
        <v>592</v>
      </c>
      <c r="C5" s="312">
        <v>23437</v>
      </c>
      <c r="D5" s="65">
        <v>495</v>
      </c>
      <c r="E5" s="313" t="s">
        <v>593</v>
      </c>
      <c r="F5" s="60"/>
    </row>
    <row r="6" spans="1:7" s="12" customFormat="1" ht="19.5" customHeight="1" x14ac:dyDescent="0.15">
      <c r="A6" s="65" t="s">
        <v>594</v>
      </c>
      <c r="B6" s="64" t="s">
        <v>595</v>
      </c>
      <c r="C6" s="312">
        <v>23437</v>
      </c>
      <c r="D6" s="65">
        <v>454</v>
      </c>
      <c r="E6" s="313" t="s">
        <v>596</v>
      </c>
      <c r="F6" s="60"/>
    </row>
    <row r="7" spans="1:7" s="12" customFormat="1" ht="19.5" customHeight="1" x14ac:dyDescent="0.15">
      <c r="A7" s="65" t="s">
        <v>597</v>
      </c>
      <c r="B7" s="64" t="s">
        <v>598</v>
      </c>
      <c r="C7" s="312">
        <v>24532</v>
      </c>
      <c r="D7" s="65">
        <v>258</v>
      </c>
      <c r="E7" s="313" t="s">
        <v>599</v>
      </c>
      <c r="F7" s="60"/>
    </row>
    <row r="8" spans="1:7" s="12" customFormat="1" ht="19.5" customHeight="1" x14ac:dyDescent="0.15">
      <c r="A8" s="65" t="s">
        <v>600</v>
      </c>
      <c r="B8" s="64" t="s">
        <v>601</v>
      </c>
      <c r="C8" s="312">
        <v>25628</v>
      </c>
      <c r="D8" s="65">
        <v>693</v>
      </c>
      <c r="E8" s="313"/>
      <c r="F8" s="60"/>
      <c r="G8" s="225"/>
    </row>
    <row r="9" spans="1:7" s="12" customFormat="1" ht="8.25" customHeight="1" x14ac:dyDescent="0.15">
      <c r="A9" s="65"/>
      <c r="B9" s="64"/>
      <c r="C9" s="312"/>
      <c r="D9" s="65"/>
      <c r="E9" s="313"/>
      <c r="F9" s="60"/>
    </row>
    <row r="10" spans="1:7" s="12" customFormat="1" ht="19.5" customHeight="1" x14ac:dyDescent="0.15">
      <c r="A10" s="65" t="s">
        <v>602</v>
      </c>
      <c r="B10" s="64" t="s">
        <v>603</v>
      </c>
      <c r="C10" s="312">
        <v>26359</v>
      </c>
      <c r="D10" s="65">
        <v>792</v>
      </c>
      <c r="E10" s="313" t="s">
        <v>596</v>
      </c>
      <c r="F10" s="60"/>
    </row>
    <row r="11" spans="1:7" s="12" customFormat="1" ht="19.5" customHeight="1" x14ac:dyDescent="0.15">
      <c r="A11" s="65" t="s">
        <v>604</v>
      </c>
      <c r="B11" s="64" t="s">
        <v>605</v>
      </c>
      <c r="C11" s="312">
        <v>26359</v>
      </c>
      <c r="D11" s="65">
        <v>509</v>
      </c>
      <c r="E11" s="313" t="s">
        <v>606</v>
      </c>
      <c r="F11" s="60"/>
    </row>
    <row r="12" spans="1:7" s="12" customFormat="1" ht="19.5" customHeight="1" x14ac:dyDescent="0.15">
      <c r="A12" s="65" t="s">
        <v>607</v>
      </c>
      <c r="B12" s="64" t="s">
        <v>608</v>
      </c>
      <c r="C12" s="312">
        <v>26724</v>
      </c>
      <c r="D12" s="65">
        <v>960</v>
      </c>
      <c r="E12" s="313" t="s">
        <v>609</v>
      </c>
      <c r="F12" s="60"/>
    </row>
    <row r="13" spans="1:7" s="12" customFormat="1" ht="19.5" customHeight="1" x14ac:dyDescent="0.15">
      <c r="A13" s="65" t="s">
        <v>610</v>
      </c>
      <c r="B13" s="64" t="s">
        <v>611</v>
      </c>
      <c r="C13" s="314" t="s">
        <v>612</v>
      </c>
      <c r="D13" s="65">
        <v>3528</v>
      </c>
      <c r="E13" s="313" t="s">
        <v>613</v>
      </c>
      <c r="F13" s="60"/>
    </row>
    <row r="14" spans="1:7" s="12" customFormat="1" ht="19.5" customHeight="1" x14ac:dyDescent="0.15">
      <c r="A14" s="65" t="s">
        <v>614</v>
      </c>
      <c r="B14" s="64" t="s">
        <v>615</v>
      </c>
      <c r="C14" s="312">
        <v>27454</v>
      </c>
      <c r="D14" s="65">
        <v>136</v>
      </c>
      <c r="E14" s="313"/>
      <c r="F14" s="60"/>
    </row>
    <row r="15" spans="1:7" s="12" customFormat="1" ht="8.25" customHeight="1" x14ac:dyDescent="0.15">
      <c r="A15" s="65"/>
      <c r="B15" s="64"/>
      <c r="C15" s="312"/>
      <c r="D15" s="65"/>
      <c r="E15" s="313"/>
      <c r="F15" s="60"/>
    </row>
    <row r="16" spans="1:7" s="12" customFormat="1" ht="19.5" customHeight="1" x14ac:dyDescent="0.15">
      <c r="A16" s="65" t="s">
        <v>616</v>
      </c>
      <c r="B16" s="64" t="s">
        <v>617</v>
      </c>
      <c r="C16" s="312">
        <v>27791</v>
      </c>
      <c r="D16" s="65">
        <v>1590</v>
      </c>
      <c r="E16" s="313" t="s">
        <v>618</v>
      </c>
      <c r="F16" s="60"/>
    </row>
    <row r="17" spans="1:6" s="12" customFormat="1" ht="19.5" customHeight="1" x14ac:dyDescent="0.15">
      <c r="A17" s="65" t="s">
        <v>619</v>
      </c>
      <c r="B17" s="64" t="s">
        <v>620</v>
      </c>
      <c r="C17" s="312">
        <v>28550</v>
      </c>
      <c r="D17" s="65">
        <v>826</v>
      </c>
      <c r="E17" s="313" t="s">
        <v>621</v>
      </c>
      <c r="F17" s="60"/>
    </row>
    <row r="18" spans="1:6" s="12" customFormat="1" ht="19.5" customHeight="1" x14ac:dyDescent="0.15">
      <c r="A18" s="65" t="s">
        <v>622</v>
      </c>
      <c r="B18" s="64" t="s">
        <v>623</v>
      </c>
      <c r="C18" s="312">
        <v>28915</v>
      </c>
      <c r="D18" s="65">
        <v>776</v>
      </c>
      <c r="E18" s="313"/>
      <c r="F18" s="60"/>
    </row>
    <row r="19" spans="1:6" s="12" customFormat="1" ht="19.5" customHeight="1" x14ac:dyDescent="0.15">
      <c r="A19" s="65" t="s">
        <v>624</v>
      </c>
      <c r="B19" s="64" t="s">
        <v>625</v>
      </c>
      <c r="C19" s="312">
        <v>29495</v>
      </c>
      <c r="D19" s="65">
        <v>600</v>
      </c>
      <c r="E19" s="313" t="s">
        <v>626</v>
      </c>
      <c r="F19" s="60"/>
    </row>
    <row r="20" spans="1:6" s="12" customFormat="1" ht="19.5" customHeight="1" x14ac:dyDescent="0.15">
      <c r="A20" s="65" t="s">
        <v>627</v>
      </c>
      <c r="B20" s="64" t="s">
        <v>628</v>
      </c>
      <c r="C20" s="312">
        <v>24504</v>
      </c>
      <c r="D20" s="65">
        <v>671</v>
      </c>
      <c r="E20" s="313" t="s">
        <v>629</v>
      </c>
      <c r="F20" s="60"/>
    </row>
    <row r="21" spans="1:6" s="12" customFormat="1" ht="8.25" customHeight="1" x14ac:dyDescent="0.15">
      <c r="A21" s="65"/>
      <c r="B21" s="64"/>
      <c r="C21" s="312"/>
      <c r="D21" s="65"/>
      <c r="E21" s="313"/>
      <c r="F21" s="60"/>
    </row>
    <row r="22" spans="1:6" s="12" customFormat="1" ht="19.5" customHeight="1" x14ac:dyDescent="0.15">
      <c r="A22" s="65" t="s">
        <v>630</v>
      </c>
      <c r="B22" s="64" t="s">
        <v>631</v>
      </c>
      <c r="C22" s="312">
        <v>30773</v>
      </c>
      <c r="D22" s="65">
        <v>165</v>
      </c>
      <c r="E22" s="313" t="s">
        <v>618</v>
      </c>
      <c r="F22" s="60"/>
    </row>
    <row r="23" spans="1:6" s="12" customFormat="1" ht="19.5" customHeight="1" x14ac:dyDescent="0.15">
      <c r="A23" s="65" t="s">
        <v>632</v>
      </c>
      <c r="B23" s="64" t="s">
        <v>633</v>
      </c>
      <c r="C23" s="312">
        <v>30773</v>
      </c>
      <c r="D23" s="65">
        <v>363</v>
      </c>
      <c r="E23" s="313" t="s">
        <v>606</v>
      </c>
      <c r="F23" s="60"/>
    </row>
    <row r="24" spans="1:6" s="12" customFormat="1" ht="19.5" customHeight="1" x14ac:dyDescent="0.15">
      <c r="A24" s="65" t="s">
        <v>634</v>
      </c>
      <c r="B24" s="64" t="s">
        <v>635</v>
      </c>
      <c r="C24" s="312">
        <v>26451</v>
      </c>
      <c r="D24" s="65">
        <v>558</v>
      </c>
      <c r="E24" s="313" t="s">
        <v>636</v>
      </c>
      <c r="F24" s="60"/>
    </row>
    <row r="25" spans="1:6" s="12" customFormat="1" ht="19.5" customHeight="1" x14ac:dyDescent="0.15">
      <c r="A25" s="65" t="s">
        <v>637</v>
      </c>
      <c r="B25" s="64" t="s">
        <v>638</v>
      </c>
      <c r="C25" s="314" t="s">
        <v>639</v>
      </c>
      <c r="D25" s="65">
        <v>230</v>
      </c>
      <c r="E25" s="313" t="s">
        <v>640</v>
      </c>
      <c r="F25" s="60"/>
    </row>
    <row r="26" spans="1:6" s="12" customFormat="1" ht="19.5" customHeight="1" x14ac:dyDescent="0.15">
      <c r="A26" s="65" t="s">
        <v>641</v>
      </c>
      <c r="B26" s="64" t="s">
        <v>642</v>
      </c>
      <c r="C26" s="312" t="s">
        <v>643</v>
      </c>
      <c r="D26" s="65">
        <v>1648</v>
      </c>
      <c r="E26" s="313" t="s">
        <v>644</v>
      </c>
      <c r="F26" s="60"/>
    </row>
    <row r="27" spans="1:6" s="12" customFormat="1" ht="8.25" customHeight="1" x14ac:dyDescent="0.15">
      <c r="A27" s="315"/>
      <c r="B27" s="316"/>
      <c r="C27" s="312"/>
      <c r="D27" s="65"/>
      <c r="E27" s="317"/>
      <c r="F27" s="60"/>
    </row>
    <row r="28" spans="1:6" s="321" customFormat="1" ht="19.5" customHeight="1" thickBot="1" x14ac:dyDescent="0.2">
      <c r="A28" s="318" t="s">
        <v>84</v>
      </c>
      <c r="B28" s="319">
        <v>19</v>
      </c>
      <c r="C28" s="105"/>
      <c r="D28" s="320">
        <f>SUM(D5:D27)</f>
        <v>15252</v>
      </c>
      <c r="E28" s="290"/>
    </row>
    <row r="29" spans="1:6" x14ac:dyDescent="0.15">
      <c r="D29" s="322"/>
      <c r="E29" s="202" t="s">
        <v>462</v>
      </c>
    </row>
    <row r="34" spans="3:3" x14ac:dyDescent="0.15">
      <c r="C34" s="79"/>
    </row>
  </sheetData>
  <phoneticPr fontId="30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Normal="100" zoomScaleSheetLayoutView="100" workbookViewId="0"/>
  </sheetViews>
  <sheetFormatPr defaultRowHeight="13.5" x14ac:dyDescent="0.15"/>
  <cols>
    <col min="1" max="1" width="20.875" style="322" customWidth="1"/>
    <col min="2" max="5" width="10.875" style="322" customWidth="1"/>
    <col min="6" max="6" width="20.375" style="347" customWidth="1"/>
    <col min="7" max="7" width="4.125" style="348" customWidth="1"/>
    <col min="8" max="16384" width="9" style="339"/>
  </cols>
  <sheetData>
    <row r="1" spans="1:8" ht="15.75" customHeight="1" thickBot="1" x14ac:dyDescent="0.2">
      <c r="A1" s="49" t="s">
        <v>405</v>
      </c>
      <c r="B1" s="337"/>
      <c r="C1" s="337"/>
      <c r="D1" s="337"/>
      <c r="E1" s="337"/>
      <c r="F1" s="1" t="s">
        <v>0</v>
      </c>
      <c r="G1" s="338"/>
      <c r="H1" s="349" t="s">
        <v>432</v>
      </c>
    </row>
    <row r="2" spans="1:8" s="341" customFormat="1" ht="22.5" x14ac:dyDescent="0.15">
      <c r="A2" s="3" t="s">
        <v>380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340"/>
    </row>
    <row r="3" spans="1:8" s="341" customFormat="1" ht="15.75" customHeight="1" x14ac:dyDescent="0.15">
      <c r="A3" s="8">
        <v>30</v>
      </c>
      <c r="B3" s="9">
        <v>161</v>
      </c>
      <c r="C3" s="10">
        <v>315</v>
      </c>
      <c r="D3" s="10">
        <v>562</v>
      </c>
      <c r="E3" s="10">
        <v>84</v>
      </c>
      <c r="F3" s="10">
        <v>131</v>
      </c>
      <c r="G3" s="342"/>
    </row>
    <row r="4" spans="1:8" s="341" customFormat="1" ht="15.75" customHeight="1" x14ac:dyDescent="0.15">
      <c r="A4" s="8" t="s">
        <v>447</v>
      </c>
      <c r="B4" s="9">
        <v>161</v>
      </c>
      <c r="C4" s="10">
        <v>329</v>
      </c>
      <c r="D4" s="10">
        <v>562</v>
      </c>
      <c r="E4" s="10">
        <v>84</v>
      </c>
      <c r="F4" s="10">
        <v>131</v>
      </c>
      <c r="G4" s="342"/>
    </row>
    <row r="5" spans="1:8" s="341" customFormat="1" ht="15.75" customHeight="1" x14ac:dyDescent="0.15">
      <c r="A5" s="8">
        <v>2</v>
      </c>
      <c r="B5" s="9">
        <v>175</v>
      </c>
      <c r="C5" s="10">
        <v>315</v>
      </c>
      <c r="D5" s="10">
        <v>562</v>
      </c>
      <c r="E5" s="10">
        <v>84</v>
      </c>
      <c r="F5" s="10">
        <v>131</v>
      </c>
      <c r="G5" s="342"/>
    </row>
    <row r="6" spans="1:8" s="343" customFormat="1" ht="15.75" customHeight="1" x14ac:dyDescent="0.15">
      <c r="A6" s="14">
        <v>3</v>
      </c>
      <c r="B6" s="434">
        <v>175</v>
      </c>
      <c r="C6" s="434">
        <v>295</v>
      </c>
      <c r="D6" s="434">
        <v>562</v>
      </c>
      <c r="E6" s="434">
        <v>84</v>
      </c>
      <c r="F6" s="434">
        <v>131</v>
      </c>
      <c r="G6" s="342"/>
    </row>
    <row r="7" spans="1:8" s="341" customFormat="1" ht="15.75" customHeight="1" x14ac:dyDescent="0.15">
      <c r="A7" s="432">
        <v>4</v>
      </c>
      <c r="B7" s="435">
        <v>175</v>
      </c>
      <c r="C7" s="436">
        <v>295</v>
      </c>
      <c r="D7" s="436">
        <v>562</v>
      </c>
      <c r="E7" s="436">
        <v>84</v>
      </c>
      <c r="F7" s="436">
        <v>119</v>
      </c>
      <c r="G7" s="344"/>
    </row>
    <row r="8" spans="1:8" s="341" customFormat="1" ht="26.25" customHeight="1" x14ac:dyDescent="0.15">
      <c r="A8" s="491" t="s">
        <v>448</v>
      </c>
      <c r="B8" s="492">
        <v>175</v>
      </c>
      <c r="C8" s="493">
        <v>202</v>
      </c>
      <c r="D8" s="493">
        <v>342</v>
      </c>
      <c r="E8" s="493" t="s">
        <v>408</v>
      </c>
      <c r="F8" s="493">
        <v>119</v>
      </c>
      <c r="G8" s="345"/>
    </row>
    <row r="9" spans="1:8" s="343" customFormat="1" ht="14.25" customHeight="1" thickBot="1" x14ac:dyDescent="0.2">
      <c r="A9" s="15" t="s">
        <v>449</v>
      </c>
      <c r="B9" s="437" t="s">
        <v>408</v>
      </c>
      <c r="C9" s="494">
        <v>93</v>
      </c>
      <c r="D9" s="494">
        <v>220</v>
      </c>
      <c r="E9" s="495">
        <v>84</v>
      </c>
      <c r="F9" s="437" t="s">
        <v>408</v>
      </c>
      <c r="G9" s="346"/>
    </row>
    <row r="10" spans="1:8" ht="15.75" customHeight="1" x14ac:dyDescent="0.15">
      <c r="A10" s="499" t="s">
        <v>450</v>
      </c>
      <c r="F10" s="17" t="s">
        <v>406</v>
      </c>
      <c r="G10" s="338"/>
    </row>
    <row r="11" spans="1:8" ht="15.75" customHeight="1" x14ac:dyDescent="0.15">
      <c r="G11" s="338"/>
    </row>
    <row r="12" spans="1:8" x14ac:dyDescent="0.15">
      <c r="G12" s="338"/>
    </row>
    <row r="13" spans="1:8" x14ac:dyDescent="0.15">
      <c r="G13" s="338"/>
    </row>
  </sheetData>
  <phoneticPr fontId="30"/>
  <hyperlinks>
    <hyperlink ref="H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scale="97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B4" sqref="B4"/>
    </sheetView>
  </sheetViews>
  <sheetFormatPr defaultRowHeight="13.5" x14ac:dyDescent="0.15"/>
  <cols>
    <col min="1" max="1" width="20.875" style="16" customWidth="1"/>
    <col min="2" max="4" width="20" style="16" customWidth="1"/>
    <col min="5" max="5" width="4.125" style="19" customWidth="1"/>
    <col min="6" max="16384" width="9" style="19"/>
  </cols>
  <sheetData>
    <row r="1" spans="1:6" ht="15.75" customHeight="1" thickBot="1" x14ac:dyDescent="0.2">
      <c r="A1" s="18" t="s">
        <v>9</v>
      </c>
      <c r="B1" s="404"/>
      <c r="C1" s="404"/>
      <c r="D1" s="500" t="s">
        <v>451</v>
      </c>
      <c r="F1" s="349" t="s">
        <v>432</v>
      </c>
    </row>
    <row r="2" spans="1:6" s="12" customFormat="1" ht="14.25" customHeight="1" x14ac:dyDescent="0.15">
      <c r="A2" s="555" t="s">
        <v>1</v>
      </c>
      <c r="B2" s="555" t="s">
        <v>10</v>
      </c>
      <c r="C2" s="555" t="s">
        <v>7</v>
      </c>
      <c r="D2" s="555" t="s">
        <v>8</v>
      </c>
      <c r="E2" s="20"/>
    </row>
    <row r="3" spans="1:6" s="406" customFormat="1" ht="14.25" customHeight="1" x14ac:dyDescent="0.15">
      <c r="A3" s="556"/>
      <c r="B3" s="556"/>
      <c r="C3" s="556"/>
      <c r="D3" s="556"/>
      <c r="E3" s="405"/>
    </row>
    <row r="4" spans="1:6" s="406" customFormat="1" ht="14.25" customHeight="1" x14ac:dyDescent="0.15">
      <c r="A4" s="467">
        <v>30</v>
      </c>
      <c r="B4" s="329">
        <v>16</v>
      </c>
      <c r="C4" s="390">
        <v>16</v>
      </c>
      <c r="D4" s="468" t="s">
        <v>408</v>
      </c>
      <c r="E4" s="405"/>
    </row>
    <row r="5" spans="1:6" ht="14.25" customHeight="1" x14ac:dyDescent="0.15">
      <c r="A5" s="467" t="s">
        <v>447</v>
      </c>
      <c r="B5" s="329" t="s">
        <v>408</v>
      </c>
      <c r="C5" s="390" t="s">
        <v>408</v>
      </c>
      <c r="D5" s="468" t="s">
        <v>408</v>
      </c>
    </row>
    <row r="6" spans="1:6" ht="14.25" customHeight="1" x14ac:dyDescent="0.15">
      <c r="A6" s="467">
        <v>2</v>
      </c>
      <c r="B6" s="329" t="s">
        <v>408</v>
      </c>
      <c r="C6" s="390" t="s">
        <v>408</v>
      </c>
      <c r="D6" s="468" t="s">
        <v>408</v>
      </c>
    </row>
    <row r="7" spans="1:6" ht="14.25" customHeight="1" x14ac:dyDescent="0.15">
      <c r="A7" s="467">
        <v>3</v>
      </c>
      <c r="B7" s="390" t="s">
        <v>408</v>
      </c>
      <c r="C7" s="390" t="s">
        <v>408</v>
      </c>
      <c r="D7" s="468" t="s">
        <v>408</v>
      </c>
    </row>
    <row r="8" spans="1:6" ht="14.25" customHeight="1" x14ac:dyDescent="0.15">
      <c r="A8" s="469">
        <v>4</v>
      </c>
      <c r="B8" s="470">
        <v>17</v>
      </c>
      <c r="C8" s="471">
        <v>17</v>
      </c>
      <c r="D8" s="472" t="s">
        <v>408</v>
      </c>
    </row>
    <row r="9" spans="1:6" x14ac:dyDescent="0.15">
      <c r="D9" s="17" t="s">
        <v>381</v>
      </c>
    </row>
    <row r="11" spans="1:6" x14ac:dyDescent="0.15">
      <c r="C11" s="21"/>
    </row>
  </sheetData>
  <mergeCells count="4">
    <mergeCell ref="A2:A3"/>
    <mergeCell ref="B2:B3"/>
    <mergeCell ref="C2:C3"/>
    <mergeCell ref="D2:D3"/>
  </mergeCells>
  <phoneticPr fontId="30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C19" sqref="C19"/>
    </sheetView>
  </sheetViews>
  <sheetFormatPr defaultRowHeight="13.5" x14ac:dyDescent="0.15"/>
  <cols>
    <col min="1" max="1" width="12.125" style="322" customWidth="1"/>
    <col min="2" max="7" width="12" style="322" customWidth="1"/>
    <col min="8" max="16384" width="9" style="339"/>
  </cols>
  <sheetData>
    <row r="1" spans="1:11" ht="15.75" customHeight="1" thickBot="1" x14ac:dyDescent="0.2">
      <c r="A1" s="49" t="s">
        <v>11</v>
      </c>
      <c r="B1" s="348"/>
      <c r="C1" s="348"/>
      <c r="D1" s="348"/>
      <c r="E1" s="348"/>
      <c r="F1" s="348"/>
      <c r="G1" s="348"/>
      <c r="I1" s="349" t="s">
        <v>432</v>
      </c>
    </row>
    <row r="2" spans="1:11" s="341" customFormat="1" ht="15.75" customHeight="1" x14ac:dyDescent="0.15">
      <c r="A2" s="3" t="s">
        <v>1</v>
      </c>
      <c r="B2" s="463" t="s">
        <v>10</v>
      </c>
      <c r="C2" s="561" t="s">
        <v>12</v>
      </c>
      <c r="D2" s="562"/>
      <c r="E2" s="4" t="s">
        <v>13</v>
      </c>
      <c r="F2" s="4" t="s">
        <v>14</v>
      </c>
      <c r="G2" s="24" t="s">
        <v>15</v>
      </c>
    </row>
    <row r="3" spans="1:11" s="347" customFormat="1" ht="17.25" customHeight="1" x14ac:dyDescent="0.15">
      <c r="A3" s="407" t="s">
        <v>421</v>
      </c>
      <c r="B3" s="408">
        <v>358</v>
      </c>
      <c r="C3" s="409">
        <v>284</v>
      </c>
      <c r="D3" s="410" t="s">
        <v>422</v>
      </c>
      <c r="E3" s="409">
        <v>2</v>
      </c>
      <c r="F3" s="409">
        <v>5</v>
      </c>
      <c r="G3" s="409">
        <v>67</v>
      </c>
      <c r="H3" s="391"/>
      <c r="I3" s="25"/>
      <c r="J3" s="25"/>
      <c r="K3" s="25"/>
    </row>
    <row r="4" spans="1:11" s="347" customFormat="1" ht="14.25" customHeight="1" x14ac:dyDescent="0.15">
      <c r="A4" s="563" t="s">
        <v>423</v>
      </c>
      <c r="B4" s="411">
        <f>SUM(C4,E4:G4)</f>
        <v>276</v>
      </c>
      <c r="C4" s="409">
        <v>174</v>
      </c>
      <c r="D4" s="410" t="s">
        <v>452</v>
      </c>
      <c r="E4" s="409">
        <v>18</v>
      </c>
      <c r="F4" s="409">
        <v>18</v>
      </c>
      <c r="G4" s="409">
        <v>66</v>
      </c>
      <c r="H4" s="391"/>
      <c r="I4" s="25"/>
      <c r="J4" s="25"/>
      <c r="K4" s="25"/>
    </row>
    <row r="5" spans="1:11" s="347" customFormat="1" ht="14.25" customHeight="1" x14ac:dyDescent="0.15">
      <c r="A5" s="564"/>
      <c r="B5" s="537">
        <f>SUM(C5,E5:G5)</f>
        <v>26</v>
      </c>
      <c r="C5" s="538">
        <v>20</v>
      </c>
      <c r="D5" s="539" t="s">
        <v>424</v>
      </c>
      <c r="E5" s="538">
        <v>1</v>
      </c>
      <c r="F5" s="538">
        <v>2</v>
      </c>
      <c r="G5" s="538">
        <v>3</v>
      </c>
      <c r="H5" s="391"/>
      <c r="I5" s="25"/>
      <c r="J5" s="25"/>
      <c r="K5" s="25"/>
    </row>
    <row r="6" spans="1:11" s="401" customFormat="1" ht="14.25" customHeight="1" x14ac:dyDescent="0.15">
      <c r="A6" s="464" t="s">
        <v>428</v>
      </c>
      <c r="B6" s="392">
        <v>359</v>
      </c>
      <c r="C6" s="392">
        <v>293</v>
      </c>
      <c r="D6" s="394" t="s">
        <v>430</v>
      </c>
      <c r="E6" s="392">
        <v>4</v>
      </c>
      <c r="F6" s="392">
        <v>4</v>
      </c>
      <c r="G6" s="392">
        <v>58</v>
      </c>
      <c r="H6" s="400"/>
    </row>
    <row r="7" spans="1:11" s="401" customFormat="1" ht="14.25" customHeight="1" x14ac:dyDescent="0.15">
      <c r="A7" s="565" t="s">
        <v>429</v>
      </c>
      <c r="B7" s="408">
        <v>282</v>
      </c>
      <c r="C7" s="408">
        <v>171</v>
      </c>
      <c r="D7" s="410" t="s">
        <v>453</v>
      </c>
      <c r="E7" s="408">
        <v>8</v>
      </c>
      <c r="F7" s="408">
        <v>19</v>
      </c>
      <c r="G7" s="408">
        <v>84</v>
      </c>
      <c r="H7" s="400"/>
    </row>
    <row r="8" spans="1:11" s="401" customFormat="1" ht="14.25" customHeight="1" x14ac:dyDescent="0.15">
      <c r="A8" s="566"/>
      <c r="B8" s="540">
        <v>36</v>
      </c>
      <c r="C8" s="540">
        <v>15</v>
      </c>
      <c r="D8" s="541" t="s">
        <v>454</v>
      </c>
      <c r="E8" s="540">
        <v>2</v>
      </c>
      <c r="F8" s="540">
        <v>3</v>
      </c>
      <c r="G8" s="540">
        <v>16</v>
      </c>
      <c r="H8" s="400"/>
    </row>
    <row r="9" spans="1:11" s="401" customFormat="1" ht="14.25" customHeight="1" x14ac:dyDescent="0.15">
      <c r="A9" s="464" t="s">
        <v>456</v>
      </c>
      <c r="B9" s="392">
        <v>345</v>
      </c>
      <c r="C9" s="393">
        <v>271</v>
      </c>
      <c r="D9" s="394" t="s">
        <v>383</v>
      </c>
      <c r="E9" s="393">
        <v>6</v>
      </c>
      <c r="F9" s="393">
        <v>4</v>
      </c>
      <c r="G9" s="393">
        <v>64</v>
      </c>
      <c r="H9" s="400"/>
    </row>
    <row r="10" spans="1:11" s="347" customFormat="1" ht="14.25" customHeight="1" x14ac:dyDescent="0.15">
      <c r="A10" s="565" t="s">
        <v>457</v>
      </c>
      <c r="B10" s="411">
        <v>87</v>
      </c>
      <c r="C10" s="408">
        <v>48</v>
      </c>
      <c r="D10" s="410" t="s">
        <v>435</v>
      </c>
      <c r="E10" s="408">
        <v>4</v>
      </c>
      <c r="F10" s="408">
        <v>5</v>
      </c>
      <c r="G10" s="408">
        <v>30</v>
      </c>
      <c r="H10" s="391"/>
      <c r="I10" s="25"/>
      <c r="J10" s="25"/>
      <c r="K10" s="25"/>
    </row>
    <row r="11" spans="1:11" s="347" customFormat="1" ht="14.25" customHeight="1" x14ac:dyDescent="0.15">
      <c r="A11" s="566"/>
      <c r="B11" s="533">
        <v>16</v>
      </c>
      <c r="C11" s="540">
        <v>11</v>
      </c>
      <c r="D11" s="541" t="s">
        <v>424</v>
      </c>
      <c r="E11" s="540">
        <v>1</v>
      </c>
      <c r="F11" s="540">
        <v>1</v>
      </c>
      <c r="G11" s="540">
        <v>3</v>
      </c>
      <c r="H11" s="391"/>
      <c r="I11" s="401"/>
      <c r="J11" s="25"/>
      <c r="K11" s="25"/>
    </row>
    <row r="12" spans="1:11" s="401" customFormat="1" ht="14.25" customHeight="1" x14ac:dyDescent="0.15">
      <c r="A12" s="438" t="s">
        <v>458</v>
      </c>
      <c r="B12" s="395">
        <f>SUM(C12,E12:G12)</f>
        <v>353</v>
      </c>
      <c r="C12" s="412">
        <f>260+D12</f>
        <v>270</v>
      </c>
      <c r="D12" s="396" t="s">
        <v>455</v>
      </c>
      <c r="E12" s="412">
        <v>8</v>
      </c>
      <c r="F12" s="412">
        <v>7</v>
      </c>
      <c r="G12" s="412">
        <v>68</v>
      </c>
      <c r="H12" s="400"/>
    </row>
    <row r="13" spans="1:11" s="401" customFormat="1" ht="14.25" customHeight="1" x14ac:dyDescent="0.15">
      <c r="A13" s="559" t="s">
        <v>459</v>
      </c>
      <c r="B13" s="475">
        <v>129</v>
      </c>
      <c r="C13" s="473">
        <v>87</v>
      </c>
      <c r="D13" s="474" t="s">
        <v>424</v>
      </c>
      <c r="E13" s="473">
        <v>5</v>
      </c>
      <c r="F13" s="473">
        <v>8</v>
      </c>
      <c r="G13" s="473">
        <v>29</v>
      </c>
      <c r="H13" s="400"/>
    </row>
    <row r="14" spans="1:11" x14ac:dyDescent="0.15">
      <c r="A14" s="560"/>
      <c r="B14" s="534">
        <v>21</v>
      </c>
      <c r="C14" s="535">
        <v>15</v>
      </c>
      <c r="D14" s="536" t="s">
        <v>424</v>
      </c>
      <c r="E14" s="535">
        <v>1</v>
      </c>
      <c r="F14" s="535">
        <v>2</v>
      </c>
      <c r="G14" s="535">
        <v>3</v>
      </c>
    </row>
    <row r="15" spans="1:11" x14ac:dyDescent="0.15">
      <c r="A15" s="438" t="s">
        <v>489</v>
      </c>
      <c r="B15" s="395">
        <f>SUM(C15,E15:G15)</f>
        <v>369</v>
      </c>
      <c r="C15" s="542">
        <v>291</v>
      </c>
      <c r="D15" s="543" t="s">
        <v>490</v>
      </c>
      <c r="E15" s="542">
        <v>6</v>
      </c>
      <c r="F15" s="542">
        <v>5</v>
      </c>
      <c r="G15" s="542">
        <v>67</v>
      </c>
    </row>
    <row r="16" spans="1:11" x14ac:dyDescent="0.15">
      <c r="A16" s="557" t="s">
        <v>491</v>
      </c>
      <c r="B16" s="395">
        <v>129</v>
      </c>
      <c r="C16" s="412"/>
      <c r="D16" s="396"/>
      <c r="E16" s="412"/>
      <c r="F16" s="412"/>
      <c r="G16" s="412"/>
    </row>
    <row r="17" spans="1:7" ht="14.25" thickBot="1" x14ac:dyDescent="0.2">
      <c r="A17" s="558"/>
      <c r="B17" s="397">
        <v>21</v>
      </c>
      <c r="C17" s="398"/>
      <c r="D17" s="399"/>
      <c r="E17" s="398"/>
      <c r="F17" s="398"/>
      <c r="G17" s="398"/>
    </row>
    <row r="18" spans="1:7" x14ac:dyDescent="0.15">
      <c r="A18" s="322" t="s">
        <v>384</v>
      </c>
      <c r="G18" s="17" t="s">
        <v>385</v>
      </c>
    </row>
    <row r="19" spans="1:7" x14ac:dyDescent="0.15">
      <c r="A19" s="322" t="s">
        <v>386</v>
      </c>
    </row>
    <row r="20" spans="1:7" x14ac:dyDescent="0.15">
      <c r="A20" s="322" t="s">
        <v>433</v>
      </c>
    </row>
    <row r="21" spans="1:7" ht="13.5" customHeight="1" x14ac:dyDescent="0.15">
      <c r="A21" s="322" t="s">
        <v>434</v>
      </c>
    </row>
    <row r="22" spans="1:7" ht="13.5" customHeight="1" x14ac:dyDescent="0.15">
      <c r="A22" s="339"/>
      <c r="B22" s="339"/>
      <c r="C22" s="339"/>
      <c r="D22" s="402"/>
      <c r="E22" s="339"/>
      <c r="F22" s="339"/>
      <c r="G22" s="339"/>
    </row>
    <row r="23" spans="1:7" ht="13.5" customHeight="1" x14ac:dyDescent="0.15">
      <c r="A23" s="339"/>
      <c r="B23" s="339"/>
      <c r="C23" s="339"/>
      <c r="D23" s="339"/>
      <c r="E23" s="339"/>
      <c r="F23" s="339"/>
      <c r="G23" s="339"/>
    </row>
    <row r="24" spans="1:7" ht="13.5" customHeight="1" x14ac:dyDescent="0.15">
      <c r="A24" s="339"/>
      <c r="B24" s="339"/>
      <c r="C24" s="339"/>
      <c r="D24" s="339"/>
      <c r="E24" s="339"/>
      <c r="F24" s="339"/>
      <c r="G24" s="339"/>
    </row>
    <row r="25" spans="1:7" ht="14.25" customHeight="1" x14ac:dyDescent="0.15">
      <c r="A25" s="339"/>
      <c r="B25" s="339"/>
      <c r="C25" s="339"/>
      <c r="D25" s="339"/>
      <c r="E25" s="339"/>
      <c r="F25" s="339"/>
      <c r="G25" s="339"/>
    </row>
    <row r="26" spans="1:7" x14ac:dyDescent="0.15">
      <c r="A26" s="339"/>
      <c r="B26" s="339"/>
      <c r="C26" s="339"/>
      <c r="D26" s="339"/>
      <c r="E26" s="339"/>
      <c r="F26" s="339"/>
      <c r="G26" s="339"/>
    </row>
    <row r="27" spans="1:7" x14ac:dyDescent="0.15">
      <c r="A27" s="339"/>
      <c r="B27" s="339"/>
      <c r="C27" s="339"/>
      <c r="D27" s="339"/>
      <c r="E27" s="339"/>
      <c r="F27" s="339"/>
      <c r="G27" s="339"/>
    </row>
    <row r="28" spans="1:7" x14ac:dyDescent="0.15">
      <c r="A28" s="339"/>
      <c r="B28" s="339"/>
      <c r="C28" s="339"/>
      <c r="D28" s="339"/>
      <c r="E28" s="339"/>
      <c r="F28" s="339"/>
      <c r="G28" s="339"/>
    </row>
    <row r="29" spans="1:7" x14ac:dyDescent="0.15">
      <c r="A29" s="339"/>
      <c r="B29" s="339"/>
      <c r="C29" s="339"/>
      <c r="D29" s="339"/>
      <c r="E29" s="339"/>
      <c r="F29" s="339"/>
      <c r="G29" s="339"/>
    </row>
    <row r="30" spans="1:7" x14ac:dyDescent="0.15">
      <c r="A30" s="339"/>
      <c r="B30" s="339"/>
      <c r="C30" s="339"/>
      <c r="D30" s="339"/>
      <c r="E30" s="339"/>
      <c r="F30" s="339"/>
      <c r="G30" s="339"/>
    </row>
    <row r="31" spans="1:7" x14ac:dyDescent="0.15">
      <c r="A31" s="339"/>
      <c r="B31" s="339"/>
      <c r="C31" s="339"/>
      <c r="D31" s="339"/>
      <c r="E31" s="339"/>
      <c r="F31" s="339"/>
      <c r="G31" s="339"/>
    </row>
    <row r="32" spans="1:7" x14ac:dyDescent="0.15">
      <c r="A32" s="339"/>
      <c r="B32" s="339"/>
      <c r="C32" s="339"/>
      <c r="D32" s="339"/>
      <c r="E32" s="339"/>
      <c r="F32" s="339"/>
      <c r="G32" s="339"/>
    </row>
    <row r="33" spans="1:7" x14ac:dyDescent="0.15">
      <c r="A33" s="339"/>
      <c r="B33" s="339"/>
      <c r="C33" s="339"/>
      <c r="D33" s="339"/>
      <c r="E33" s="339"/>
      <c r="F33" s="339"/>
      <c r="G33" s="339"/>
    </row>
    <row r="34" spans="1:7" x14ac:dyDescent="0.15">
      <c r="A34" s="339"/>
      <c r="B34" s="339"/>
      <c r="C34" s="339"/>
      <c r="D34" s="339"/>
      <c r="E34" s="339"/>
      <c r="F34" s="339"/>
      <c r="G34" s="339"/>
    </row>
  </sheetData>
  <mergeCells count="6">
    <mergeCell ref="A16:A17"/>
    <mergeCell ref="A13:A14"/>
    <mergeCell ref="C2:D2"/>
    <mergeCell ref="A4:A5"/>
    <mergeCell ref="A7:A8"/>
    <mergeCell ref="A10:A11"/>
  </mergeCells>
  <phoneticPr fontId="30"/>
  <hyperlinks>
    <hyperlink ref="I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zoomScaleNormal="100" zoomScaleSheetLayoutView="160" workbookViewId="0">
      <selection activeCell="H33" sqref="H33"/>
    </sheetView>
  </sheetViews>
  <sheetFormatPr defaultRowHeight="13.5" x14ac:dyDescent="0.15"/>
  <cols>
    <col min="1" max="1" width="21.875" style="26" customWidth="1"/>
    <col min="2" max="9" width="7" style="26" customWidth="1"/>
    <col min="10" max="10" width="10" style="27" customWidth="1"/>
    <col min="11" max="16384" width="9" style="26"/>
  </cols>
  <sheetData>
    <row r="1" spans="1:12" ht="15.75" customHeight="1" x14ac:dyDescent="0.15">
      <c r="A1" s="498" t="s">
        <v>387</v>
      </c>
      <c r="L1" s="330" t="s">
        <v>436</v>
      </c>
    </row>
    <row r="2" spans="1:12" ht="15.75" customHeight="1" thickBot="1" x14ac:dyDescent="0.2">
      <c r="J2" s="87" t="s">
        <v>442</v>
      </c>
    </row>
    <row r="3" spans="1:12" s="34" customFormat="1" ht="18.75" customHeight="1" x14ac:dyDescent="0.15">
      <c r="A3" s="567"/>
      <c r="B3" s="29"/>
      <c r="C3" s="29"/>
      <c r="D3" s="29"/>
      <c r="E3" s="30" t="s">
        <v>388</v>
      </c>
      <c r="F3" s="31"/>
      <c r="G3" s="31"/>
      <c r="H3" s="31"/>
      <c r="I3" s="32"/>
      <c r="J3" s="33"/>
    </row>
    <row r="4" spans="1:12" s="34" customFormat="1" ht="18.75" customHeight="1" x14ac:dyDescent="0.15">
      <c r="A4" s="568"/>
      <c r="B4" s="35" t="s">
        <v>389</v>
      </c>
      <c r="C4" s="35" t="s">
        <v>390</v>
      </c>
      <c r="D4" s="35" t="s">
        <v>391</v>
      </c>
      <c r="E4" s="36"/>
      <c r="F4" s="37" t="s">
        <v>392</v>
      </c>
      <c r="G4" s="37"/>
      <c r="H4" s="37"/>
      <c r="I4" s="38"/>
      <c r="J4" s="39" t="s">
        <v>393</v>
      </c>
    </row>
    <row r="5" spans="1:12" s="34" customFormat="1" ht="18.75" customHeight="1" x14ac:dyDescent="0.15">
      <c r="A5" s="569"/>
      <c r="B5" s="40"/>
      <c r="C5" s="40"/>
      <c r="D5" s="40"/>
      <c r="E5" s="41" t="s">
        <v>389</v>
      </c>
      <c r="F5" s="41" t="s">
        <v>394</v>
      </c>
      <c r="G5" s="41" t="s">
        <v>395</v>
      </c>
      <c r="H5" s="41" t="s">
        <v>396</v>
      </c>
      <c r="I5" s="42" t="s">
        <v>397</v>
      </c>
      <c r="J5" s="43"/>
    </row>
    <row r="6" spans="1:12" ht="18.75" customHeight="1" x14ac:dyDescent="0.15">
      <c r="A6" s="44" t="s">
        <v>398</v>
      </c>
      <c r="B6" s="45">
        <v>38066</v>
      </c>
      <c r="C6" s="458">
        <v>28639</v>
      </c>
      <c r="D6" s="458">
        <v>854</v>
      </c>
      <c r="E6" s="458">
        <v>8521</v>
      </c>
      <c r="F6" s="458">
        <v>5115</v>
      </c>
      <c r="G6" s="458">
        <v>3058</v>
      </c>
      <c r="H6" s="458">
        <v>318</v>
      </c>
      <c r="I6" s="458">
        <v>30</v>
      </c>
      <c r="J6" s="544">
        <v>52</v>
      </c>
    </row>
    <row r="7" spans="1:12" ht="18.75" customHeight="1" x14ac:dyDescent="0.15">
      <c r="A7" s="44" t="s">
        <v>399</v>
      </c>
      <c r="B7" s="45">
        <v>94929</v>
      </c>
      <c r="C7" s="458">
        <v>79119</v>
      </c>
      <c r="D7" s="458">
        <v>1703</v>
      </c>
      <c r="E7" s="458">
        <v>13959</v>
      </c>
      <c r="F7" s="458">
        <v>8290</v>
      </c>
      <c r="G7" s="458">
        <v>5076</v>
      </c>
      <c r="H7" s="458">
        <v>541</v>
      </c>
      <c r="I7" s="458">
        <v>52</v>
      </c>
      <c r="J7" s="544">
        <v>148</v>
      </c>
    </row>
    <row r="8" spans="1:12" ht="18.75" customHeight="1" thickBot="1" x14ac:dyDescent="0.2">
      <c r="A8" s="46" t="s">
        <v>400</v>
      </c>
      <c r="B8" s="47">
        <f>B7/B6</f>
        <v>2.4938002416854936</v>
      </c>
      <c r="C8" s="47">
        <f t="shared" ref="C8:J8" si="0">C7/C6</f>
        <v>2.7626313767938826</v>
      </c>
      <c r="D8" s="47">
        <f t="shared" si="0"/>
        <v>1.994145199063232</v>
      </c>
      <c r="E8" s="47">
        <f t="shared" si="0"/>
        <v>1.6381880061025702</v>
      </c>
      <c r="F8" s="47">
        <f t="shared" si="0"/>
        <v>1.6207233626588464</v>
      </c>
      <c r="G8" s="47">
        <f t="shared" si="0"/>
        <v>1.6599084368868542</v>
      </c>
      <c r="H8" s="47">
        <f t="shared" si="0"/>
        <v>1.7012578616352201</v>
      </c>
      <c r="I8" s="47">
        <f t="shared" si="0"/>
        <v>1.7333333333333334</v>
      </c>
      <c r="J8" s="47">
        <f t="shared" si="0"/>
        <v>2.8461538461538463</v>
      </c>
    </row>
    <row r="9" spans="1:12" x14ac:dyDescent="0.15">
      <c r="J9" s="28" t="s">
        <v>857</v>
      </c>
    </row>
    <row r="10" spans="1:12" ht="13.5" customHeight="1" x14ac:dyDescent="0.15">
      <c r="A10" s="48"/>
    </row>
  </sheetData>
  <mergeCells count="1">
    <mergeCell ref="A3:A5"/>
  </mergeCells>
  <phoneticPr fontId="20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zoomScaleNormal="100" zoomScaleSheetLayoutView="115" workbookViewId="0">
      <selection activeCell="D2" sqref="D2"/>
    </sheetView>
  </sheetViews>
  <sheetFormatPr defaultRowHeight="13.5" x14ac:dyDescent="0.15"/>
  <cols>
    <col min="1" max="1" width="3.125" style="16" customWidth="1"/>
    <col min="2" max="3" width="2" style="16" customWidth="1"/>
    <col min="4" max="4" width="25.75" style="16" bestFit="1" customWidth="1"/>
    <col min="5" max="7" width="13.125" style="16" customWidth="1"/>
    <col min="8" max="8" width="4.125" style="331" customWidth="1"/>
    <col min="9" max="16384" width="9" style="331"/>
  </cols>
  <sheetData>
    <row r="1" spans="1:12" ht="14.25" x14ac:dyDescent="0.15">
      <c r="A1" s="49" t="s">
        <v>401</v>
      </c>
      <c r="B1" s="49"/>
      <c r="C1" s="49"/>
      <c r="D1" s="49"/>
      <c r="L1" s="328" t="s">
        <v>382</v>
      </c>
    </row>
    <row r="2" spans="1:12" ht="15" thickBot="1" x14ac:dyDescent="0.2">
      <c r="A2" s="49"/>
      <c r="B2" s="496" t="s">
        <v>402</v>
      </c>
      <c r="C2" s="332"/>
      <c r="D2" s="332"/>
      <c r="E2" s="333"/>
      <c r="F2" s="570" t="s">
        <v>443</v>
      </c>
      <c r="G2" s="570"/>
    </row>
    <row r="3" spans="1:12" s="335" customFormat="1" ht="38.25" customHeight="1" x14ac:dyDescent="0.15">
      <c r="A3" s="52" t="s">
        <v>16</v>
      </c>
      <c r="B3" s="53"/>
      <c r="C3" s="53"/>
      <c r="D3" s="54"/>
      <c r="E3" s="23" t="s">
        <v>17</v>
      </c>
      <c r="F3" s="23" t="s">
        <v>18</v>
      </c>
      <c r="G3" s="4" t="s">
        <v>19</v>
      </c>
      <c r="H3" s="334"/>
    </row>
    <row r="4" spans="1:12" s="12" customFormat="1" ht="18" customHeight="1" x14ac:dyDescent="0.15">
      <c r="A4" s="502" t="s">
        <v>20</v>
      </c>
      <c r="B4" s="55"/>
      <c r="C4" s="55"/>
      <c r="D4" s="56"/>
      <c r="E4" s="57">
        <v>38806</v>
      </c>
      <c r="F4" s="58">
        <v>98106</v>
      </c>
      <c r="G4" s="59">
        <v>2.4765799999999998</v>
      </c>
      <c r="H4" s="60"/>
    </row>
    <row r="5" spans="1:12" s="335" customFormat="1" ht="18" customHeight="1" x14ac:dyDescent="0.15">
      <c r="A5" s="61"/>
      <c r="B5" s="61" t="s">
        <v>21</v>
      </c>
      <c r="C5" s="62"/>
      <c r="D5" s="63"/>
      <c r="E5" s="64">
        <v>38426</v>
      </c>
      <c r="F5" s="65">
        <v>95587</v>
      </c>
      <c r="G5" s="66">
        <v>2.4875600000000002</v>
      </c>
      <c r="H5" s="336"/>
    </row>
    <row r="6" spans="1:12" s="335" customFormat="1" ht="18" customHeight="1" x14ac:dyDescent="0.15">
      <c r="A6" s="68"/>
      <c r="B6" s="68"/>
      <c r="C6" s="61" t="s">
        <v>22</v>
      </c>
      <c r="D6" s="69"/>
      <c r="E6" s="64">
        <v>38066</v>
      </c>
      <c r="F6" s="65">
        <v>94929</v>
      </c>
      <c r="G6" s="66">
        <v>2.4937999999999998</v>
      </c>
      <c r="H6" s="336"/>
    </row>
    <row r="7" spans="1:12" s="12" customFormat="1" ht="18" customHeight="1" x14ac:dyDescent="0.15">
      <c r="B7" s="68"/>
      <c r="C7" s="68"/>
      <c r="D7" s="70" t="s">
        <v>23</v>
      </c>
      <c r="E7" s="64">
        <v>27348</v>
      </c>
      <c r="F7" s="65">
        <v>75992</v>
      </c>
      <c r="G7" s="66">
        <v>2.7787000000000002</v>
      </c>
      <c r="H7" s="60"/>
    </row>
    <row r="8" spans="1:12" s="12" customFormat="1" ht="18" customHeight="1" x14ac:dyDescent="0.15">
      <c r="B8" s="68"/>
      <c r="C8" s="68"/>
      <c r="D8" s="501" t="s">
        <v>403</v>
      </c>
      <c r="E8" s="64">
        <v>907</v>
      </c>
      <c r="F8" s="65">
        <v>1793</v>
      </c>
      <c r="G8" s="66">
        <v>1.97685</v>
      </c>
      <c r="H8" s="60"/>
    </row>
    <row r="9" spans="1:12" s="12" customFormat="1" ht="18" customHeight="1" x14ac:dyDescent="0.15">
      <c r="B9" s="68"/>
      <c r="C9" s="68"/>
      <c r="D9" s="70" t="s">
        <v>24</v>
      </c>
      <c r="E9" s="64">
        <v>8867</v>
      </c>
      <c r="F9" s="65">
        <v>15711</v>
      </c>
      <c r="G9" s="66">
        <v>1.7718499999999999</v>
      </c>
      <c r="H9" s="60"/>
    </row>
    <row r="10" spans="1:12" s="12" customFormat="1" ht="18" customHeight="1" x14ac:dyDescent="0.15">
      <c r="B10" s="68"/>
      <c r="C10" s="68"/>
      <c r="D10" s="70" t="s">
        <v>25</v>
      </c>
      <c r="E10" s="64">
        <v>944</v>
      </c>
      <c r="F10" s="65">
        <v>1433</v>
      </c>
      <c r="G10" s="66">
        <v>1.5180100000000001</v>
      </c>
      <c r="H10" s="60"/>
    </row>
    <row r="11" spans="1:12" s="12" customFormat="1" ht="18" customHeight="1" x14ac:dyDescent="0.15">
      <c r="B11" s="61"/>
      <c r="C11" s="61" t="s">
        <v>26</v>
      </c>
      <c r="D11" s="71"/>
      <c r="E11" s="64">
        <v>360</v>
      </c>
      <c r="F11" s="65">
        <v>658</v>
      </c>
      <c r="G11" s="66">
        <v>1.82778</v>
      </c>
      <c r="H11" s="60"/>
    </row>
    <row r="12" spans="1:12" s="2" customFormat="1" ht="18" customHeight="1" thickBot="1" x14ac:dyDescent="0.2">
      <c r="A12" s="72"/>
      <c r="B12" s="73" t="s">
        <v>404</v>
      </c>
      <c r="C12" s="74"/>
      <c r="D12" s="75"/>
      <c r="E12" s="76">
        <v>380</v>
      </c>
      <c r="F12" s="77">
        <v>519</v>
      </c>
      <c r="G12" s="78">
        <v>1.3657900000000001</v>
      </c>
    </row>
    <row r="13" spans="1:12" x14ac:dyDescent="0.15">
      <c r="G13" s="17" t="s">
        <v>444</v>
      </c>
    </row>
    <row r="18" spans="6:6" x14ac:dyDescent="0.15">
      <c r="F18" s="79"/>
    </row>
  </sheetData>
  <mergeCells count="1">
    <mergeCell ref="F2:G2"/>
  </mergeCells>
  <phoneticPr fontId="20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G5" sqref="G5"/>
    </sheetView>
  </sheetViews>
  <sheetFormatPr defaultRowHeight="13.5" x14ac:dyDescent="0.15"/>
  <cols>
    <col min="1" max="1" width="10.5" style="322" customWidth="1"/>
    <col min="2" max="7" width="12.375" style="322" customWidth="1"/>
    <col min="8" max="8" width="4.125" style="339" customWidth="1"/>
    <col min="9" max="16384" width="9" style="339"/>
  </cols>
  <sheetData>
    <row r="1" spans="1:9" ht="15.75" customHeight="1" thickBot="1" x14ac:dyDescent="0.2">
      <c r="A1" s="49" t="s">
        <v>27</v>
      </c>
      <c r="B1" s="338"/>
      <c r="C1" s="338"/>
      <c r="D1" s="338"/>
      <c r="E1" s="338"/>
      <c r="F1" s="338"/>
      <c r="G1" s="51" t="s">
        <v>463</v>
      </c>
      <c r="H1" s="347"/>
      <c r="I1" s="349" t="s">
        <v>432</v>
      </c>
    </row>
    <row r="2" spans="1:9" s="341" customFormat="1" ht="29.25" customHeight="1" x14ac:dyDescent="0.15">
      <c r="A2" s="387" t="s">
        <v>28</v>
      </c>
      <c r="B2" s="384" t="s">
        <v>29</v>
      </c>
      <c r="C2" s="4" t="s">
        <v>30</v>
      </c>
      <c r="D2" s="82" t="s">
        <v>31</v>
      </c>
      <c r="E2" s="4" t="s">
        <v>32</v>
      </c>
      <c r="F2" s="4" t="s">
        <v>33</v>
      </c>
      <c r="G2" s="24" t="s">
        <v>34</v>
      </c>
      <c r="H2" s="340"/>
    </row>
    <row r="3" spans="1:9" s="341" customFormat="1" ht="18" customHeight="1" x14ac:dyDescent="0.15">
      <c r="A3" s="83" t="s">
        <v>35</v>
      </c>
      <c r="B3" s="440">
        <v>5</v>
      </c>
      <c r="C3" s="442">
        <v>1</v>
      </c>
      <c r="D3" s="442">
        <v>1</v>
      </c>
      <c r="E3" s="442">
        <v>49</v>
      </c>
      <c r="F3" s="8">
        <v>5220</v>
      </c>
      <c r="G3" s="442">
        <f>SUM(B3:F3)</f>
        <v>5276</v>
      </c>
      <c r="H3" s="351"/>
    </row>
    <row r="4" spans="1:9" s="341" customFormat="1" ht="18" customHeight="1" thickBot="1" x14ac:dyDescent="0.2">
      <c r="A4" s="84" t="s">
        <v>36</v>
      </c>
      <c r="B4" s="441">
        <v>250.9837</v>
      </c>
      <c r="C4" s="443">
        <v>14.1</v>
      </c>
      <c r="D4" s="102">
        <v>17.43</v>
      </c>
      <c r="E4" s="532">
        <v>443.9</v>
      </c>
      <c r="F4" s="102">
        <v>1708.1</v>
      </c>
      <c r="G4" s="443">
        <f>SUM(B4:F4)</f>
        <v>2434.5137</v>
      </c>
      <c r="H4" s="351"/>
    </row>
    <row r="5" spans="1:9" ht="18" customHeight="1" x14ac:dyDescent="0.15">
      <c r="A5" s="85"/>
      <c r="B5" s="352"/>
      <c r="C5" s="353"/>
      <c r="D5" s="353"/>
      <c r="E5" s="353"/>
      <c r="F5" s="459" t="s">
        <v>37</v>
      </c>
      <c r="H5" s="347"/>
    </row>
    <row r="6" spans="1:9" x14ac:dyDescent="0.15">
      <c r="A6" s="347"/>
      <c r="B6" s="86"/>
      <c r="C6" s="86"/>
      <c r="D6" s="86"/>
      <c r="E6" s="86"/>
      <c r="F6" s="460" t="s">
        <v>460</v>
      </c>
      <c r="H6" s="347"/>
    </row>
    <row r="7" spans="1:9" x14ac:dyDescent="0.15">
      <c r="H7" s="347"/>
    </row>
    <row r="9" spans="1:9" x14ac:dyDescent="0.15">
      <c r="A9" s="354"/>
      <c r="B9" s="354"/>
      <c r="C9" s="354"/>
      <c r="D9" s="354"/>
      <c r="E9" s="354"/>
      <c r="F9" s="354"/>
      <c r="G9" s="354"/>
    </row>
    <row r="10" spans="1:9" ht="14.25" x14ac:dyDescent="0.15">
      <c r="A10" s="355"/>
      <c r="B10" s="340"/>
      <c r="C10" s="340"/>
      <c r="D10" s="340"/>
      <c r="E10" s="340"/>
      <c r="F10" s="340"/>
      <c r="G10" s="356"/>
    </row>
    <row r="11" spans="1:9" x14ac:dyDescent="0.15">
      <c r="A11" s="329"/>
      <c r="B11" s="357"/>
      <c r="C11" s="329"/>
      <c r="D11" s="358"/>
      <c r="E11" s="357"/>
      <c r="F11" s="329"/>
      <c r="G11" s="8"/>
    </row>
    <row r="12" spans="1:9" x14ac:dyDescent="0.15">
      <c r="A12" s="8"/>
      <c r="B12" s="8"/>
      <c r="C12" s="8"/>
      <c r="D12" s="8"/>
      <c r="E12" s="8"/>
      <c r="F12" s="8"/>
      <c r="G12" s="8"/>
    </row>
    <row r="13" spans="1:9" x14ac:dyDescent="0.15">
      <c r="A13" s="8"/>
      <c r="B13" s="359"/>
      <c r="C13" s="90"/>
      <c r="D13" s="90"/>
      <c r="E13" s="90"/>
      <c r="F13" s="90"/>
      <c r="G13" s="90"/>
    </row>
    <row r="14" spans="1:9" x14ac:dyDescent="0.15">
      <c r="A14" s="360"/>
      <c r="B14" s="361"/>
      <c r="C14" s="361"/>
      <c r="D14" s="361"/>
      <c r="E14" s="361"/>
      <c r="F14" s="362"/>
      <c r="G14" s="363"/>
    </row>
    <row r="15" spans="1:9" x14ac:dyDescent="0.15">
      <c r="A15" s="343"/>
      <c r="B15" s="364"/>
      <c r="C15" s="364"/>
      <c r="D15" s="364"/>
      <c r="E15" s="364"/>
      <c r="F15" s="364"/>
      <c r="G15" s="365"/>
    </row>
    <row r="16" spans="1:9" x14ac:dyDescent="0.15">
      <c r="A16" s="354"/>
      <c r="B16" s="354"/>
      <c r="C16" s="354"/>
      <c r="D16" s="354"/>
      <c r="E16" s="354"/>
      <c r="F16" s="354"/>
      <c r="G16" s="354"/>
    </row>
    <row r="17" spans="1:7" x14ac:dyDescent="0.15">
      <c r="A17" s="366"/>
      <c r="B17" s="354"/>
      <c r="C17" s="354"/>
      <c r="D17" s="354"/>
      <c r="E17" s="354"/>
      <c r="F17" s="354"/>
      <c r="G17" s="354"/>
    </row>
    <row r="18" spans="1:7" x14ac:dyDescent="0.15">
      <c r="A18" s="354"/>
      <c r="B18" s="354"/>
      <c r="C18" s="354"/>
      <c r="D18" s="354"/>
      <c r="E18" s="354"/>
      <c r="F18" s="354"/>
      <c r="G18" s="354"/>
    </row>
    <row r="19" spans="1:7" x14ac:dyDescent="0.15">
      <c r="A19" s="354"/>
      <c r="B19" s="354"/>
      <c r="C19" s="354"/>
      <c r="D19" s="354"/>
      <c r="E19" s="354"/>
      <c r="F19" s="354"/>
      <c r="G19" s="354"/>
    </row>
    <row r="20" spans="1:7" x14ac:dyDescent="0.15">
      <c r="A20" s="354"/>
      <c r="B20" s="354"/>
      <c r="C20" s="354"/>
      <c r="D20" s="354"/>
      <c r="E20" s="354"/>
      <c r="F20" s="354"/>
      <c r="G20" s="354"/>
    </row>
    <row r="21" spans="1:7" x14ac:dyDescent="0.15">
      <c r="A21" s="354"/>
      <c r="B21" s="354"/>
      <c r="C21" s="354"/>
      <c r="D21" s="354"/>
      <c r="E21" s="354"/>
      <c r="F21" s="354"/>
      <c r="G21" s="354"/>
    </row>
    <row r="22" spans="1:7" x14ac:dyDescent="0.15">
      <c r="A22" s="354"/>
      <c r="B22" s="354"/>
      <c r="C22" s="354"/>
      <c r="D22" s="354"/>
      <c r="E22" s="354"/>
      <c r="F22" s="354"/>
      <c r="G22" s="354"/>
    </row>
    <row r="23" spans="1:7" x14ac:dyDescent="0.15">
      <c r="A23" s="354"/>
      <c r="B23" s="354"/>
      <c r="C23" s="354"/>
      <c r="D23" s="354"/>
      <c r="E23" s="354"/>
      <c r="F23" s="354"/>
      <c r="G23" s="354"/>
    </row>
    <row r="24" spans="1:7" x14ac:dyDescent="0.15">
      <c r="A24" s="354"/>
      <c r="B24" s="354"/>
      <c r="C24" s="354"/>
      <c r="D24" s="354"/>
      <c r="E24" s="354"/>
      <c r="F24" s="354"/>
      <c r="G24" s="354"/>
    </row>
    <row r="25" spans="1:7" x14ac:dyDescent="0.15">
      <c r="A25" s="354"/>
      <c r="B25" s="354"/>
      <c r="C25" s="354"/>
      <c r="D25" s="354"/>
      <c r="E25" s="354"/>
      <c r="F25" s="354"/>
      <c r="G25" s="354"/>
    </row>
    <row r="26" spans="1:7" x14ac:dyDescent="0.15">
      <c r="A26" s="354"/>
      <c r="B26" s="354"/>
      <c r="C26" s="354"/>
      <c r="D26" s="354"/>
      <c r="E26" s="354"/>
      <c r="F26" s="354"/>
      <c r="G26" s="354"/>
    </row>
  </sheetData>
  <phoneticPr fontId="3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E36" sqref="E36"/>
    </sheetView>
  </sheetViews>
  <sheetFormatPr defaultRowHeight="13.5" x14ac:dyDescent="0.15"/>
  <cols>
    <col min="1" max="1" width="15.5" style="322" customWidth="1"/>
    <col min="2" max="2" width="10.75" style="367" customWidth="1"/>
    <col min="3" max="3" width="9.75" style="368" customWidth="1"/>
    <col min="4" max="4" width="47.625" style="322" customWidth="1"/>
    <col min="5" max="5" width="13.875" style="322" customWidth="1"/>
    <col min="6" max="6" width="4.75" style="322" customWidth="1"/>
    <col min="7" max="7" width="4.125" style="339" customWidth="1"/>
    <col min="8" max="16384" width="9" style="339"/>
  </cols>
  <sheetData>
    <row r="1" spans="1:5" ht="15.75" customHeight="1" x14ac:dyDescent="0.15">
      <c r="D1" s="103" t="s">
        <v>463</v>
      </c>
    </row>
    <row r="2" spans="1:5" ht="19.5" customHeight="1" x14ac:dyDescent="0.15">
      <c r="A2" s="369" t="s">
        <v>409</v>
      </c>
      <c r="B2" s="369" t="s">
        <v>410</v>
      </c>
      <c r="C2" s="370" t="s">
        <v>36</v>
      </c>
      <c r="D2" s="369" t="s">
        <v>38</v>
      </c>
    </row>
    <row r="3" spans="1:5" ht="20.100000000000001" customHeight="1" x14ac:dyDescent="0.15">
      <c r="A3" s="371" t="s">
        <v>411</v>
      </c>
      <c r="B3" s="369" t="s">
        <v>412</v>
      </c>
      <c r="C3" s="372"/>
      <c r="D3" s="371"/>
      <c r="E3" s="350"/>
    </row>
    <row r="4" spans="1:5" ht="20.100000000000001" customHeight="1" x14ac:dyDescent="0.15">
      <c r="A4" s="371" t="s">
        <v>411</v>
      </c>
      <c r="B4" s="369" t="s">
        <v>413</v>
      </c>
      <c r="C4" s="373"/>
      <c r="D4" s="371"/>
    </row>
    <row r="5" spans="1:5" ht="20.100000000000001" customHeight="1" x14ac:dyDescent="0.15">
      <c r="A5" s="371" t="s">
        <v>411</v>
      </c>
      <c r="B5" s="369" t="s">
        <v>414</v>
      </c>
      <c r="C5" s="373"/>
      <c r="D5" s="371"/>
    </row>
    <row r="6" spans="1:5" ht="20.100000000000001" customHeight="1" x14ac:dyDescent="0.15">
      <c r="A6" s="371" t="s">
        <v>411</v>
      </c>
      <c r="B6" s="369" t="s">
        <v>415</v>
      </c>
      <c r="C6" s="373"/>
      <c r="D6" s="371"/>
    </row>
    <row r="7" spans="1:5" ht="20.100000000000001" customHeight="1" x14ac:dyDescent="0.15">
      <c r="A7" s="371" t="s">
        <v>411</v>
      </c>
      <c r="B7" s="369" t="s">
        <v>416</v>
      </c>
      <c r="C7" s="373"/>
      <c r="D7" s="371"/>
    </row>
    <row r="8" spans="1:5" ht="20.100000000000001" customHeight="1" x14ac:dyDescent="0.15">
      <c r="A8" s="374" t="s">
        <v>417</v>
      </c>
      <c r="B8" s="375" t="s">
        <v>418</v>
      </c>
      <c r="C8" s="439">
        <v>11.85</v>
      </c>
      <c r="D8" s="374"/>
    </row>
    <row r="9" spans="1:5" ht="20.100000000000001" customHeight="1" x14ac:dyDescent="0.15">
      <c r="A9" s="374" t="s">
        <v>417</v>
      </c>
      <c r="B9" s="375" t="s">
        <v>419</v>
      </c>
      <c r="C9" s="439">
        <v>17.43</v>
      </c>
      <c r="D9" s="374" t="s">
        <v>437</v>
      </c>
    </row>
    <row r="10" spans="1:5" ht="20.100000000000001" customHeight="1" x14ac:dyDescent="0.15">
      <c r="A10" s="371"/>
      <c r="B10" s="369"/>
      <c r="C10" s="376"/>
      <c r="D10" s="371"/>
    </row>
    <row r="11" spans="1:5" ht="19.5" customHeight="1" x14ac:dyDescent="0.15">
      <c r="A11" s="369" t="s">
        <v>34</v>
      </c>
      <c r="B11" s="369"/>
      <c r="C11" s="376">
        <v>29.28</v>
      </c>
      <c r="D11" s="371"/>
    </row>
  </sheetData>
  <phoneticPr fontId="30"/>
  <printOptions horizontalCentered="1" vertic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F29" sqref="F29"/>
    </sheetView>
  </sheetViews>
  <sheetFormatPr defaultRowHeight="13.5" x14ac:dyDescent="0.15"/>
  <cols>
    <col min="1" max="1" width="15" style="16" customWidth="1"/>
    <col min="2" max="6" width="13.875" style="16" customWidth="1"/>
    <col min="7" max="7" width="4.125" style="19" customWidth="1"/>
    <col min="8" max="16384" width="9" style="19"/>
  </cols>
  <sheetData>
    <row r="1" spans="1:8" ht="15.75" customHeight="1" thickBot="1" x14ac:dyDescent="0.2">
      <c r="A1" s="18" t="s">
        <v>420</v>
      </c>
      <c r="B1" s="22"/>
      <c r="C1" s="22"/>
      <c r="D1" s="22"/>
      <c r="E1" s="22"/>
      <c r="F1" s="51" t="s">
        <v>39</v>
      </c>
      <c r="H1" s="349" t="s">
        <v>432</v>
      </c>
    </row>
    <row r="2" spans="1:8" s="13" customFormat="1" ht="15.75" customHeight="1" x14ac:dyDescent="0.15">
      <c r="A2" s="89" t="s">
        <v>1</v>
      </c>
      <c r="B2" s="463" t="s">
        <v>40</v>
      </c>
      <c r="C2" s="4" t="s">
        <v>41</v>
      </c>
      <c r="D2" s="4" t="s">
        <v>42</v>
      </c>
      <c r="E2" s="4" t="s">
        <v>43</v>
      </c>
      <c r="F2" s="24" t="s">
        <v>44</v>
      </c>
      <c r="G2" s="7"/>
    </row>
    <row r="3" spans="1:8" s="13" customFormat="1" ht="15.75" customHeight="1" x14ac:dyDescent="0.15">
      <c r="A3" s="503">
        <v>29</v>
      </c>
      <c r="B3" s="504">
        <v>1730576</v>
      </c>
      <c r="C3" s="503">
        <v>1708225</v>
      </c>
      <c r="D3" s="503">
        <v>1455390</v>
      </c>
      <c r="E3" s="503">
        <v>252835</v>
      </c>
      <c r="F3" s="505">
        <v>85.2</v>
      </c>
      <c r="G3" s="11"/>
      <c r="H3" s="91"/>
    </row>
    <row r="4" spans="1:8" ht="15.75" customHeight="1" x14ac:dyDescent="0.15">
      <c r="A4" s="503">
        <v>30</v>
      </c>
      <c r="B4" s="504">
        <v>1730705</v>
      </c>
      <c r="C4" s="503">
        <v>1708333</v>
      </c>
      <c r="D4" s="503">
        <v>1455497</v>
      </c>
      <c r="E4" s="503">
        <v>252836</v>
      </c>
      <c r="F4" s="505">
        <v>85.2</v>
      </c>
      <c r="H4" s="92"/>
    </row>
    <row r="5" spans="1:8" ht="15.75" customHeight="1" x14ac:dyDescent="0.15">
      <c r="A5" s="503" t="s">
        <v>447</v>
      </c>
      <c r="B5" s="504">
        <v>1730791</v>
      </c>
      <c r="C5" s="503">
        <v>1708417</v>
      </c>
      <c r="D5" s="503">
        <v>1456052</v>
      </c>
      <c r="E5" s="503">
        <v>252365</v>
      </c>
      <c r="F5" s="505">
        <v>85.2</v>
      </c>
      <c r="H5" s="92"/>
    </row>
    <row r="6" spans="1:8" ht="15.75" customHeight="1" x14ac:dyDescent="0.15">
      <c r="A6" s="503">
        <v>2</v>
      </c>
      <c r="B6" s="504">
        <v>1730424</v>
      </c>
      <c r="C6" s="503">
        <v>1708051</v>
      </c>
      <c r="D6" s="503">
        <v>1456029</v>
      </c>
      <c r="E6" s="503">
        <v>252022</v>
      </c>
      <c r="F6" s="505">
        <v>85.2</v>
      </c>
      <c r="H6" s="92"/>
    </row>
    <row r="7" spans="1:8" ht="15.75" customHeight="1" thickBot="1" x14ac:dyDescent="0.2">
      <c r="A7" s="506">
        <v>3</v>
      </c>
      <c r="B7" s="507">
        <v>1730683</v>
      </c>
      <c r="C7" s="506">
        <v>1708304</v>
      </c>
      <c r="D7" s="506">
        <v>1456407</v>
      </c>
      <c r="E7" s="506">
        <f>C7-D7</f>
        <v>251897</v>
      </c>
      <c r="F7" s="508">
        <v>85.2</v>
      </c>
      <c r="H7" s="92"/>
    </row>
    <row r="8" spans="1:8" s="2" customFormat="1" ht="15.75" customHeight="1" x14ac:dyDescent="0.15">
      <c r="A8" s="16"/>
      <c r="B8" s="16"/>
      <c r="C8" s="16"/>
      <c r="D8" s="16"/>
      <c r="E8" s="16"/>
      <c r="F8" s="604" t="s">
        <v>462</v>
      </c>
    </row>
    <row r="12" spans="1:8" x14ac:dyDescent="0.15">
      <c r="A12" s="88"/>
    </row>
    <row r="13" spans="1:8" x14ac:dyDescent="0.15">
      <c r="C13" s="79"/>
    </row>
  </sheetData>
  <phoneticPr fontId="30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192</vt:lpstr>
      <vt:lpstr>193</vt:lpstr>
      <vt:lpstr>194</vt:lpstr>
      <vt:lpstr>195</vt:lpstr>
      <vt:lpstr>196</vt:lpstr>
      <vt:lpstr>197</vt:lpstr>
      <vt:lpstr>国道の積算</vt:lpstr>
      <vt:lpstr>198</vt:lpstr>
      <vt:lpstr>199</vt:lpstr>
      <vt:lpstr>200</vt:lpstr>
      <vt:lpstr>201</vt:lpstr>
      <vt:lpstr>202</vt:lpstr>
      <vt:lpstr>203</vt:lpstr>
      <vt:lpstr>204</vt:lpstr>
      <vt:lpstr>205</vt:lpstr>
      <vt:lpstr>'192'!Print_Area</vt:lpstr>
      <vt:lpstr>'193'!Print_Area</vt:lpstr>
      <vt:lpstr>'194'!Print_Area</vt:lpstr>
      <vt:lpstr>'195'!Print_Area</vt:lpstr>
      <vt:lpstr>'196'!Print_Area</vt:lpstr>
      <vt:lpstr>'197'!Print_Area</vt:lpstr>
      <vt:lpstr>'198'!Print_Area</vt:lpstr>
      <vt:lpstr>'199'!Print_Area</vt:lpstr>
      <vt:lpstr>'200'!Print_Area</vt:lpstr>
      <vt:lpstr>'201'!Print_Area</vt:lpstr>
      <vt:lpstr>'202'!Print_Area</vt:lpstr>
      <vt:lpstr>'203'!Print_Area</vt:lpstr>
      <vt:lpstr>'204'!Print_Area</vt:lpstr>
      <vt:lpstr>'205'!Print_Area</vt:lpstr>
      <vt:lpstr>'203'!Print_Titles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琴美</dc:creator>
  <cp:lastModifiedBy>小林 真陽</cp:lastModifiedBy>
  <cp:lastPrinted>2024-02-05T06:22:33Z</cp:lastPrinted>
  <dcterms:created xsi:type="dcterms:W3CDTF">2016-08-29T08:02:20Z</dcterms:created>
  <dcterms:modified xsi:type="dcterms:W3CDTF">2024-02-29T01:24:16Z</dcterms:modified>
</cp:coreProperties>
</file>