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6.4.1施行様式\ウェブサイト（R6.4報酬改定）\〇地域密着型（介護予防）サービス事業者の指定に関する申請について\標準様式\"/>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6" i="12" l="1"/>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AW175" i="12"/>
  <c r="AX175" i="12"/>
  <c r="AY175"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U175"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<sst xmlns="http://schemas.openxmlformats.org/spreadsheetml/2006/main" count="1809" uniqueCount="254">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</sst>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1" fillId="0" borderId="64"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topLeftCell="A5" zoomScaleNormal="55" zoomScaleSheetLayoutView="100" workbookViewId="0">
      <selection activeCell="B6" sqref="B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2" t="s">
        <v>106</v>
      </c>
      <c r="AS1" s="293"/>
      <c r="AT1" s="293"/>
      <c r="AU1" s="293"/>
      <c r="AV1" s="293"/>
      <c r="AW1" s="293"/>
      <c r="AX1" s="293"/>
      <c r="AY1" s="293"/>
      <c r="AZ1" s="293"/>
      <c r="BA1" s="293"/>
      <c r="BB1" s="293"/>
      <c r="BC1" s="293"/>
      <c r="BD1" s="293"/>
      <c r="BE1" s="293"/>
      <c r="BF1" s="293"/>
      <c r="BG1" s="293"/>
      <c r="BH1" s="9" t="s">
        <v>2</v>
      </c>
    </row>
    <row r="2" spans="2:65" s="8" customFormat="1" ht="20.25" customHeight="1" x14ac:dyDescent="0.4">
      <c r="H2" s="7"/>
      <c r="K2" s="7"/>
      <c r="L2" s="7"/>
      <c r="N2" s="9"/>
      <c r="O2" s="9"/>
      <c r="P2" s="9"/>
      <c r="Q2" s="9"/>
      <c r="R2" s="9"/>
      <c r="S2" s="9"/>
      <c r="T2" s="9"/>
      <c r="U2" s="9"/>
      <c r="Z2" s="112" t="s">
        <v>27</v>
      </c>
      <c r="AA2" s="294">
        <v>6</v>
      </c>
      <c r="AB2" s="294"/>
      <c r="AC2" s="112" t="s">
        <v>28</v>
      </c>
      <c r="AD2" s="295">
        <f>IF(AA2=0,"",YEAR(DATE(2018+AA2,1,1)))</f>
        <v>2024</v>
      </c>
      <c r="AE2" s="295"/>
      <c r="AF2" s="113" t="s">
        <v>29</v>
      </c>
      <c r="AG2" s="113" t="s">
        <v>1</v>
      </c>
      <c r="AH2" s="294">
        <v>4</v>
      </c>
      <c r="AI2" s="294"/>
      <c r="AJ2" s="113" t="s">
        <v>24</v>
      </c>
      <c r="AQ2" s="9" t="s">
        <v>31</v>
      </c>
      <c r="AR2" s="294" t="s">
        <v>32</v>
      </c>
      <c r="AS2" s="294"/>
      <c r="AT2" s="294"/>
      <c r="AU2" s="294"/>
      <c r="AV2" s="294"/>
      <c r="AW2" s="294"/>
      <c r="AX2" s="294"/>
      <c r="AY2" s="294"/>
      <c r="AZ2" s="294"/>
      <c r="BA2" s="294"/>
      <c r="BB2" s="294"/>
      <c r="BC2" s="294"/>
      <c r="BD2" s="294"/>
      <c r="BE2" s="294"/>
      <c r="BF2" s="294"/>
      <c r="BG2" s="2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6" t="s">
        <v>197</v>
      </c>
      <c r="BD3" s="297"/>
      <c r="BE3" s="297"/>
      <c r="BF3" s="298"/>
      <c r="BG3" s="9"/>
    </row>
    <row r="4" spans="2:65" s="8" customFormat="1" ht="20.25" customHeight="1" x14ac:dyDescent="0.4">
      <c r="H4" s="7"/>
      <c r="K4" s="7"/>
      <c r="M4" s="9"/>
      <c r="N4" s="9"/>
      <c r="O4" s="9"/>
      <c r="P4" s="9"/>
      <c r="Q4" s="9"/>
      <c r="R4" s="9"/>
      <c r="S4" s="9"/>
      <c r="AA4" s="35"/>
      <c r="AB4" s="35"/>
      <c r="AC4" s="36"/>
      <c r="AD4" s="37"/>
      <c r="AE4" s="36"/>
      <c r="BB4" s="38" t="s">
        <v>166</v>
      </c>
      <c r="BC4" s="296" t="s">
        <v>167</v>
      </c>
      <c r="BD4" s="297"/>
      <c r="BE4" s="297"/>
      <c r="BF4" s="29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70">
        <v>40</v>
      </c>
      <c r="AZ6" s="271"/>
      <c r="BA6" s="2" t="s">
        <v>22</v>
      </c>
      <c r="BB6" s="6"/>
      <c r="BC6" s="270">
        <v>160</v>
      </c>
      <c r="BD6" s="27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2">
        <f>DAY(EOMONTH(DATE(AD2,AH2,1),0))</f>
        <v>30</v>
      </c>
      <c r="BD8" s="27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70">
        <v>9</v>
      </c>
      <c r="BD10" s="271"/>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9">
        <v>0.29166666666666669</v>
      </c>
      <c r="BC13" s="300"/>
      <c r="BD13" s="301"/>
      <c r="BE13" s="76" t="s">
        <v>17</v>
      </c>
      <c r="BF13" s="299">
        <v>0.83333333333333337</v>
      </c>
      <c r="BG13" s="300"/>
      <c r="BH13" s="30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9">
        <v>0.83333333333333337</v>
      </c>
      <c r="BC14" s="300"/>
      <c r="BD14" s="301"/>
      <c r="BE14" s="76" t="s">
        <v>17</v>
      </c>
      <c r="BF14" s="299">
        <v>0.29166666666666669</v>
      </c>
      <c r="BG14" s="300"/>
      <c r="BH14" s="30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305" t="s">
        <v>223</v>
      </c>
      <c r="D16" s="306"/>
      <c r="E16" s="307"/>
      <c r="F16" s="114"/>
      <c r="G16" s="33"/>
      <c r="H16" s="314" t="s">
        <v>224</v>
      </c>
      <c r="I16" s="317" t="s">
        <v>225</v>
      </c>
      <c r="J16" s="306"/>
      <c r="K16" s="306"/>
      <c r="L16" s="307"/>
      <c r="M16" s="317" t="s">
        <v>226</v>
      </c>
      <c r="N16" s="306"/>
      <c r="O16" s="307"/>
      <c r="P16" s="317" t="s">
        <v>102</v>
      </c>
      <c r="Q16" s="306"/>
      <c r="R16" s="306"/>
      <c r="S16" s="306"/>
      <c r="T16" s="332"/>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20" t="str">
        <f>IF(BC3="計画","(11)1～4週目の勤務時間数合計","(11)1か月の勤務時間数　合計")</f>
        <v>(11)1か月の勤務時間数　合計</v>
      </c>
      <c r="BA16" s="321"/>
      <c r="BB16" s="326" t="s">
        <v>228</v>
      </c>
      <c r="BC16" s="327"/>
      <c r="BD16" s="305" t="s">
        <v>229</v>
      </c>
      <c r="BE16" s="306"/>
      <c r="BF16" s="306"/>
      <c r="BG16" s="306"/>
      <c r="BH16" s="332"/>
    </row>
    <row r="17" spans="2:60" ht="20.25" customHeight="1" x14ac:dyDescent="0.4">
      <c r="B17" s="303"/>
      <c r="C17" s="308"/>
      <c r="D17" s="309"/>
      <c r="E17" s="310"/>
      <c r="F17" s="120"/>
      <c r="G17" s="32"/>
      <c r="H17" s="315"/>
      <c r="I17" s="318"/>
      <c r="J17" s="309"/>
      <c r="K17" s="309"/>
      <c r="L17" s="310"/>
      <c r="M17" s="318"/>
      <c r="N17" s="309"/>
      <c r="O17" s="310"/>
      <c r="P17" s="318"/>
      <c r="Q17" s="309"/>
      <c r="R17" s="309"/>
      <c r="S17" s="309"/>
      <c r="T17" s="333"/>
      <c r="U17" s="335" t="s">
        <v>11</v>
      </c>
      <c r="V17" s="335"/>
      <c r="W17" s="335"/>
      <c r="X17" s="335"/>
      <c r="Y17" s="335"/>
      <c r="Z17" s="335"/>
      <c r="AA17" s="336"/>
      <c r="AB17" s="337" t="s">
        <v>12</v>
      </c>
      <c r="AC17" s="335"/>
      <c r="AD17" s="335"/>
      <c r="AE17" s="335"/>
      <c r="AF17" s="335"/>
      <c r="AG17" s="335"/>
      <c r="AH17" s="336"/>
      <c r="AI17" s="337" t="s">
        <v>13</v>
      </c>
      <c r="AJ17" s="335"/>
      <c r="AK17" s="335"/>
      <c r="AL17" s="335"/>
      <c r="AM17" s="335"/>
      <c r="AN17" s="335"/>
      <c r="AO17" s="336"/>
      <c r="AP17" s="337" t="s">
        <v>14</v>
      </c>
      <c r="AQ17" s="335"/>
      <c r="AR17" s="335"/>
      <c r="AS17" s="335"/>
      <c r="AT17" s="335"/>
      <c r="AU17" s="335"/>
      <c r="AV17" s="336"/>
      <c r="AW17" s="337" t="s">
        <v>15</v>
      </c>
      <c r="AX17" s="335"/>
      <c r="AY17" s="335"/>
      <c r="AZ17" s="322"/>
      <c r="BA17" s="323"/>
      <c r="BB17" s="328"/>
      <c r="BC17" s="329"/>
      <c r="BD17" s="308"/>
      <c r="BE17" s="309"/>
      <c r="BF17" s="309"/>
      <c r="BG17" s="309"/>
      <c r="BH17" s="333"/>
    </row>
    <row r="18" spans="2:60" ht="20.25" customHeight="1" x14ac:dyDescent="0.4">
      <c r="B18" s="303"/>
      <c r="C18" s="308"/>
      <c r="D18" s="309"/>
      <c r="E18" s="310"/>
      <c r="F18" s="120"/>
      <c r="G18" s="32"/>
      <c r="H18" s="315"/>
      <c r="I18" s="318"/>
      <c r="J18" s="309"/>
      <c r="K18" s="309"/>
      <c r="L18" s="310"/>
      <c r="M18" s="318"/>
      <c r="N18" s="309"/>
      <c r="O18" s="310"/>
      <c r="P18" s="318"/>
      <c r="Q18" s="309"/>
      <c r="R18" s="309"/>
      <c r="S18" s="309"/>
      <c r="T18" s="33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8"/>
      <c r="BE18" s="309"/>
      <c r="BF18" s="309"/>
      <c r="BG18" s="309"/>
      <c r="BH18" s="333"/>
    </row>
    <row r="19" spans="2:60" ht="20.25" hidden="1" customHeight="1" x14ac:dyDescent="0.4">
      <c r="B19" s="303"/>
      <c r="C19" s="308"/>
      <c r="D19" s="309"/>
      <c r="E19" s="310"/>
      <c r="F19" s="120"/>
      <c r="G19" s="32"/>
      <c r="H19" s="315"/>
      <c r="I19" s="318"/>
      <c r="J19" s="309"/>
      <c r="K19" s="309"/>
      <c r="L19" s="310"/>
      <c r="M19" s="318"/>
      <c r="N19" s="309"/>
      <c r="O19" s="310"/>
      <c r="P19" s="318"/>
      <c r="Q19" s="309"/>
      <c r="R19" s="309"/>
      <c r="S19" s="309"/>
      <c r="T19" s="33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8"/>
      <c r="BE19" s="309"/>
      <c r="BF19" s="309"/>
      <c r="BG19" s="309"/>
      <c r="BH19" s="333"/>
    </row>
    <row r="20" spans="2:60" ht="20.25" customHeight="1" thickBot="1" x14ac:dyDescent="0.45">
      <c r="B20" s="304"/>
      <c r="C20" s="311"/>
      <c r="D20" s="312"/>
      <c r="E20" s="313"/>
      <c r="F20" s="121"/>
      <c r="G20" s="34"/>
      <c r="H20" s="316"/>
      <c r="I20" s="319"/>
      <c r="J20" s="312"/>
      <c r="K20" s="312"/>
      <c r="L20" s="313"/>
      <c r="M20" s="319"/>
      <c r="N20" s="312"/>
      <c r="O20" s="313"/>
      <c r="P20" s="319"/>
      <c r="Q20" s="312"/>
      <c r="R20" s="312"/>
      <c r="S20" s="312"/>
      <c r="T20" s="33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11"/>
      <c r="BE20" s="312"/>
      <c r="BF20" s="312"/>
      <c r="BG20" s="312"/>
      <c r="BH20" s="334"/>
    </row>
    <row r="21" spans="2:60" ht="20.25" customHeight="1" x14ac:dyDescent="0.4">
      <c r="B21" s="122"/>
      <c r="C21" s="373" t="s">
        <v>77</v>
      </c>
      <c r="D21" s="374"/>
      <c r="E21" s="375"/>
      <c r="F21" s="169"/>
      <c r="G21" s="123"/>
      <c r="H21" s="388" t="s">
        <v>114</v>
      </c>
      <c r="I21" s="385" t="s">
        <v>79</v>
      </c>
      <c r="J21" s="386"/>
      <c r="K21" s="386"/>
      <c r="L21" s="387"/>
      <c r="M21" s="339" t="s">
        <v>113</v>
      </c>
      <c r="N21" s="340"/>
      <c r="O21" s="341"/>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6"/>
      <c r="BA21" s="287"/>
      <c r="BB21" s="288"/>
      <c r="BC21" s="287"/>
      <c r="BD21" s="289"/>
      <c r="BE21" s="290"/>
      <c r="BF21" s="290"/>
      <c r="BG21" s="290"/>
      <c r="BH21" s="291"/>
    </row>
    <row r="22" spans="2:60" ht="20.25" customHeight="1" x14ac:dyDescent="0.4">
      <c r="B22" s="125">
        <v>1</v>
      </c>
      <c r="C22" s="376"/>
      <c r="D22" s="377"/>
      <c r="E22" s="378"/>
      <c r="F22" s="124" t="str">
        <f>C21</f>
        <v>管理者</v>
      </c>
      <c r="G22" s="126"/>
      <c r="H22" s="343"/>
      <c r="I22" s="264"/>
      <c r="J22" s="265"/>
      <c r="K22" s="265"/>
      <c r="L22" s="266"/>
      <c r="M22" s="277"/>
      <c r="N22" s="278"/>
      <c r="O22" s="279"/>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5">
        <f>IF($BC$3="４週",SUM(U22:AV22),IF($BC$3="暦月",SUM(U22:AY22),""))</f>
        <v>160</v>
      </c>
      <c r="BA22" s="256"/>
      <c r="BB22" s="257">
        <f>IF($BC$3="４週",AZ22/4,IF($BC$3="暦月",(AZ22/($BC$8/7)),""))</f>
        <v>40</v>
      </c>
      <c r="BC22" s="256"/>
      <c r="BD22" s="249"/>
      <c r="BE22" s="250"/>
      <c r="BF22" s="250"/>
      <c r="BG22" s="250"/>
      <c r="BH22" s="251"/>
    </row>
    <row r="23" spans="2:60" ht="20.25" customHeight="1" x14ac:dyDescent="0.4">
      <c r="B23" s="127"/>
      <c r="C23" s="379"/>
      <c r="D23" s="380"/>
      <c r="E23" s="381"/>
      <c r="F23" s="170"/>
      <c r="G23" s="128" t="str">
        <f>C21</f>
        <v>管理者</v>
      </c>
      <c r="H23" s="344"/>
      <c r="I23" s="267"/>
      <c r="J23" s="268"/>
      <c r="K23" s="268"/>
      <c r="L23" s="269"/>
      <c r="M23" s="280"/>
      <c r="N23" s="281"/>
      <c r="O23" s="282"/>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8">
        <f>IF($BC$3="４週",SUM(U23:AV23),IF($BC$3="暦月",SUM(U23:AY23),""))</f>
        <v>0</v>
      </c>
      <c r="BA23" s="259"/>
      <c r="BB23" s="260">
        <f>IF($BC$3="４週",AZ23/4,IF($BC$3="暦月",(AZ23/($BC$8/7)),""))</f>
        <v>0</v>
      </c>
      <c r="BC23" s="259"/>
      <c r="BD23" s="252"/>
      <c r="BE23" s="253"/>
      <c r="BF23" s="253"/>
      <c r="BG23" s="253"/>
      <c r="BH23" s="254"/>
    </row>
    <row r="24" spans="2:60" ht="20.25" customHeight="1" x14ac:dyDescent="0.4">
      <c r="B24" s="129"/>
      <c r="C24" s="382" t="s">
        <v>78</v>
      </c>
      <c r="D24" s="383"/>
      <c r="E24" s="384"/>
      <c r="F24" s="171"/>
      <c r="G24" s="130"/>
      <c r="H24" s="389" t="s">
        <v>114</v>
      </c>
      <c r="I24" s="261" t="s">
        <v>78</v>
      </c>
      <c r="J24" s="262"/>
      <c r="K24" s="262"/>
      <c r="L24" s="263"/>
      <c r="M24" s="274" t="s">
        <v>133</v>
      </c>
      <c r="N24" s="275"/>
      <c r="O24" s="276"/>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83"/>
      <c r="BA24" s="284"/>
      <c r="BB24" s="285"/>
      <c r="BC24" s="284"/>
      <c r="BD24" s="246"/>
      <c r="BE24" s="247"/>
      <c r="BF24" s="247"/>
      <c r="BG24" s="247"/>
      <c r="BH24" s="248"/>
    </row>
    <row r="25" spans="2:60" ht="20.25" customHeight="1" x14ac:dyDescent="0.4">
      <c r="B25" s="125">
        <f>B22+1</f>
        <v>2</v>
      </c>
      <c r="C25" s="376"/>
      <c r="D25" s="377"/>
      <c r="E25" s="378"/>
      <c r="F25" s="124" t="str">
        <f>C24</f>
        <v>介護支援専門員</v>
      </c>
      <c r="G25" s="126"/>
      <c r="H25" s="343"/>
      <c r="I25" s="264"/>
      <c r="J25" s="265"/>
      <c r="K25" s="265"/>
      <c r="L25" s="266"/>
      <c r="M25" s="277"/>
      <c r="N25" s="278"/>
      <c r="O25" s="279"/>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5">
        <f>IF($BC$3="４週",SUM(U25:AV25),IF($BC$3="暦月",SUM(U25:AY25),""))</f>
        <v>159.99999999999997</v>
      </c>
      <c r="BA25" s="256"/>
      <c r="BB25" s="257">
        <f>IF($BC$3="４週",AZ25/4,IF($BC$3="暦月",(AZ25/($BC$8/7)),""))</f>
        <v>39.999999999999993</v>
      </c>
      <c r="BC25" s="256"/>
      <c r="BD25" s="249"/>
      <c r="BE25" s="250"/>
      <c r="BF25" s="250"/>
      <c r="BG25" s="250"/>
      <c r="BH25" s="251"/>
    </row>
    <row r="26" spans="2:60" ht="20.25" customHeight="1" x14ac:dyDescent="0.4">
      <c r="B26" s="127"/>
      <c r="C26" s="379"/>
      <c r="D26" s="380"/>
      <c r="E26" s="381"/>
      <c r="F26" s="170"/>
      <c r="G26" s="128" t="str">
        <f>C24</f>
        <v>介護支援専門員</v>
      </c>
      <c r="H26" s="344"/>
      <c r="I26" s="267"/>
      <c r="J26" s="268"/>
      <c r="K26" s="268"/>
      <c r="L26" s="269"/>
      <c r="M26" s="280"/>
      <c r="N26" s="281"/>
      <c r="O26" s="282"/>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8">
        <f>IF($BC$3="４週",SUM(U26:AV26),IF($BC$3="暦月",SUM(U26:AY26),""))</f>
        <v>0</v>
      </c>
      <c r="BA26" s="259"/>
      <c r="BB26" s="260">
        <f>IF($BC$3="４週",AZ26/4,IF($BC$3="暦月",(AZ26/($BC$8/7)),""))</f>
        <v>0</v>
      </c>
      <c r="BC26" s="259"/>
      <c r="BD26" s="252"/>
      <c r="BE26" s="253"/>
      <c r="BF26" s="253"/>
      <c r="BG26" s="253"/>
      <c r="BH26" s="254"/>
    </row>
    <row r="27" spans="2:60" ht="20.25" customHeight="1" x14ac:dyDescent="0.4">
      <c r="B27" s="129"/>
      <c r="C27" s="382" t="s">
        <v>88</v>
      </c>
      <c r="D27" s="383"/>
      <c r="E27" s="384"/>
      <c r="F27" s="124"/>
      <c r="G27" s="126"/>
      <c r="H27" s="342" t="s">
        <v>114</v>
      </c>
      <c r="I27" s="261" t="s">
        <v>19</v>
      </c>
      <c r="J27" s="262"/>
      <c r="K27" s="262"/>
      <c r="L27" s="263"/>
      <c r="M27" s="274" t="s">
        <v>134</v>
      </c>
      <c r="N27" s="275"/>
      <c r="O27" s="276"/>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83"/>
      <c r="BA27" s="284"/>
      <c r="BB27" s="285"/>
      <c r="BC27" s="284"/>
      <c r="BD27" s="246"/>
      <c r="BE27" s="247"/>
      <c r="BF27" s="247"/>
      <c r="BG27" s="247"/>
      <c r="BH27" s="248"/>
    </row>
    <row r="28" spans="2:60" ht="20.25" customHeight="1" x14ac:dyDescent="0.4">
      <c r="B28" s="125">
        <f>B25+1</f>
        <v>3</v>
      </c>
      <c r="C28" s="376"/>
      <c r="D28" s="377"/>
      <c r="E28" s="378"/>
      <c r="F28" s="124" t="str">
        <f>C27</f>
        <v>介護従業者</v>
      </c>
      <c r="G28" s="126"/>
      <c r="H28" s="343"/>
      <c r="I28" s="264"/>
      <c r="J28" s="265"/>
      <c r="K28" s="265"/>
      <c r="L28" s="266"/>
      <c r="M28" s="277"/>
      <c r="N28" s="278"/>
      <c r="O28" s="279"/>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5">
        <f>IF($BC$3="４週",SUM(U28:AV28),IF($BC$3="暦月",SUM(U28:AY28),""))</f>
        <v>110</v>
      </c>
      <c r="BA28" s="256"/>
      <c r="BB28" s="257">
        <f>IF($BC$3="４週",AZ28/4,IF($BC$3="暦月",(AZ28/($BC$8/7)),""))</f>
        <v>27.5</v>
      </c>
      <c r="BC28" s="256"/>
      <c r="BD28" s="249"/>
      <c r="BE28" s="250"/>
      <c r="BF28" s="250"/>
      <c r="BG28" s="250"/>
      <c r="BH28" s="251"/>
    </row>
    <row r="29" spans="2:60" ht="20.25" customHeight="1" x14ac:dyDescent="0.4">
      <c r="B29" s="127"/>
      <c r="C29" s="379"/>
      <c r="D29" s="380"/>
      <c r="E29" s="381"/>
      <c r="F29" s="170"/>
      <c r="G29" s="128" t="str">
        <f>C27</f>
        <v>介護従業者</v>
      </c>
      <c r="H29" s="344"/>
      <c r="I29" s="267"/>
      <c r="J29" s="268"/>
      <c r="K29" s="268"/>
      <c r="L29" s="269"/>
      <c r="M29" s="280"/>
      <c r="N29" s="281"/>
      <c r="O29" s="282"/>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8">
        <f>IF($BC$3="４週",SUM(U29:AV29),IF($BC$3="暦月",SUM(U29:AY29),""))</f>
        <v>50</v>
      </c>
      <c r="BA29" s="259"/>
      <c r="BB29" s="260">
        <f>IF($BC$3="４週",AZ29/4,IF($BC$3="暦月",(AZ29/($BC$8/7)),""))</f>
        <v>12.5</v>
      </c>
      <c r="BC29" s="259"/>
      <c r="BD29" s="252"/>
      <c r="BE29" s="253"/>
      <c r="BF29" s="253"/>
      <c r="BG29" s="253"/>
      <c r="BH29" s="254"/>
    </row>
    <row r="30" spans="2:60" ht="20.25" customHeight="1" x14ac:dyDescent="0.4">
      <c r="B30" s="129"/>
      <c r="C30" s="382" t="s">
        <v>88</v>
      </c>
      <c r="D30" s="383"/>
      <c r="E30" s="384"/>
      <c r="F30" s="124"/>
      <c r="G30" s="126"/>
      <c r="H30" s="342" t="s">
        <v>114</v>
      </c>
      <c r="I30" s="261" t="s">
        <v>19</v>
      </c>
      <c r="J30" s="262"/>
      <c r="K30" s="262"/>
      <c r="L30" s="263"/>
      <c r="M30" s="274" t="s">
        <v>135</v>
      </c>
      <c r="N30" s="275"/>
      <c r="O30" s="276"/>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83"/>
      <c r="BA30" s="284"/>
      <c r="BB30" s="285"/>
      <c r="BC30" s="284"/>
      <c r="BD30" s="246"/>
      <c r="BE30" s="247"/>
      <c r="BF30" s="247"/>
      <c r="BG30" s="247"/>
      <c r="BH30" s="248"/>
    </row>
    <row r="31" spans="2:60" ht="20.25" customHeight="1" x14ac:dyDescent="0.4">
      <c r="B31" s="125">
        <f>B28+1</f>
        <v>4</v>
      </c>
      <c r="C31" s="376"/>
      <c r="D31" s="377"/>
      <c r="E31" s="378"/>
      <c r="F31" s="124" t="str">
        <f>C30</f>
        <v>介護従業者</v>
      </c>
      <c r="G31" s="126"/>
      <c r="H31" s="343"/>
      <c r="I31" s="264"/>
      <c r="J31" s="265"/>
      <c r="K31" s="265"/>
      <c r="L31" s="266"/>
      <c r="M31" s="277"/>
      <c r="N31" s="278"/>
      <c r="O31" s="279"/>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5">
        <f>IF($BC$3="４週",SUM(U31:AV31),IF($BC$3="暦月",SUM(U31:AY31),""))</f>
        <v>110</v>
      </c>
      <c r="BA31" s="256"/>
      <c r="BB31" s="257">
        <f>IF($BC$3="４週",AZ31/4,IF($BC$3="暦月",(AZ31/($BC$8/7)),""))</f>
        <v>27.5</v>
      </c>
      <c r="BC31" s="256"/>
      <c r="BD31" s="249"/>
      <c r="BE31" s="250"/>
      <c r="BF31" s="250"/>
      <c r="BG31" s="250"/>
      <c r="BH31" s="251"/>
    </row>
    <row r="32" spans="2:60" ht="20.25" customHeight="1" x14ac:dyDescent="0.4">
      <c r="B32" s="127"/>
      <c r="C32" s="379"/>
      <c r="D32" s="380"/>
      <c r="E32" s="381"/>
      <c r="F32" s="170"/>
      <c r="G32" s="128" t="str">
        <f>C30</f>
        <v>介護従業者</v>
      </c>
      <c r="H32" s="344"/>
      <c r="I32" s="267"/>
      <c r="J32" s="268"/>
      <c r="K32" s="268"/>
      <c r="L32" s="269"/>
      <c r="M32" s="280"/>
      <c r="N32" s="281"/>
      <c r="O32" s="282"/>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8">
        <f>IF($BC$3="４週",SUM(U32:AV32),IF($BC$3="暦月",SUM(U32:AY32),""))</f>
        <v>50</v>
      </c>
      <c r="BA32" s="259"/>
      <c r="BB32" s="260">
        <f>IF($BC$3="４週",AZ32/4,IF($BC$3="暦月",(AZ32/($BC$8/7)),""))</f>
        <v>12.5</v>
      </c>
      <c r="BC32" s="259"/>
      <c r="BD32" s="252"/>
      <c r="BE32" s="253"/>
      <c r="BF32" s="253"/>
      <c r="BG32" s="253"/>
      <c r="BH32" s="254"/>
    </row>
    <row r="33" spans="2:60" ht="20.25" customHeight="1" x14ac:dyDescent="0.4">
      <c r="B33" s="129"/>
      <c r="C33" s="382" t="s">
        <v>88</v>
      </c>
      <c r="D33" s="383"/>
      <c r="E33" s="384"/>
      <c r="F33" s="124"/>
      <c r="G33" s="126"/>
      <c r="H33" s="342" t="s">
        <v>114</v>
      </c>
      <c r="I33" s="261" t="s">
        <v>19</v>
      </c>
      <c r="J33" s="262"/>
      <c r="K33" s="262"/>
      <c r="L33" s="263"/>
      <c r="M33" s="274" t="s">
        <v>136</v>
      </c>
      <c r="N33" s="275"/>
      <c r="O33" s="276"/>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83"/>
      <c r="BA33" s="284"/>
      <c r="BB33" s="285"/>
      <c r="BC33" s="284"/>
      <c r="BD33" s="246"/>
      <c r="BE33" s="247"/>
      <c r="BF33" s="247"/>
      <c r="BG33" s="247"/>
      <c r="BH33" s="248"/>
    </row>
    <row r="34" spans="2:60" ht="20.25" customHeight="1" x14ac:dyDescent="0.4">
      <c r="B34" s="125">
        <f>B31+1</f>
        <v>5</v>
      </c>
      <c r="C34" s="376"/>
      <c r="D34" s="377"/>
      <c r="E34" s="378"/>
      <c r="F34" s="124" t="str">
        <f>C33</f>
        <v>介護従業者</v>
      </c>
      <c r="G34" s="126"/>
      <c r="H34" s="343"/>
      <c r="I34" s="264"/>
      <c r="J34" s="265"/>
      <c r="K34" s="265"/>
      <c r="L34" s="266"/>
      <c r="M34" s="277"/>
      <c r="N34" s="278"/>
      <c r="O34" s="279"/>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5">
        <f>IF($BC$3="４週",SUM(U34:AV34),IF($BC$3="暦月",SUM(U34:AY34),""))</f>
        <v>160</v>
      </c>
      <c r="BA34" s="256"/>
      <c r="BB34" s="257">
        <f>IF($BC$3="４週",AZ34/4,IF($BC$3="暦月",(AZ34/($BC$8/7)),""))</f>
        <v>40</v>
      </c>
      <c r="BC34" s="256"/>
      <c r="BD34" s="249"/>
      <c r="BE34" s="250"/>
      <c r="BF34" s="250"/>
      <c r="BG34" s="250"/>
      <c r="BH34" s="251"/>
    </row>
    <row r="35" spans="2:60" ht="20.25" customHeight="1" x14ac:dyDescent="0.4">
      <c r="B35" s="127"/>
      <c r="C35" s="379"/>
      <c r="D35" s="380"/>
      <c r="E35" s="381"/>
      <c r="F35" s="170"/>
      <c r="G35" s="128" t="str">
        <f>C33</f>
        <v>介護従業者</v>
      </c>
      <c r="H35" s="344"/>
      <c r="I35" s="267"/>
      <c r="J35" s="268"/>
      <c r="K35" s="268"/>
      <c r="L35" s="269"/>
      <c r="M35" s="280"/>
      <c r="N35" s="281"/>
      <c r="O35" s="282"/>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8">
        <f>IF($BC$3="４週",SUM(U35:AV35),IF($BC$3="暦月",SUM(U35:AY35),""))</f>
        <v>0</v>
      </c>
      <c r="BA35" s="259"/>
      <c r="BB35" s="260">
        <f>IF($BC$3="４週",AZ35/4,IF($BC$3="暦月",(AZ35/($BC$8/7)),""))</f>
        <v>0</v>
      </c>
      <c r="BC35" s="259"/>
      <c r="BD35" s="252"/>
      <c r="BE35" s="253"/>
      <c r="BF35" s="253"/>
      <c r="BG35" s="253"/>
      <c r="BH35" s="254"/>
    </row>
    <row r="36" spans="2:60" ht="20.25" customHeight="1" x14ac:dyDescent="0.4">
      <c r="B36" s="129"/>
      <c r="C36" s="382" t="s">
        <v>88</v>
      </c>
      <c r="D36" s="383"/>
      <c r="E36" s="384"/>
      <c r="F36" s="124"/>
      <c r="G36" s="126"/>
      <c r="H36" s="342" t="s">
        <v>114</v>
      </c>
      <c r="I36" s="261" t="s">
        <v>115</v>
      </c>
      <c r="J36" s="262"/>
      <c r="K36" s="262"/>
      <c r="L36" s="263"/>
      <c r="M36" s="274" t="s">
        <v>137</v>
      </c>
      <c r="N36" s="275"/>
      <c r="O36" s="276"/>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83"/>
      <c r="BA36" s="284"/>
      <c r="BB36" s="285"/>
      <c r="BC36" s="284"/>
      <c r="BD36" s="246"/>
      <c r="BE36" s="247"/>
      <c r="BF36" s="247"/>
      <c r="BG36" s="247"/>
      <c r="BH36" s="248"/>
    </row>
    <row r="37" spans="2:60" ht="20.25" customHeight="1" x14ac:dyDescent="0.4">
      <c r="B37" s="125">
        <f>B34+1</f>
        <v>6</v>
      </c>
      <c r="C37" s="376"/>
      <c r="D37" s="377"/>
      <c r="E37" s="378"/>
      <c r="F37" s="124" t="str">
        <f>C36</f>
        <v>介護従業者</v>
      </c>
      <c r="G37" s="126"/>
      <c r="H37" s="343"/>
      <c r="I37" s="264"/>
      <c r="J37" s="265"/>
      <c r="K37" s="265"/>
      <c r="L37" s="266"/>
      <c r="M37" s="277"/>
      <c r="N37" s="278"/>
      <c r="O37" s="279"/>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5">
        <f>IF($BC$3="４週",SUM(U37:AV37),IF($BC$3="暦月",SUM(U37:AY37),""))</f>
        <v>120</v>
      </c>
      <c r="BA37" s="256"/>
      <c r="BB37" s="257">
        <f>IF($BC$3="４週",AZ37/4,IF($BC$3="暦月",(AZ37/($BC$8/7)),""))</f>
        <v>30</v>
      </c>
      <c r="BC37" s="256"/>
      <c r="BD37" s="249"/>
      <c r="BE37" s="250"/>
      <c r="BF37" s="250"/>
      <c r="BG37" s="250"/>
      <c r="BH37" s="251"/>
    </row>
    <row r="38" spans="2:60" ht="20.25" customHeight="1" x14ac:dyDescent="0.4">
      <c r="B38" s="127"/>
      <c r="C38" s="379"/>
      <c r="D38" s="380"/>
      <c r="E38" s="381"/>
      <c r="F38" s="170"/>
      <c r="G38" s="128" t="str">
        <f>C36</f>
        <v>介護従業者</v>
      </c>
      <c r="H38" s="344"/>
      <c r="I38" s="267"/>
      <c r="J38" s="268"/>
      <c r="K38" s="268"/>
      <c r="L38" s="269"/>
      <c r="M38" s="280"/>
      <c r="N38" s="281"/>
      <c r="O38" s="282"/>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8">
        <f>IF($BC$3="４週",SUM(U38:AV38),IF($BC$3="暦月",SUM(U38:AY38),""))</f>
        <v>40</v>
      </c>
      <c r="BA38" s="259"/>
      <c r="BB38" s="260">
        <f>IF($BC$3="４週",AZ38/4,IF($BC$3="暦月",(AZ38/($BC$8/7)),""))</f>
        <v>10</v>
      </c>
      <c r="BC38" s="259"/>
      <c r="BD38" s="252"/>
      <c r="BE38" s="253"/>
      <c r="BF38" s="253"/>
      <c r="BG38" s="253"/>
      <c r="BH38" s="254"/>
    </row>
    <row r="39" spans="2:60" ht="20.25" customHeight="1" x14ac:dyDescent="0.4">
      <c r="B39" s="129"/>
      <c r="C39" s="382" t="s">
        <v>88</v>
      </c>
      <c r="D39" s="383"/>
      <c r="E39" s="384"/>
      <c r="F39" s="124"/>
      <c r="G39" s="126"/>
      <c r="H39" s="342" t="s">
        <v>114</v>
      </c>
      <c r="I39" s="261" t="s">
        <v>19</v>
      </c>
      <c r="J39" s="262"/>
      <c r="K39" s="262"/>
      <c r="L39" s="263"/>
      <c r="M39" s="274" t="s">
        <v>138</v>
      </c>
      <c r="N39" s="275"/>
      <c r="O39" s="276"/>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83"/>
      <c r="BA39" s="284"/>
      <c r="BB39" s="285"/>
      <c r="BC39" s="284"/>
      <c r="BD39" s="246"/>
      <c r="BE39" s="247"/>
      <c r="BF39" s="247"/>
      <c r="BG39" s="247"/>
      <c r="BH39" s="248"/>
    </row>
    <row r="40" spans="2:60" ht="20.25" customHeight="1" x14ac:dyDescent="0.4">
      <c r="B40" s="125">
        <f>B37+1</f>
        <v>7</v>
      </c>
      <c r="C40" s="376"/>
      <c r="D40" s="377"/>
      <c r="E40" s="378"/>
      <c r="F40" s="124" t="str">
        <f>C39</f>
        <v>介護従業者</v>
      </c>
      <c r="G40" s="126"/>
      <c r="H40" s="343"/>
      <c r="I40" s="264"/>
      <c r="J40" s="265"/>
      <c r="K40" s="265"/>
      <c r="L40" s="266"/>
      <c r="M40" s="277"/>
      <c r="N40" s="278"/>
      <c r="O40" s="279"/>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5">
        <f>IF($BC$3="４週",SUM(U40:AV40),IF($BC$3="暦月",SUM(U40:AY40),""))</f>
        <v>119.99999999999999</v>
      </c>
      <c r="BA40" s="256"/>
      <c r="BB40" s="257">
        <f>IF($BC$3="４週",AZ40/4,IF($BC$3="暦月",(AZ40/($BC$8/7)),""))</f>
        <v>29.999999999999996</v>
      </c>
      <c r="BC40" s="256"/>
      <c r="BD40" s="249"/>
      <c r="BE40" s="250"/>
      <c r="BF40" s="250"/>
      <c r="BG40" s="250"/>
      <c r="BH40" s="251"/>
    </row>
    <row r="41" spans="2:60" ht="20.25" customHeight="1" x14ac:dyDescent="0.4">
      <c r="B41" s="127"/>
      <c r="C41" s="379"/>
      <c r="D41" s="380"/>
      <c r="E41" s="381"/>
      <c r="F41" s="170"/>
      <c r="G41" s="128" t="str">
        <f>C39</f>
        <v>介護従業者</v>
      </c>
      <c r="H41" s="344"/>
      <c r="I41" s="267"/>
      <c r="J41" s="268"/>
      <c r="K41" s="268"/>
      <c r="L41" s="269"/>
      <c r="M41" s="280"/>
      <c r="N41" s="281"/>
      <c r="O41" s="282"/>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8">
        <f>IF($BC$3="４週",SUM(U41:AV41),IF($BC$3="暦月",SUM(U41:AY41),""))</f>
        <v>40</v>
      </c>
      <c r="BA41" s="259"/>
      <c r="BB41" s="260">
        <f>IF($BC$3="４週",AZ41/4,IF($BC$3="暦月",(AZ41/($BC$8/7)),""))</f>
        <v>10</v>
      </c>
      <c r="BC41" s="259"/>
      <c r="BD41" s="252"/>
      <c r="BE41" s="253"/>
      <c r="BF41" s="253"/>
      <c r="BG41" s="253"/>
      <c r="BH41" s="254"/>
    </row>
    <row r="42" spans="2:60" ht="20.25" customHeight="1" x14ac:dyDescent="0.4">
      <c r="B42" s="129"/>
      <c r="C42" s="382" t="s">
        <v>88</v>
      </c>
      <c r="D42" s="383"/>
      <c r="E42" s="384"/>
      <c r="F42" s="124"/>
      <c r="G42" s="126"/>
      <c r="H42" s="342" t="s">
        <v>114</v>
      </c>
      <c r="I42" s="261" t="s">
        <v>19</v>
      </c>
      <c r="J42" s="262"/>
      <c r="K42" s="262"/>
      <c r="L42" s="263"/>
      <c r="M42" s="274" t="s">
        <v>139</v>
      </c>
      <c r="N42" s="275"/>
      <c r="O42" s="276"/>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83"/>
      <c r="BA42" s="284"/>
      <c r="BB42" s="285"/>
      <c r="BC42" s="284"/>
      <c r="BD42" s="246"/>
      <c r="BE42" s="247"/>
      <c r="BF42" s="247"/>
      <c r="BG42" s="247"/>
      <c r="BH42" s="248"/>
    </row>
    <row r="43" spans="2:60" ht="20.25" customHeight="1" x14ac:dyDescent="0.4">
      <c r="B43" s="125">
        <f>B40+1</f>
        <v>8</v>
      </c>
      <c r="C43" s="376"/>
      <c r="D43" s="377"/>
      <c r="E43" s="378"/>
      <c r="F43" s="124" t="str">
        <f>C42</f>
        <v>介護従業者</v>
      </c>
      <c r="G43" s="126"/>
      <c r="H43" s="343"/>
      <c r="I43" s="264"/>
      <c r="J43" s="265"/>
      <c r="K43" s="265"/>
      <c r="L43" s="266"/>
      <c r="M43" s="277"/>
      <c r="N43" s="278"/>
      <c r="O43" s="279"/>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5">
        <f>IF($BC$3="４週",SUM(U43:AV43),IF($BC$3="暦月",SUM(U43:AY43),""))</f>
        <v>110</v>
      </c>
      <c r="BA43" s="256"/>
      <c r="BB43" s="257">
        <f>IF($BC$3="４週",AZ43/4,IF($BC$3="暦月",(AZ43/($BC$8/7)),""))</f>
        <v>27.5</v>
      </c>
      <c r="BC43" s="256"/>
      <c r="BD43" s="249"/>
      <c r="BE43" s="250"/>
      <c r="BF43" s="250"/>
      <c r="BG43" s="250"/>
      <c r="BH43" s="251"/>
    </row>
    <row r="44" spans="2:60" ht="20.25" customHeight="1" x14ac:dyDescent="0.4">
      <c r="B44" s="127"/>
      <c r="C44" s="379"/>
      <c r="D44" s="380"/>
      <c r="E44" s="381"/>
      <c r="F44" s="170"/>
      <c r="G44" s="128" t="str">
        <f>C42</f>
        <v>介護従業者</v>
      </c>
      <c r="H44" s="344"/>
      <c r="I44" s="267"/>
      <c r="J44" s="268"/>
      <c r="K44" s="268"/>
      <c r="L44" s="269"/>
      <c r="M44" s="280"/>
      <c r="N44" s="281"/>
      <c r="O44" s="282"/>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8">
        <f>IF($BC$3="４週",SUM(U44:AV44),IF($BC$3="暦月",SUM(U44:AY44),""))</f>
        <v>50</v>
      </c>
      <c r="BA44" s="259"/>
      <c r="BB44" s="260">
        <f>IF($BC$3="４週",AZ44/4,IF($BC$3="暦月",(AZ44/($BC$8/7)),""))</f>
        <v>12.5</v>
      </c>
      <c r="BC44" s="259"/>
      <c r="BD44" s="252"/>
      <c r="BE44" s="253"/>
      <c r="BF44" s="253"/>
      <c r="BG44" s="253"/>
      <c r="BH44" s="254"/>
    </row>
    <row r="45" spans="2:60" ht="20.25" customHeight="1" x14ac:dyDescent="0.4">
      <c r="B45" s="129"/>
      <c r="C45" s="382" t="s">
        <v>88</v>
      </c>
      <c r="D45" s="383"/>
      <c r="E45" s="384"/>
      <c r="F45" s="124"/>
      <c r="G45" s="126"/>
      <c r="H45" s="342" t="s">
        <v>114</v>
      </c>
      <c r="I45" s="261" t="s">
        <v>80</v>
      </c>
      <c r="J45" s="262"/>
      <c r="K45" s="262"/>
      <c r="L45" s="263"/>
      <c r="M45" s="274" t="s">
        <v>140</v>
      </c>
      <c r="N45" s="275"/>
      <c r="O45" s="276"/>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83"/>
      <c r="BA45" s="284"/>
      <c r="BB45" s="285"/>
      <c r="BC45" s="284"/>
      <c r="BD45" s="246"/>
      <c r="BE45" s="247"/>
      <c r="BF45" s="247"/>
      <c r="BG45" s="247"/>
      <c r="BH45" s="248"/>
    </row>
    <row r="46" spans="2:60" ht="20.25" customHeight="1" x14ac:dyDescent="0.4">
      <c r="B46" s="125">
        <f>B43+1</f>
        <v>9</v>
      </c>
      <c r="C46" s="376"/>
      <c r="D46" s="377"/>
      <c r="E46" s="378"/>
      <c r="F46" s="124" t="str">
        <f>C45</f>
        <v>介護従業者</v>
      </c>
      <c r="G46" s="126"/>
      <c r="H46" s="343"/>
      <c r="I46" s="264"/>
      <c r="J46" s="265"/>
      <c r="K46" s="265"/>
      <c r="L46" s="266"/>
      <c r="M46" s="277"/>
      <c r="N46" s="278"/>
      <c r="O46" s="279"/>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5">
        <f>IF($BC$3="４週",SUM(U46:AV46),IF($BC$3="暦月",SUM(U46:AY46),""))</f>
        <v>110</v>
      </c>
      <c r="BA46" s="256"/>
      <c r="BB46" s="257">
        <f>IF($BC$3="４週",AZ46/4,IF($BC$3="暦月",(AZ46/($BC$8/7)),""))</f>
        <v>27.5</v>
      </c>
      <c r="BC46" s="256"/>
      <c r="BD46" s="249"/>
      <c r="BE46" s="250"/>
      <c r="BF46" s="250"/>
      <c r="BG46" s="250"/>
      <c r="BH46" s="251"/>
    </row>
    <row r="47" spans="2:60" ht="20.25" customHeight="1" x14ac:dyDescent="0.4">
      <c r="B47" s="127"/>
      <c r="C47" s="379"/>
      <c r="D47" s="380"/>
      <c r="E47" s="381"/>
      <c r="F47" s="170"/>
      <c r="G47" s="128" t="str">
        <f>C45</f>
        <v>介護従業者</v>
      </c>
      <c r="H47" s="344"/>
      <c r="I47" s="267"/>
      <c r="J47" s="268"/>
      <c r="K47" s="268"/>
      <c r="L47" s="269"/>
      <c r="M47" s="280"/>
      <c r="N47" s="281"/>
      <c r="O47" s="282"/>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8">
        <f>IF($BC$3="４週",SUM(U47:AV47),IF($BC$3="暦月",SUM(U47:AY47),""))</f>
        <v>50</v>
      </c>
      <c r="BA47" s="259"/>
      <c r="BB47" s="260">
        <f>IF($BC$3="４週",AZ47/4,IF($BC$3="暦月",(AZ47/($BC$8/7)),""))</f>
        <v>12.5</v>
      </c>
      <c r="BC47" s="259"/>
      <c r="BD47" s="252"/>
      <c r="BE47" s="253"/>
      <c r="BF47" s="253"/>
      <c r="BG47" s="253"/>
      <c r="BH47" s="254"/>
    </row>
    <row r="48" spans="2:60" ht="20.25" customHeight="1" x14ac:dyDescent="0.4">
      <c r="B48" s="129"/>
      <c r="C48" s="382" t="s">
        <v>88</v>
      </c>
      <c r="D48" s="383"/>
      <c r="E48" s="384"/>
      <c r="F48" s="124"/>
      <c r="G48" s="126"/>
      <c r="H48" s="342" t="s">
        <v>131</v>
      </c>
      <c r="I48" s="261" t="s">
        <v>19</v>
      </c>
      <c r="J48" s="262"/>
      <c r="K48" s="262"/>
      <c r="L48" s="263"/>
      <c r="M48" s="274" t="s">
        <v>141</v>
      </c>
      <c r="N48" s="275"/>
      <c r="O48" s="276"/>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83"/>
      <c r="BA48" s="284"/>
      <c r="BB48" s="285"/>
      <c r="BC48" s="284"/>
      <c r="BD48" s="246"/>
      <c r="BE48" s="247"/>
      <c r="BF48" s="247"/>
      <c r="BG48" s="247"/>
      <c r="BH48" s="248"/>
    </row>
    <row r="49" spans="2:60" ht="20.25" customHeight="1" x14ac:dyDescent="0.4">
      <c r="B49" s="125">
        <f>B46+1</f>
        <v>10</v>
      </c>
      <c r="C49" s="376"/>
      <c r="D49" s="377"/>
      <c r="E49" s="378"/>
      <c r="F49" s="124" t="str">
        <f>C48</f>
        <v>介護従業者</v>
      </c>
      <c r="G49" s="126"/>
      <c r="H49" s="343"/>
      <c r="I49" s="264"/>
      <c r="J49" s="265"/>
      <c r="K49" s="265"/>
      <c r="L49" s="266"/>
      <c r="M49" s="277"/>
      <c r="N49" s="278"/>
      <c r="O49" s="279"/>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5">
        <f>IF($BC$3="４週",SUM(U49:AV49),IF($BC$3="暦月",SUM(U49:AY49),""))</f>
        <v>63.999999999999993</v>
      </c>
      <c r="BA49" s="256"/>
      <c r="BB49" s="257">
        <f>IF($BC$3="４週",AZ49/4,IF($BC$3="暦月",(AZ49/($BC$8/7)),""))</f>
        <v>15.999999999999998</v>
      </c>
      <c r="BC49" s="256"/>
      <c r="BD49" s="249"/>
      <c r="BE49" s="250"/>
      <c r="BF49" s="250"/>
      <c r="BG49" s="250"/>
      <c r="BH49" s="251"/>
    </row>
    <row r="50" spans="2:60" ht="20.25" customHeight="1" x14ac:dyDescent="0.4">
      <c r="B50" s="127"/>
      <c r="C50" s="379"/>
      <c r="D50" s="380"/>
      <c r="E50" s="381"/>
      <c r="F50" s="170"/>
      <c r="G50" s="128" t="str">
        <f>C48</f>
        <v>介護従業者</v>
      </c>
      <c r="H50" s="344"/>
      <c r="I50" s="267"/>
      <c r="J50" s="268"/>
      <c r="K50" s="268"/>
      <c r="L50" s="269"/>
      <c r="M50" s="280"/>
      <c r="N50" s="281"/>
      <c r="O50" s="282"/>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8">
        <f>IF($BC$3="４週",SUM(U50:AV50),IF($BC$3="暦月",SUM(U50:AY50),""))</f>
        <v>0</v>
      </c>
      <c r="BA50" s="259"/>
      <c r="BB50" s="260">
        <f>IF($BC$3="４週",AZ50/4,IF($BC$3="暦月",(AZ50/($BC$8/7)),""))</f>
        <v>0</v>
      </c>
      <c r="BC50" s="259"/>
      <c r="BD50" s="252"/>
      <c r="BE50" s="253"/>
      <c r="BF50" s="253"/>
      <c r="BG50" s="253"/>
      <c r="BH50" s="254"/>
    </row>
    <row r="51" spans="2:60" ht="20.25" customHeight="1" x14ac:dyDescent="0.4">
      <c r="B51" s="129"/>
      <c r="C51" s="382" t="s">
        <v>88</v>
      </c>
      <c r="D51" s="383"/>
      <c r="E51" s="384"/>
      <c r="F51" s="124"/>
      <c r="G51" s="126"/>
      <c r="H51" s="342" t="s">
        <v>131</v>
      </c>
      <c r="I51" s="261" t="s">
        <v>19</v>
      </c>
      <c r="J51" s="262"/>
      <c r="K51" s="262"/>
      <c r="L51" s="263"/>
      <c r="M51" s="274" t="s">
        <v>142</v>
      </c>
      <c r="N51" s="275"/>
      <c r="O51" s="276"/>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83"/>
      <c r="BA51" s="284"/>
      <c r="BB51" s="285"/>
      <c r="BC51" s="284"/>
      <c r="BD51" s="246"/>
      <c r="BE51" s="247"/>
      <c r="BF51" s="247"/>
      <c r="BG51" s="247"/>
      <c r="BH51" s="248"/>
    </row>
    <row r="52" spans="2:60" ht="20.25" customHeight="1" x14ac:dyDescent="0.4">
      <c r="B52" s="125">
        <f>B49+1</f>
        <v>11</v>
      </c>
      <c r="C52" s="376"/>
      <c r="D52" s="377"/>
      <c r="E52" s="378"/>
      <c r="F52" s="124" t="str">
        <f>C51</f>
        <v>介護従業者</v>
      </c>
      <c r="G52" s="126"/>
      <c r="H52" s="343"/>
      <c r="I52" s="264"/>
      <c r="J52" s="265"/>
      <c r="K52" s="265"/>
      <c r="L52" s="266"/>
      <c r="M52" s="277"/>
      <c r="N52" s="278"/>
      <c r="O52" s="279"/>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5">
        <f>IF($BC$3="４週",SUM(U52:AV52),IF($BC$3="暦月",SUM(U52:AY52),""))</f>
        <v>71.999999999999986</v>
      </c>
      <c r="BA52" s="256"/>
      <c r="BB52" s="257">
        <f>IF($BC$3="４週",AZ52/4,IF($BC$3="暦月",(AZ52/($BC$8/7)),""))</f>
        <v>17.999999999999996</v>
      </c>
      <c r="BC52" s="256"/>
      <c r="BD52" s="249"/>
      <c r="BE52" s="250"/>
      <c r="BF52" s="250"/>
      <c r="BG52" s="250"/>
      <c r="BH52" s="251"/>
    </row>
    <row r="53" spans="2:60" ht="20.25" customHeight="1" x14ac:dyDescent="0.4">
      <c r="B53" s="127"/>
      <c r="C53" s="379"/>
      <c r="D53" s="380"/>
      <c r="E53" s="381"/>
      <c r="F53" s="170"/>
      <c r="G53" s="128" t="str">
        <f>C51</f>
        <v>介護従業者</v>
      </c>
      <c r="H53" s="344"/>
      <c r="I53" s="267"/>
      <c r="J53" s="268"/>
      <c r="K53" s="268"/>
      <c r="L53" s="269"/>
      <c r="M53" s="280"/>
      <c r="N53" s="281"/>
      <c r="O53" s="282"/>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8">
        <f>IF($BC$3="４週",SUM(U53:AV53),IF($BC$3="暦月",SUM(U53:AY53),""))</f>
        <v>0</v>
      </c>
      <c r="BA53" s="259"/>
      <c r="BB53" s="260">
        <f>IF($BC$3="４週",AZ53/4,IF($BC$3="暦月",(AZ53/($BC$8/7)),""))</f>
        <v>0</v>
      </c>
      <c r="BC53" s="259"/>
      <c r="BD53" s="252"/>
      <c r="BE53" s="253"/>
      <c r="BF53" s="253"/>
      <c r="BG53" s="253"/>
      <c r="BH53" s="254"/>
    </row>
    <row r="54" spans="2:60" ht="20.25" customHeight="1" x14ac:dyDescent="0.4">
      <c r="B54" s="129"/>
      <c r="C54" s="382" t="s">
        <v>88</v>
      </c>
      <c r="D54" s="383"/>
      <c r="E54" s="384"/>
      <c r="F54" s="124"/>
      <c r="G54" s="126"/>
      <c r="H54" s="342" t="s">
        <v>131</v>
      </c>
      <c r="I54" s="261" t="s">
        <v>115</v>
      </c>
      <c r="J54" s="262"/>
      <c r="K54" s="262"/>
      <c r="L54" s="263"/>
      <c r="M54" s="274" t="s">
        <v>143</v>
      </c>
      <c r="N54" s="275"/>
      <c r="O54" s="276"/>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83"/>
      <c r="BA54" s="284"/>
      <c r="BB54" s="285"/>
      <c r="BC54" s="284"/>
      <c r="BD54" s="246"/>
      <c r="BE54" s="247"/>
      <c r="BF54" s="247"/>
      <c r="BG54" s="247"/>
      <c r="BH54" s="248"/>
    </row>
    <row r="55" spans="2:60" ht="20.25" customHeight="1" x14ac:dyDescent="0.4">
      <c r="B55" s="125">
        <f>B52+1</f>
        <v>12</v>
      </c>
      <c r="C55" s="376"/>
      <c r="D55" s="377"/>
      <c r="E55" s="378"/>
      <c r="F55" s="124" t="str">
        <f>C54</f>
        <v>介護従業者</v>
      </c>
      <c r="G55" s="126"/>
      <c r="H55" s="343"/>
      <c r="I55" s="264"/>
      <c r="J55" s="265"/>
      <c r="K55" s="265"/>
      <c r="L55" s="266"/>
      <c r="M55" s="277"/>
      <c r="N55" s="278"/>
      <c r="O55" s="279"/>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5">
        <f>IF($BC$3="４週",SUM(U55:AV55),IF($BC$3="暦月",SUM(U55:AY55),""))</f>
        <v>63.999999999999993</v>
      </c>
      <c r="BA55" s="256"/>
      <c r="BB55" s="257">
        <f>IF($BC$3="４週",AZ55/4,IF($BC$3="暦月",(AZ55/($BC$8/7)),""))</f>
        <v>15.999999999999998</v>
      </c>
      <c r="BC55" s="256"/>
      <c r="BD55" s="249"/>
      <c r="BE55" s="250"/>
      <c r="BF55" s="250"/>
      <c r="BG55" s="250"/>
      <c r="BH55" s="251"/>
    </row>
    <row r="56" spans="2:60" ht="20.25" customHeight="1" x14ac:dyDescent="0.4">
      <c r="B56" s="127"/>
      <c r="C56" s="379"/>
      <c r="D56" s="380"/>
      <c r="E56" s="381"/>
      <c r="F56" s="170"/>
      <c r="G56" s="128" t="str">
        <f>C54</f>
        <v>介護従業者</v>
      </c>
      <c r="H56" s="344"/>
      <c r="I56" s="267"/>
      <c r="J56" s="268"/>
      <c r="K56" s="268"/>
      <c r="L56" s="269"/>
      <c r="M56" s="280"/>
      <c r="N56" s="281"/>
      <c r="O56" s="282"/>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8">
        <f>IF($BC$3="４週",SUM(U56:AV56),IF($BC$3="暦月",SUM(U56:AY56),""))</f>
        <v>0</v>
      </c>
      <c r="BA56" s="259"/>
      <c r="BB56" s="260">
        <f>IF($BC$3="４週",AZ56/4,IF($BC$3="暦月",(AZ56/($BC$8/7)),""))</f>
        <v>0</v>
      </c>
      <c r="BC56" s="259"/>
      <c r="BD56" s="252"/>
      <c r="BE56" s="253"/>
      <c r="BF56" s="253"/>
      <c r="BG56" s="253"/>
      <c r="BH56" s="254"/>
    </row>
    <row r="57" spans="2:60" ht="20.25" customHeight="1" x14ac:dyDescent="0.4">
      <c r="B57" s="129"/>
      <c r="C57" s="382" t="s">
        <v>88</v>
      </c>
      <c r="D57" s="383"/>
      <c r="E57" s="384"/>
      <c r="F57" s="124"/>
      <c r="G57" s="126"/>
      <c r="H57" s="342" t="s">
        <v>131</v>
      </c>
      <c r="I57" s="261" t="s">
        <v>115</v>
      </c>
      <c r="J57" s="262"/>
      <c r="K57" s="262"/>
      <c r="L57" s="263"/>
      <c r="M57" s="274" t="s">
        <v>144</v>
      </c>
      <c r="N57" s="275"/>
      <c r="O57" s="276"/>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83"/>
      <c r="BA57" s="284"/>
      <c r="BB57" s="285"/>
      <c r="BC57" s="284"/>
      <c r="BD57" s="246"/>
      <c r="BE57" s="247"/>
      <c r="BF57" s="247"/>
      <c r="BG57" s="247"/>
      <c r="BH57" s="248"/>
    </row>
    <row r="58" spans="2:60" ht="20.25" customHeight="1" x14ac:dyDescent="0.4">
      <c r="B58" s="125">
        <f>B55+1</f>
        <v>13</v>
      </c>
      <c r="C58" s="376"/>
      <c r="D58" s="377"/>
      <c r="E58" s="378"/>
      <c r="F58" s="124" t="str">
        <f>C57</f>
        <v>介護従業者</v>
      </c>
      <c r="G58" s="126"/>
      <c r="H58" s="343"/>
      <c r="I58" s="264"/>
      <c r="J58" s="265"/>
      <c r="K58" s="265"/>
      <c r="L58" s="266"/>
      <c r="M58" s="277"/>
      <c r="N58" s="278"/>
      <c r="O58" s="279"/>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5">
        <f>IF($BC$3="４週",SUM(U58:AV58),IF($BC$3="暦月",SUM(U58:AY58),""))</f>
        <v>96</v>
      </c>
      <c r="BA58" s="256"/>
      <c r="BB58" s="257">
        <f>IF($BC$3="４週",AZ58/4,IF($BC$3="暦月",(AZ58/($BC$8/7)),""))</f>
        <v>24</v>
      </c>
      <c r="BC58" s="256"/>
      <c r="BD58" s="249"/>
      <c r="BE58" s="250"/>
      <c r="BF58" s="250"/>
      <c r="BG58" s="250"/>
      <c r="BH58" s="251"/>
    </row>
    <row r="59" spans="2:60" ht="20.25" customHeight="1" x14ac:dyDescent="0.4">
      <c r="B59" s="127"/>
      <c r="C59" s="379"/>
      <c r="D59" s="380"/>
      <c r="E59" s="381"/>
      <c r="F59" s="170"/>
      <c r="G59" s="128" t="str">
        <f>C57</f>
        <v>介護従業者</v>
      </c>
      <c r="H59" s="344"/>
      <c r="I59" s="267"/>
      <c r="J59" s="268"/>
      <c r="K59" s="268"/>
      <c r="L59" s="269"/>
      <c r="M59" s="280"/>
      <c r="N59" s="281"/>
      <c r="O59" s="282"/>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8">
        <f>IF($BC$3="４週",SUM(U59:AV59),IF($BC$3="暦月",SUM(U59:AY59),""))</f>
        <v>0</v>
      </c>
      <c r="BA59" s="259"/>
      <c r="BB59" s="260">
        <f>IF($BC$3="４週",AZ59/4,IF($BC$3="暦月",(AZ59/($BC$8/7)),""))</f>
        <v>0</v>
      </c>
      <c r="BC59" s="259"/>
      <c r="BD59" s="252"/>
      <c r="BE59" s="253"/>
      <c r="BF59" s="253"/>
      <c r="BG59" s="253"/>
      <c r="BH59" s="254"/>
    </row>
    <row r="60" spans="2:60" ht="20.25" customHeight="1" x14ac:dyDescent="0.4">
      <c r="B60" s="129"/>
      <c r="C60" s="382" t="s">
        <v>88</v>
      </c>
      <c r="D60" s="383"/>
      <c r="E60" s="384"/>
      <c r="F60" s="124"/>
      <c r="G60" s="126"/>
      <c r="H60" s="342" t="s">
        <v>131</v>
      </c>
      <c r="I60" s="261" t="s">
        <v>115</v>
      </c>
      <c r="J60" s="262"/>
      <c r="K60" s="262"/>
      <c r="L60" s="263"/>
      <c r="M60" s="274" t="s">
        <v>145</v>
      </c>
      <c r="N60" s="275"/>
      <c r="O60" s="276"/>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83"/>
      <c r="BA60" s="284"/>
      <c r="BB60" s="285"/>
      <c r="BC60" s="284"/>
      <c r="BD60" s="246"/>
      <c r="BE60" s="247"/>
      <c r="BF60" s="247"/>
      <c r="BG60" s="247"/>
      <c r="BH60" s="248"/>
    </row>
    <row r="61" spans="2:60" ht="20.25" customHeight="1" x14ac:dyDescent="0.4">
      <c r="B61" s="125">
        <f>B58+1</f>
        <v>14</v>
      </c>
      <c r="C61" s="376"/>
      <c r="D61" s="377"/>
      <c r="E61" s="378"/>
      <c r="F61" s="124" t="str">
        <f>C60</f>
        <v>介護従業者</v>
      </c>
      <c r="G61" s="126"/>
      <c r="H61" s="343"/>
      <c r="I61" s="264"/>
      <c r="J61" s="265"/>
      <c r="K61" s="265"/>
      <c r="L61" s="266"/>
      <c r="M61" s="277"/>
      <c r="N61" s="278"/>
      <c r="O61" s="279"/>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5">
        <f>IF($BC$3="４週",SUM(U61:AV61),IF($BC$3="暦月",SUM(U61:AY61),""))</f>
        <v>64.000000000000014</v>
      </c>
      <c r="BA61" s="256"/>
      <c r="BB61" s="257">
        <f>IF($BC$3="４週",AZ61/4,IF($BC$3="暦月",(AZ61/($BC$8/7)),""))</f>
        <v>16.000000000000004</v>
      </c>
      <c r="BC61" s="256"/>
      <c r="BD61" s="249"/>
      <c r="BE61" s="250"/>
      <c r="BF61" s="250"/>
      <c r="BG61" s="250"/>
      <c r="BH61" s="251"/>
    </row>
    <row r="62" spans="2:60" ht="20.25" customHeight="1" x14ac:dyDescent="0.4">
      <c r="B62" s="127"/>
      <c r="C62" s="379"/>
      <c r="D62" s="380"/>
      <c r="E62" s="381"/>
      <c r="F62" s="170"/>
      <c r="G62" s="128" t="str">
        <f>C60</f>
        <v>介護従業者</v>
      </c>
      <c r="H62" s="344"/>
      <c r="I62" s="267"/>
      <c r="J62" s="268"/>
      <c r="K62" s="268"/>
      <c r="L62" s="269"/>
      <c r="M62" s="280"/>
      <c r="N62" s="281"/>
      <c r="O62" s="282"/>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8">
        <f>IF($BC$3="４週",SUM(U62:AV62),IF($BC$3="暦月",SUM(U62:AY62),""))</f>
        <v>0</v>
      </c>
      <c r="BA62" s="259"/>
      <c r="BB62" s="260">
        <f>IF($BC$3="４週",AZ62/4,IF($BC$3="暦月",(AZ62/($BC$8/7)),""))</f>
        <v>0</v>
      </c>
      <c r="BC62" s="259"/>
      <c r="BD62" s="252"/>
      <c r="BE62" s="253"/>
      <c r="BF62" s="253"/>
      <c r="BG62" s="253"/>
      <c r="BH62" s="254"/>
    </row>
    <row r="63" spans="2:60" ht="20.25" customHeight="1" x14ac:dyDescent="0.4">
      <c r="B63" s="129"/>
      <c r="C63" s="382" t="s">
        <v>88</v>
      </c>
      <c r="D63" s="383"/>
      <c r="E63" s="384"/>
      <c r="F63" s="124"/>
      <c r="G63" s="126"/>
      <c r="H63" s="342" t="s">
        <v>131</v>
      </c>
      <c r="I63" s="261" t="s">
        <v>115</v>
      </c>
      <c r="J63" s="262"/>
      <c r="K63" s="262"/>
      <c r="L63" s="263"/>
      <c r="M63" s="274" t="s">
        <v>146</v>
      </c>
      <c r="N63" s="275"/>
      <c r="O63" s="276"/>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83"/>
      <c r="BA63" s="284"/>
      <c r="BB63" s="285"/>
      <c r="BC63" s="284"/>
      <c r="BD63" s="246"/>
      <c r="BE63" s="247"/>
      <c r="BF63" s="247"/>
      <c r="BG63" s="247"/>
      <c r="BH63" s="248"/>
    </row>
    <row r="64" spans="2:60" ht="20.25" customHeight="1" x14ac:dyDescent="0.4">
      <c r="B64" s="125">
        <f>B61+1</f>
        <v>15</v>
      </c>
      <c r="C64" s="376"/>
      <c r="D64" s="377"/>
      <c r="E64" s="378"/>
      <c r="F64" s="124" t="str">
        <f>C63</f>
        <v>介護従業者</v>
      </c>
      <c r="G64" s="126"/>
      <c r="H64" s="343"/>
      <c r="I64" s="264"/>
      <c r="J64" s="265"/>
      <c r="K64" s="265"/>
      <c r="L64" s="266"/>
      <c r="M64" s="277"/>
      <c r="N64" s="278"/>
      <c r="O64" s="279"/>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5">
        <f>IF($BC$3="４週",SUM(U64:AV64),IF($BC$3="暦月",SUM(U64:AY64),""))</f>
        <v>39.999999999999993</v>
      </c>
      <c r="BA64" s="256"/>
      <c r="BB64" s="257">
        <f>IF($BC$3="４週",AZ64/4,IF($BC$3="暦月",(AZ64/($BC$8/7)),""))</f>
        <v>9.9999999999999982</v>
      </c>
      <c r="BC64" s="256"/>
      <c r="BD64" s="249"/>
      <c r="BE64" s="250"/>
      <c r="BF64" s="250"/>
      <c r="BG64" s="250"/>
      <c r="BH64" s="251"/>
    </row>
    <row r="65" spans="2:60" ht="20.25" customHeight="1" x14ac:dyDescent="0.4">
      <c r="B65" s="127"/>
      <c r="C65" s="379"/>
      <c r="D65" s="380"/>
      <c r="E65" s="381"/>
      <c r="F65" s="170"/>
      <c r="G65" s="128" t="str">
        <f>C63</f>
        <v>介護従業者</v>
      </c>
      <c r="H65" s="344"/>
      <c r="I65" s="267"/>
      <c r="J65" s="268"/>
      <c r="K65" s="268"/>
      <c r="L65" s="269"/>
      <c r="M65" s="280"/>
      <c r="N65" s="281"/>
      <c r="O65" s="282"/>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8">
        <f>IF($BC$3="４週",SUM(U65:AV65),IF($BC$3="暦月",SUM(U65:AY65),""))</f>
        <v>0</v>
      </c>
      <c r="BA65" s="259"/>
      <c r="BB65" s="260">
        <f>IF($BC$3="４週",AZ65/4,IF($BC$3="暦月",(AZ65/($BC$8/7)),""))</f>
        <v>0</v>
      </c>
      <c r="BC65" s="259"/>
      <c r="BD65" s="252"/>
      <c r="BE65" s="253"/>
      <c r="BF65" s="253"/>
      <c r="BG65" s="253"/>
      <c r="BH65" s="254"/>
    </row>
    <row r="66" spans="2:60" ht="20.25" customHeight="1" x14ac:dyDescent="0.4">
      <c r="B66" s="129"/>
      <c r="C66" s="382" t="s">
        <v>88</v>
      </c>
      <c r="D66" s="383"/>
      <c r="E66" s="384"/>
      <c r="F66" s="124"/>
      <c r="G66" s="126"/>
      <c r="H66" s="342" t="s">
        <v>131</v>
      </c>
      <c r="I66" s="261" t="s">
        <v>115</v>
      </c>
      <c r="J66" s="262"/>
      <c r="K66" s="262"/>
      <c r="L66" s="263"/>
      <c r="M66" s="274" t="s">
        <v>147</v>
      </c>
      <c r="N66" s="275"/>
      <c r="O66" s="276"/>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83"/>
      <c r="BA66" s="284"/>
      <c r="BB66" s="285"/>
      <c r="BC66" s="284"/>
      <c r="BD66" s="246"/>
      <c r="BE66" s="247"/>
      <c r="BF66" s="247"/>
      <c r="BG66" s="247"/>
      <c r="BH66" s="248"/>
    </row>
    <row r="67" spans="2:60" ht="20.25" customHeight="1" x14ac:dyDescent="0.4">
      <c r="B67" s="125">
        <f>B64+1</f>
        <v>16</v>
      </c>
      <c r="C67" s="376"/>
      <c r="D67" s="377"/>
      <c r="E67" s="378"/>
      <c r="F67" s="124" t="str">
        <f>C66</f>
        <v>介護従業者</v>
      </c>
      <c r="G67" s="126"/>
      <c r="H67" s="343"/>
      <c r="I67" s="264"/>
      <c r="J67" s="265"/>
      <c r="K67" s="265"/>
      <c r="L67" s="266"/>
      <c r="M67" s="277"/>
      <c r="N67" s="278"/>
      <c r="O67" s="279"/>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5">
        <f>IF($BC$3="４週",SUM(U67:AV67),IF($BC$3="暦月",SUM(U67:AY67),""))</f>
        <v>72</v>
      </c>
      <c r="BA67" s="256"/>
      <c r="BB67" s="257">
        <f>IF($BC$3="４週",AZ67/4,IF($BC$3="暦月",(AZ67/($BC$8/7)),""))</f>
        <v>18</v>
      </c>
      <c r="BC67" s="256"/>
      <c r="BD67" s="249"/>
      <c r="BE67" s="250"/>
      <c r="BF67" s="250"/>
      <c r="BG67" s="250"/>
      <c r="BH67" s="251"/>
    </row>
    <row r="68" spans="2:60" ht="20.25" customHeight="1" thickBot="1" x14ac:dyDescent="0.45">
      <c r="B68" s="125"/>
      <c r="C68" s="390"/>
      <c r="D68" s="391"/>
      <c r="E68" s="392"/>
      <c r="F68" s="172"/>
      <c r="G68" s="131" t="str">
        <f>C66</f>
        <v>介護従業者</v>
      </c>
      <c r="H68" s="396"/>
      <c r="I68" s="393"/>
      <c r="J68" s="394"/>
      <c r="K68" s="394"/>
      <c r="L68" s="395"/>
      <c r="M68" s="397"/>
      <c r="N68" s="398"/>
      <c r="O68" s="399"/>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8">
        <f>IF($BC$3="４週",SUM(U68:AV68),IF($BC$3="暦月",SUM(U68:AY68),""))</f>
        <v>0</v>
      </c>
      <c r="BA68" s="259"/>
      <c r="BB68" s="260">
        <f>IF($BC$3="４週",AZ68/4,IF($BC$3="暦月",(AZ68/($BC$8/7)),""))</f>
        <v>0</v>
      </c>
      <c r="BC68" s="259"/>
      <c r="BD68" s="249"/>
      <c r="BE68" s="250"/>
      <c r="BF68" s="250"/>
      <c r="BG68" s="250"/>
      <c r="BH68" s="251"/>
    </row>
    <row r="69" spans="2:60" ht="20.25" customHeight="1" x14ac:dyDescent="0.4">
      <c r="B69" s="365" t="s">
        <v>230</v>
      </c>
      <c r="C69" s="366"/>
      <c r="D69" s="366"/>
      <c r="E69" s="366"/>
      <c r="F69" s="366"/>
      <c r="G69" s="366"/>
      <c r="H69" s="366"/>
      <c r="I69" s="366"/>
      <c r="J69" s="366"/>
      <c r="K69" s="366"/>
      <c r="L69" s="366"/>
      <c r="M69" s="366"/>
      <c r="N69" s="366"/>
      <c r="O69" s="366"/>
      <c r="P69" s="366"/>
      <c r="Q69" s="366"/>
      <c r="R69" s="366"/>
      <c r="S69" s="366"/>
      <c r="T69" s="367"/>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7"/>
      <c r="BA69" s="348"/>
      <c r="BB69" s="353"/>
      <c r="BC69" s="354"/>
      <c r="BD69" s="354"/>
      <c r="BE69" s="354"/>
      <c r="BF69" s="354"/>
      <c r="BG69" s="354"/>
      <c r="BH69" s="355"/>
    </row>
    <row r="70" spans="2:60" ht="20.25" customHeight="1" x14ac:dyDescent="0.4">
      <c r="B70" s="368" t="s">
        <v>231</v>
      </c>
      <c r="C70" s="369"/>
      <c r="D70" s="369"/>
      <c r="E70" s="369"/>
      <c r="F70" s="369"/>
      <c r="G70" s="369"/>
      <c r="H70" s="369"/>
      <c r="I70" s="369"/>
      <c r="J70" s="369"/>
      <c r="K70" s="369"/>
      <c r="L70" s="369"/>
      <c r="M70" s="369"/>
      <c r="N70" s="369"/>
      <c r="O70" s="369"/>
      <c r="P70" s="369"/>
      <c r="Q70" s="369"/>
      <c r="R70" s="369"/>
      <c r="S70" s="369"/>
      <c r="T70" s="370"/>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9"/>
      <c r="BA70" s="350"/>
      <c r="BB70" s="356"/>
      <c r="BC70" s="357"/>
      <c r="BD70" s="357"/>
      <c r="BE70" s="357"/>
      <c r="BF70" s="357"/>
      <c r="BG70" s="357"/>
      <c r="BH70" s="358"/>
    </row>
    <row r="71" spans="2:60" ht="20.25" customHeight="1" x14ac:dyDescent="0.4">
      <c r="B71" s="368" t="s">
        <v>232</v>
      </c>
      <c r="C71" s="369"/>
      <c r="D71" s="369"/>
      <c r="E71" s="369"/>
      <c r="F71" s="369"/>
      <c r="G71" s="369"/>
      <c r="H71" s="369"/>
      <c r="I71" s="369"/>
      <c r="J71" s="369"/>
      <c r="K71" s="369"/>
      <c r="L71" s="369"/>
      <c r="M71" s="369"/>
      <c r="N71" s="369"/>
      <c r="O71" s="369"/>
      <c r="P71" s="369"/>
      <c r="Q71" s="369"/>
      <c r="R71" s="369"/>
      <c r="S71" s="369"/>
      <c r="T71" s="370"/>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9"/>
      <c r="BA71" s="350"/>
      <c r="BB71" s="356"/>
      <c r="BC71" s="357"/>
      <c r="BD71" s="357"/>
      <c r="BE71" s="357"/>
      <c r="BF71" s="357"/>
      <c r="BG71" s="357"/>
      <c r="BH71" s="358"/>
    </row>
    <row r="72" spans="2:60" ht="20.25" customHeight="1" x14ac:dyDescent="0.4">
      <c r="B72" s="368" t="s">
        <v>233</v>
      </c>
      <c r="C72" s="369"/>
      <c r="D72" s="369"/>
      <c r="E72" s="369"/>
      <c r="F72" s="369"/>
      <c r="G72" s="369"/>
      <c r="H72" s="369"/>
      <c r="I72" s="369"/>
      <c r="J72" s="369"/>
      <c r="K72" s="369"/>
      <c r="L72" s="369"/>
      <c r="M72" s="369"/>
      <c r="N72" s="369"/>
      <c r="O72" s="369"/>
      <c r="P72" s="369"/>
      <c r="Q72" s="369"/>
      <c r="R72" s="369"/>
      <c r="S72" s="369"/>
      <c r="T72" s="370"/>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51"/>
      <c r="BA72" s="352"/>
      <c r="BB72" s="356"/>
      <c r="BC72" s="357"/>
      <c r="BD72" s="357"/>
      <c r="BE72" s="357"/>
      <c r="BF72" s="357"/>
      <c r="BG72" s="357"/>
      <c r="BH72" s="358"/>
    </row>
    <row r="73" spans="2:60" ht="20.25" customHeight="1" x14ac:dyDescent="0.4">
      <c r="B73" s="368" t="s">
        <v>234</v>
      </c>
      <c r="C73" s="369"/>
      <c r="D73" s="369"/>
      <c r="E73" s="369"/>
      <c r="F73" s="369"/>
      <c r="G73" s="369"/>
      <c r="H73" s="369"/>
      <c r="I73" s="369"/>
      <c r="J73" s="369"/>
      <c r="K73" s="369"/>
      <c r="L73" s="369"/>
      <c r="M73" s="369"/>
      <c r="N73" s="369"/>
      <c r="O73" s="369"/>
      <c r="P73" s="369"/>
      <c r="Q73" s="369"/>
      <c r="R73" s="369"/>
      <c r="S73" s="369"/>
      <c r="T73" s="370"/>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71">
        <f>IF($BC$3="４週",SUM(U73:AV73),IF($BC$3="暦月",SUM(U73:AY73),""))</f>
        <v>1312</v>
      </c>
      <c r="BA73" s="372"/>
      <c r="BB73" s="356"/>
      <c r="BC73" s="357"/>
      <c r="BD73" s="357"/>
      <c r="BE73" s="357"/>
      <c r="BF73" s="357"/>
      <c r="BG73" s="357"/>
      <c r="BH73" s="358"/>
    </row>
    <row r="74" spans="2:60" ht="20.25" customHeight="1" thickBot="1" x14ac:dyDescent="0.45">
      <c r="B74" s="362" t="s">
        <v>235</v>
      </c>
      <c r="C74" s="363"/>
      <c r="D74" s="363"/>
      <c r="E74" s="363"/>
      <c r="F74" s="363"/>
      <c r="G74" s="363"/>
      <c r="H74" s="363"/>
      <c r="I74" s="363"/>
      <c r="J74" s="363"/>
      <c r="K74" s="363"/>
      <c r="L74" s="363"/>
      <c r="M74" s="363"/>
      <c r="N74" s="363"/>
      <c r="O74" s="363"/>
      <c r="P74" s="363"/>
      <c r="Q74" s="363"/>
      <c r="R74" s="363"/>
      <c r="S74" s="363"/>
      <c r="T74" s="364"/>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45">
        <f>IF($BC$3="４週",SUM(U74:AV74),IF($BC$3="暦月",SUM(U74:AY74),""))</f>
        <v>280</v>
      </c>
      <c r="BA74" s="346"/>
      <c r="BB74" s="359"/>
      <c r="BC74" s="360"/>
      <c r="BD74" s="360"/>
      <c r="BE74" s="360"/>
      <c r="BF74" s="360"/>
      <c r="BG74" s="360"/>
      <c r="BH74" s="361"/>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0" t="s">
        <v>35</v>
      </c>
      <c r="G4" s="400"/>
      <c r="H4" s="400"/>
      <c r="I4" s="400"/>
      <c r="J4" s="400"/>
      <c r="K4" s="400"/>
      <c r="L4" s="400"/>
      <c r="N4" s="400" t="s">
        <v>66</v>
      </c>
      <c r="O4" s="400"/>
      <c r="P4" s="400"/>
      <c r="R4" s="400" t="s">
        <v>65</v>
      </c>
      <c r="S4" s="400"/>
      <c r="T4" s="400"/>
      <c r="U4" s="400"/>
      <c r="V4" s="400"/>
      <c r="W4" s="400"/>
      <c r="X4" s="400"/>
      <c r="Z4" s="163" t="s">
        <v>75</v>
      </c>
      <c r="AB4" s="400"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0"/>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B16" sqref="B16:B2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2" t="s">
        <v>106</v>
      </c>
      <c r="AS1" s="293"/>
      <c r="AT1" s="293"/>
      <c r="AU1" s="293"/>
      <c r="AV1" s="293"/>
      <c r="AW1" s="293"/>
      <c r="AX1" s="293"/>
      <c r="AY1" s="293"/>
      <c r="AZ1" s="293"/>
      <c r="BA1" s="293"/>
      <c r="BB1" s="293"/>
      <c r="BC1" s="293"/>
      <c r="BD1" s="293"/>
      <c r="BE1" s="293"/>
      <c r="BF1" s="293"/>
      <c r="BG1" s="293"/>
      <c r="BH1" s="9" t="s">
        <v>2</v>
      </c>
    </row>
    <row r="2" spans="2:65" s="8" customFormat="1" ht="20.25" customHeight="1" x14ac:dyDescent="0.4">
      <c r="H2" s="7"/>
      <c r="K2" s="7"/>
      <c r="L2" s="7"/>
      <c r="N2" s="9"/>
      <c r="O2" s="9"/>
      <c r="P2" s="9"/>
      <c r="Q2" s="9"/>
      <c r="R2" s="9"/>
      <c r="S2" s="9"/>
      <c r="T2" s="9"/>
      <c r="U2" s="9"/>
      <c r="Z2" s="112" t="s">
        <v>27</v>
      </c>
      <c r="AA2" s="294">
        <v>6</v>
      </c>
      <c r="AB2" s="294"/>
      <c r="AC2" s="112" t="s">
        <v>28</v>
      </c>
      <c r="AD2" s="295">
        <f>IF(AA2=0,"",YEAR(DATE(2018+AA2,1,1)))</f>
        <v>2024</v>
      </c>
      <c r="AE2" s="295"/>
      <c r="AF2" s="113" t="s">
        <v>29</v>
      </c>
      <c r="AG2" s="113" t="s">
        <v>1</v>
      </c>
      <c r="AH2" s="294">
        <v>4</v>
      </c>
      <c r="AI2" s="294"/>
      <c r="AJ2" s="113" t="s">
        <v>24</v>
      </c>
      <c r="AQ2" s="9" t="s">
        <v>31</v>
      </c>
      <c r="AR2" s="294" t="s">
        <v>32</v>
      </c>
      <c r="AS2" s="294"/>
      <c r="AT2" s="294"/>
      <c r="AU2" s="294"/>
      <c r="AV2" s="294"/>
      <c r="AW2" s="294"/>
      <c r="AX2" s="294"/>
      <c r="AY2" s="294"/>
      <c r="AZ2" s="294"/>
      <c r="BA2" s="294"/>
      <c r="BB2" s="294"/>
      <c r="BC2" s="294"/>
      <c r="BD2" s="294"/>
      <c r="BE2" s="294"/>
      <c r="BF2" s="294"/>
      <c r="BG2" s="2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6" t="s">
        <v>197</v>
      </c>
      <c r="BD3" s="297"/>
      <c r="BE3" s="297"/>
      <c r="BF3" s="298"/>
      <c r="BG3" s="9"/>
    </row>
    <row r="4" spans="2:65" s="8" customFormat="1" ht="20.25" customHeight="1" x14ac:dyDescent="0.4">
      <c r="H4" s="7"/>
      <c r="K4" s="7"/>
      <c r="M4" s="9"/>
      <c r="N4" s="9"/>
      <c r="O4" s="9"/>
      <c r="P4" s="9"/>
      <c r="Q4" s="9"/>
      <c r="R4" s="9"/>
      <c r="S4" s="9"/>
      <c r="AA4" s="35"/>
      <c r="AB4" s="35"/>
      <c r="AC4" s="36"/>
      <c r="AD4" s="37"/>
      <c r="AE4" s="36"/>
      <c r="BB4" s="38" t="s">
        <v>166</v>
      </c>
      <c r="BC4" s="296" t="s">
        <v>167</v>
      </c>
      <c r="BD4" s="297"/>
      <c r="BE4" s="297"/>
      <c r="BF4" s="29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70">
        <v>40</v>
      </c>
      <c r="AZ6" s="271"/>
      <c r="BA6" s="2" t="s">
        <v>22</v>
      </c>
      <c r="BB6" s="6"/>
      <c r="BC6" s="270">
        <v>160</v>
      </c>
      <c r="BD6" s="27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2">
        <f>DAY(EOMONTH(DATE(AD2,AH2,1),0))</f>
        <v>30</v>
      </c>
      <c r="BD8" s="27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70"/>
      <c r="BD10" s="271"/>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9">
        <v>0.29166666666666669</v>
      </c>
      <c r="BC13" s="300"/>
      <c r="BD13" s="301"/>
      <c r="BE13" s="76" t="s">
        <v>17</v>
      </c>
      <c r="BF13" s="299">
        <v>0.83333333333333337</v>
      </c>
      <c r="BG13" s="300"/>
      <c r="BH13" s="30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9">
        <v>0.83333333333333337</v>
      </c>
      <c r="BC14" s="300"/>
      <c r="BD14" s="301"/>
      <c r="BE14" s="76" t="s">
        <v>17</v>
      </c>
      <c r="BF14" s="299">
        <v>0.29166666666666669</v>
      </c>
      <c r="BG14" s="300"/>
      <c r="BH14" s="30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305" t="s">
        <v>223</v>
      </c>
      <c r="D16" s="306"/>
      <c r="E16" s="307"/>
      <c r="F16" s="183"/>
      <c r="G16" s="186"/>
      <c r="H16" s="314" t="s">
        <v>224</v>
      </c>
      <c r="I16" s="317" t="s">
        <v>225</v>
      </c>
      <c r="J16" s="306"/>
      <c r="K16" s="306"/>
      <c r="L16" s="307"/>
      <c r="M16" s="317" t="s">
        <v>226</v>
      </c>
      <c r="N16" s="306"/>
      <c r="O16" s="307"/>
      <c r="P16" s="317" t="s">
        <v>102</v>
      </c>
      <c r="Q16" s="306"/>
      <c r="R16" s="306"/>
      <c r="S16" s="306"/>
      <c r="T16" s="332"/>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20" t="str">
        <f>IF(BC3="計画","(11)1～4週目の勤務時間数合計","(11)1か月の勤務時間数　合計")</f>
        <v>(11)1か月の勤務時間数　合計</v>
      </c>
      <c r="BA16" s="321"/>
      <c r="BB16" s="326" t="s">
        <v>228</v>
      </c>
      <c r="BC16" s="327"/>
      <c r="BD16" s="305" t="s">
        <v>229</v>
      </c>
      <c r="BE16" s="306"/>
      <c r="BF16" s="306"/>
      <c r="BG16" s="306"/>
      <c r="BH16" s="332"/>
    </row>
    <row r="17" spans="2:60" ht="20.25" customHeight="1" x14ac:dyDescent="0.4">
      <c r="B17" s="303"/>
      <c r="C17" s="308"/>
      <c r="D17" s="309"/>
      <c r="E17" s="310"/>
      <c r="F17" s="184"/>
      <c r="G17" s="187"/>
      <c r="H17" s="315"/>
      <c r="I17" s="318"/>
      <c r="J17" s="309"/>
      <c r="K17" s="309"/>
      <c r="L17" s="310"/>
      <c r="M17" s="318"/>
      <c r="N17" s="309"/>
      <c r="O17" s="310"/>
      <c r="P17" s="318"/>
      <c r="Q17" s="309"/>
      <c r="R17" s="309"/>
      <c r="S17" s="309"/>
      <c r="T17" s="333"/>
      <c r="U17" s="335" t="s">
        <v>11</v>
      </c>
      <c r="V17" s="335"/>
      <c r="W17" s="335"/>
      <c r="X17" s="335"/>
      <c r="Y17" s="335"/>
      <c r="Z17" s="335"/>
      <c r="AA17" s="336"/>
      <c r="AB17" s="337" t="s">
        <v>12</v>
      </c>
      <c r="AC17" s="335"/>
      <c r="AD17" s="335"/>
      <c r="AE17" s="335"/>
      <c r="AF17" s="335"/>
      <c r="AG17" s="335"/>
      <c r="AH17" s="336"/>
      <c r="AI17" s="337" t="s">
        <v>13</v>
      </c>
      <c r="AJ17" s="335"/>
      <c r="AK17" s="335"/>
      <c r="AL17" s="335"/>
      <c r="AM17" s="335"/>
      <c r="AN17" s="335"/>
      <c r="AO17" s="336"/>
      <c r="AP17" s="337" t="s">
        <v>14</v>
      </c>
      <c r="AQ17" s="335"/>
      <c r="AR17" s="335"/>
      <c r="AS17" s="335"/>
      <c r="AT17" s="335"/>
      <c r="AU17" s="335"/>
      <c r="AV17" s="336"/>
      <c r="AW17" s="337" t="s">
        <v>15</v>
      </c>
      <c r="AX17" s="335"/>
      <c r="AY17" s="335"/>
      <c r="AZ17" s="322"/>
      <c r="BA17" s="323"/>
      <c r="BB17" s="328"/>
      <c r="BC17" s="329"/>
      <c r="BD17" s="308"/>
      <c r="BE17" s="309"/>
      <c r="BF17" s="309"/>
      <c r="BG17" s="309"/>
      <c r="BH17" s="333"/>
    </row>
    <row r="18" spans="2:60" ht="20.25" customHeight="1" x14ac:dyDescent="0.4">
      <c r="B18" s="303"/>
      <c r="C18" s="308"/>
      <c r="D18" s="309"/>
      <c r="E18" s="310"/>
      <c r="F18" s="184"/>
      <c r="G18" s="187"/>
      <c r="H18" s="315"/>
      <c r="I18" s="318"/>
      <c r="J18" s="309"/>
      <c r="K18" s="309"/>
      <c r="L18" s="310"/>
      <c r="M18" s="318"/>
      <c r="N18" s="309"/>
      <c r="O18" s="310"/>
      <c r="P18" s="318"/>
      <c r="Q18" s="309"/>
      <c r="R18" s="309"/>
      <c r="S18" s="309"/>
      <c r="T18" s="33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8"/>
      <c r="BE18" s="309"/>
      <c r="BF18" s="309"/>
      <c r="BG18" s="309"/>
      <c r="BH18" s="333"/>
    </row>
    <row r="19" spans="2:60" ht="20.25" hidden="1" customHeight="1" x14ac:dyDescent="0.4">
      <c r="B19" s="303"/>
      <c r="C19" s="308"/>
      <c r="D19" s="309"/>
      <c r="E19" s="310"/>
      <c r="F19" s="184"/>
      <c r="G19" s="187"/>
      <c r="H19" s="315"/>
      <c r="I19" s="318"/>
      <c r="J19" s="309"/>
      <c r="K19" s="309"/>
      <c r="L19" s="310"/>
      <c r="M19" s="318"/>
      <c r="N19" s="309"/>
      <c r="O19" s="310"/>
      <c r="P19" s="318"/>
      <c r="Q19" s="309"/>
      <c r="R19" s="309"/>
      <c r="S19" s="309"/>
      <c r="T19" s="33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8"/>
      <c r="BE19" s="309"/>
      <c r="BF19" s="309"/>
      <c r="BG19" s="309"/>
      <c r="BH19" s="333"/>
    </row>
    <row r="20" spans="2:60" ht="20.25" customHeight="1" thickBot="1" x14ac:dyDescent="0.45">
      <c r="B20" s="304"/>
      <c r="C20" s="311"/>
      <c r="D20" s="312"/>
      <c r="E20" s="313"/>
      <c r="F20" s="185"/>
      <c r="G20" s="188"/>
      <c r="H20" s="316"/>
      <c r="I20" s="319"/>
      <c r="J20" s="312"/>
      <c r="K20" s="312"/>
      <c r="L20" s="313"/>
      <c r="M20" s="319"/>
      <c r="N20" s="312"/>
      <c r="O20" s="313"/>
      <c r="P20" s="319"/>
      <c r="Q20" s="312"/>
      <c r="R20" s="312"/>
      <c r="S20" s="312"/>
      <c r="T20" s="33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11"/>
      <c r="BE20" s="312"/>
      <c r="BF20" s="312"/>
      <c r="BG20" s="312"/>
      <c r="BH20" s="334"/>
    </row>
    <row r="21" spans="2:60" ht="20.25" customHeight="1" x14ac:dyDescent="0.4">
      <c r="B21" s="122"/>
      <c r="C21" s="373"/>
      <c r="D21" s="374"/>
      <c r="E21" s="375"/>
      <c r="F21" s="181"/>
      <c r="G21" s="182"/>
      <c r="H21" s="388"/>
      <c r="I21" s="385"/>
      <c r="J21" s="386"/>
      <c r="K21" s="386"/>
      <c r="L21" s="387"/>
      <c r="M21" s="339"/>
      <c r="N21" s="340"/>
      <c r="O21" s="3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6"/>
      <c r="BA21" s="287"/>
      <c r="BB21" s="288"/>
      <c r="BC21" s="287"/>
      <c r="BD21" s="289"/>
      <c r="BE21" s="290"/>
      <c r="BF21" s="290"/>
      <c r="BG21" s="290"/>
      <c r="BH21" s="291"/>
    </row>
    <row r="22" spans="2:60" ht="20.25" customHeight="1" x14ac:dyDescent="0.4">
      <c r="B22" s="125">
        <v>1</v>
      </c>
      <c r="C22" s="376"/>
      <c r="D22" s="377"/>
      <c r="E22" s="378"/>
      <c r="F22" s="178">
        <f>C21</f>
        <v>0</v>
      </c>
      <c r="G22" s="174"/>
      <c r="H22" s="343"/>
      <c r="I22" s="264"/>
      <c r="J22" s="265"/>
      <c r="K22" s="265"/>
      <c r="L22" s="266"/>
      <c r="M22" s="277"/>
      <c r="N22" s="278"/>
      <c r="O22" s="279"/>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5">
        <f>IF($BC$3="４週",SUM(U22:AV22),IF($BC$3="暦月",SUM(U22:AY22),""))</f>
        <v>0</v>
      </c>
      <c r="BA22" s="256"/>
      <c r="BB22" s="257">
        <f>IF($BC$3="４週",AZ22/4,IF($BC$3="暦月",(AZ22/($BC$8/7)),""))</f>
        <v>0</v>
      </c>
      <c r="BC22" s="256"/>
      <c r="BD22" s="249"/>
      <c r="BE22" s="250"/>
      <c r="BF22" s="250"/>
      <c r="BG22" s="250"/>
      <c r="BH22" s="251"/>
    </row>
    <row r="23" spans="2:60" ht="20.25" customHeight="1" x14ac:dyDescent="0.4">
      <c r="B23" s="127"/>
      <c r="C23" s="379"/>
      <c r="D23" s="380"/>
      <c r="E23" s="381"/>
      <c r="F23" s="179"/>
      <c r="G23" s="175">
        <f>C21</f>
        <v>0</v>
      </c>
      <c r="H23" s="344"/>
      <c r="I23" s="267"/>
      <c r="J23" s="268"/>
      <c r="K23" s="268"/>
      <c r="L23" s="269"/>
      <c r="M23" s="280"/>
      <c r="N23" s="281"/>
      <c r="O23" s="282"/>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8">
        <f>IF($BC$3="４週",SUM(U23:AV23),IF($BC$3="暦月",SUM(U23:AY23),""))</f>
        <v>0</v>
      </c>
      <c r="BA23" s="259"/>
      <c r="BB23" s="260">
        <f>IF($BC$3="４週",AZ23/4,IF($BC$3="暦月",(AZ23/($BC$8/7)),""))</f>
        <v>0</v>
      </c>
      <c r="BC23" s="259"/>
      <c r="BD23" s="252"/>
      <c r="BE23" s="253"/>
      <c r="BF23" s="253"/>
      <c r="BG23" s="253"/>
      <c r="BH23" s="254"/>
    </row>
    <row r="24" spans="2:60" ht="20.25" customHeight="1" x14ac:dyDescent="0.4">
      <c r="B24" s="129"/>
      <c r="C24" s="382"/>
      <c r="D24" s="383"/>
      <c r="E24" s="384"/>
      <c r="F24" s="177"/>
      <c r="G24" s="173"/>
      <c r="H24" s="389"/>
      <c r="I24" s="261"/>
      <c r="J24" s="262"/>
      <c r="K24" s="262"/>
      <c r="L24" s="263"/>
      <c r="M24" s="274"/>
      <c r="N24" s="275"/>
      <c r="O24" s="276"/>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3"/>
      <c r="BA24" s="284"/>
      <c r="BB24" s="285"/>
      <c r="BC24" s="284"/>
      <c r="BD24" s="246"/>
      <c r="BE24" s="247"/>
      <c r="BF24" s="247"/>
      <c r="BG24" s="247"/>
      <c r="BH24" s="248"/>
    </row>
    <row r="25" spans="2:60" ht="20.25" customHeight="1" x14ac:dyDescent="0.4">
      <c r="B25" s="125">
        <f>B22+1</f>
        <v>2</v>
      </c>
      <c r="C25" s="376"/>
      <c r="D25" s="377"/>
      <c r="E25" s="378"/>
      <c r="F25" s="178">
        <f>C24</f>
        <v>0</v>
      </c>
      <c r="G25" s="174"/>
      <c r="H25" s="343"/>
      <c r="I25" s="264"/>
      <c r="J25" s="265"/>
      <c r="K25" s="265"/>
      <c r="L25" s="266"/>
      <c r="M25" s="277"/>
      <c r="N25" s="278"/>
      <c r="O25" s="279"/>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5">
        <f>IF($BC$3="４週",SUM(U25:AV25),IF($BC$3="暦月",SUM(U25:AY25),""))</f>
        <v>0</v>
      </c>
      <c r="BA25" s="256"/>
      <c r="BB25" s="257">
        <f>IF($BC$3="４週",AZ25/4,IF($BC$3="暦月",(AZ25/($BC$8/7)),""))</f>
        <v>0</v>
      </c>
      <c r="BC25" s="256"/>
      <c r="BD25" s="249"/>
      <c r="BE25" s="250"/>
      <c r="BF25" s="250"/>
      <c r="BG25" s="250"/>
      <c r="BH25" s="251"/>
    </row>
    <row r="26" spans="2:60" ht="20.25" customHeight="1" x14ac:dyDescent="0.4">
      <c r="B26" s="127"/>
      <c r="C26" s="379"/>
      <c r="D26" s="380"/>
      <c r="E26" s="381"/>
      <c r="F26" s="179"/>
      <c r="G26" s="175">
        <f>C24</f>
        <v>0</v>
      </c>
      <c r="H26" s="344"/>
      <c r="I26" s="267"/>
      <c r="J26" s="268"/>
      <c r="K26" s="268"/>
      <c r="L26" s="269"/>
      <c r="M26" s="280"/>
      <c r="N26" s="281"/>
      <c r="O26" s="282"/>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8">
        <f>IF($BC$3="４週",SUM(U26:AV26),IF($BC$3="暦月",SUM(U26:AY26),""))</f>
        <v>0</v>
      </c>
      <c r="BA26" s="259"/>
      <c r="BB26" s="260">
        <f>IF($BC$3="４週",AZ26/4,IF($BC$3="暦月",(AZ26/($BC$8/7)),""))</f>
        <v>0</v>
      </c>
      <c r="BC26" s="259"/>
      <c r="BD26" s="252"/>
      <c r="BE26" s="253"/>
      <c r="BF26" s="253"/>
      <c r="BG26" s="253"/>
      <c r="BH26" s="254"/>
    </row>
    <row r="27" spans="2:60" ht="20.25" customHeight="1" x14ac:dyDescent="0.4">
      <c r="B27" s="129"/>
      <c r="C27" s="382"/>
      <c r="D27" s="383"/>
      <c r="E27" s="384"/>
      <c r="F27" s="178"/>
      <c r="G27" s="174"/>
      <c r="H27" s="342"/>
      <c r="I27" s="261"/>
      <c r="J27" s="262"/>
      <c r="K27" s="262"/>
      <c r="L27" s="263"/>
      <c r="M27" s="274"/>
      <c r="N27" s="275"/>
      <c r="O27" s="276"/>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3"/>
      <c r="BA27" s="284"/>
      <c r="BB27" s="285"/>
      <c r="BC27" s="284"/>
      <c r="BD27" s="246"/>
      <c r="BE27" s="247"/>
      <c r="BF27" s="247"/>
      <c r="BG27" s="247"/>
      <c r="BH27" s="248"/>
    </row>
    <row r="28" spans="2:60" ht="20.25" customHeight="1" x14ac:dyDescent="0.4">
      <c r="B28" s="125">
        <f>B25+1</f>
        <v>3</v>
      </c>
      <c r="C28" s="376"/>
      <c r="D28" s="377"/>
      <c r="E28" s="378"/>
      <c r="F28" s="178">
        <f>C27</f>
        <v>0</v>
      </c>
      <c r="G28" s="174"/>
      <c r="H28" s="343"/>
      <c r="I28" s="264"/>
      <c r="J28" s="265"/>
      <c r="K28" s="265"/>
      <c r="L28" s="266"/>
      <c r="M28" s="277"/>
      <c r="N28" s="278"/>
      <c r="O28" s="279"/>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5">
        <f>IF($BC$3="４週",SUM(U28:AV28),IF($BC$3="暦月",SUM(U28:AY28),""))</f>
        <v>0</v>
      </c>
      <c r="BA28" s="256"/>
      <c r="BB28" s="257">
        <f>IF($BC$3="４週",AZ28/4,IF($BC$3="暦月",(AZ28/($BC$8/7)),""))</f>
        <v>0</v>
      </c>
      <c r="BC28" s="256"/>
      <c r="BD28" s="249"/>
      <c r="BE28" s="250"/>
      <c r="BF28" s="250"/>
      <c r="BG28" s="250"/>
      <c r="BH28" s="251"/>
    </row>
    <row r="29" spans="2:60" ht="20.25" customHeight="1" x14ac:dyDescent="0.4">
      <c r="B29" s="127"/>
      <c r="C29" s="379"/>
      <c r="D29" s="380"/>
      <c r="E29" s="381"/>
      <c r="F29" s="179"/>
      <c r="G29" s="175">
        <f>C27</f>
        <v>0</v>
      </c>
      <c r="H29" s="344"/>
      <c r="I29" s="267"/>
      <c r="J29" s="268"/>
      <c r="K29" s="268"/>
      <c r="L29" s="269"/>
      <c r="M29" s="280"/>
      <c r="N29" s="281"/>
      <c r="O29" s="282"/>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8">
        <f>IF($BC$3="４週",SUM(U29:AV29),IF($BC$3="暦月",SUM(U29:AY29),""))</f>
        <v>0</v>
      </c>
      <c r="BA29" s="259"/>
      <c r="BB29" s="260">
        <f>IF($BC$3="４週",AZ29/4,IF($BC$3="暦月",(AZ29/($BC$8/7)),""))</f>
        <v>0</v>
      </c>
      <c r="BC29" s="259"/>
      <c r="BD29" s="252"/>
      <c r="BE29" s="253"/>
      <c r="BF29" s="253"/>
      <c r="BG29" s="253"/>
      <c r="BH29" s="254"/>
    </row>
    <row r="30" spans="2:60" ht="20.25" customHeight="1" x14ac:dyDescent="0.4">
      <c r="B30" s="129"/>
      <c r="C30" s="382"/>
      <c r="D30" s="383"/>
      <c r="E30" s="384"/>
      <c r="F30" s="178"/>
      <c r="G30" s="174"/>
      <c r="H30" s="342"/>
      <c r="I30" s="261"/>
      <c r="J30" s="262"/>
      <c r="K30" s="262"/>
      <c r="L30" s="263"/>
      <c r="M30" s="274"/>
      <c r="N30" s="275"/>
      <c r="O30" s="276"/>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3"/>
      <c r="BA30" s="284"/>
      <c r="BB30" s="285"/>
      <c r="BC30" s="284"/>
      <c r="BD30" s="246"/>
      <c r="BE30" s="247"/>
      <c r="BF30" s="247"/>
      <c r="BG30" s="247"/>
      <c r="BH30" s="248"/>
    </row>
    <row r="31" spans="2:60" ht="20.25" customHeight="1" x14ac:dyDescent="0.4">
      <c r="B31" s="125">
        <f>B28+1</f>
        <v>4</v>
      </c>
      <c r="C31" s="376"/>
      <c r="D31" s="377"/>
      <c r="E31" s="378"/>
      <c r="F31" s="178">
        <f>C30</f>
        <v>0</v>
      </c>
      <c r="G31" s="174"/>
      <c r="H31" s="343"/>
      <c r="I31" s="264"/>
      <c r="J31" s="265"/>
      <c r="K31" s="265"/>
      <c r="L31" s="266"/>
      <c r="M31" s="277"/>
      <c r="N31" s="278"/>
      <c r="O31" s="279"/>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5">
        <f>IF($BC$3="４週",SUM(U31:AV31),IF($BC$3="暦月",SUM(U31:AY31),""))</f>
        <v>0</v>
      </c>
      <c r="BA31" s="256"/>
      <c r="BB31" s="257">
        <f>IF($BC$3="４週",AZ31/4,IF($BC$3="暦月",(AZ31/($BC$8/7)),""))</f>
        <v>0</v>
      </c>
      <c r="BC31" s="256"/>
      <c r="BD31" s="249"/>
      <c r="BE31" s="250"/>
      <c r="BF31" s="250"/>
      <c r="BG31" s="250"/>
      <c r="BH31" s="251"/>
    </row>
    <row r="32" spans="2:60" ht="20.25" customHeight="1" x14ac:dyDescent="0.4">
      <c r="B32" s="127"/>
      <c r="C32" s="379"/>
      <c r="D32" s="380"/>
      <c r="E32" s="381"/>
      <c r="F32" s="179"/>
      <c r="G32" s="175">
        <f>C30</f>
        <v>0</v>
      </c>
      <c r="H32" s="344"/>
      <c r="I32" s="267"/>
      <c r="J32" s="268"/>
      <c r="K32" s="268"/>
      <c r="L32" s="269"/>
      <c r="M32" s="280"/>
      <c r="N32" s="281"/>
      <c r="O32" s="282"/>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8">
        <f>IF($BC$3="４週",SUM(U32:AV32),IF($BC$3="暦月",SUM(U32:AY32),""))</f>
        <v>0</v>
      </c>
      <c r="BA32" s="259"/>
      <c r="BB32" s="260">
        <f>IF($BC$3="４週",AZ32/4,IF($BC$3="暦月",(AZ32/($BC$8/7)),""))</f>
        <v>0</v>
      </c>
      <c r="BC32" s="259"/>
      <c r="BD32" s="252"/>
      <c r="BE32" s="253"/>
      <c r="BF32" s="253"/>
      <c r="BG32" s="253"/>
      <c r="BH32" s="254"/>
    </row>
    <row r="33" spans="2:60" ht="20.25" customHeight="1" x14ac:dyDescent="0.4">
      <c r="B33" s="129"/>
      <c r="C33" s="382"/>
      <c r="D33" s="383"/>
      <c r="E33" s="384"/>
      <c r="F33" s="178"/>
      <c r="G33" s="174"/>
      <c r="H33" s="342"/>
      <c r="I33" s="261"/>
      <c r="J33" s="262"/>
      <c r="K33" s="262"/>
      <c r="L33" s="263"/>
      <c r="M33" s="274"/>
      <c r="N33" s="275"/>
      <c r="O33" s="276"/>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3"/>
      <c r="BA33" s="284"/>
      <c r="BB33" s="285"/>
      <c r="BC33" s="284"/>
      <c r="BD33" s="246"/>
      <c r="BE33" s="247"/>
      <c r="BF33" s="247"/>
      <c r="BG33" s="247"/>
      <c r="BH33" s="248"/>
    </row>
    <row r="34" spans="2:60" ht="20.25" customHeight="1" x14ac:dyDescent="0.4">
      <c r="B34" s="125">
        <f>B31+1</f>
        <v>5</v>
      </c>
      <c r="C34" s="376"/>
      <c r="D34" s="377"/>
      <c r="E34" s="378"/>
      <c r="F34" s="178">
        <f>C33</f>
        <v>0</v>
      </c>
      <c r="G34" s="174"/>
      <c r="H34" s="343"/>
      <c r="I34" s="264"/>
      <c r="J34" s="265"/>
      <c r="K34" s="265"/>
      <c r="L34" s="266"/>
      <c r="M34" s="277"/>
      <c r="N34" s="278"/>
      <c r="O34" s="279"/>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5">
        <f>IF($BC$3="４週",SUM(U34:AV34),IF($BC$3="暦月",SUM(U34:AY34),""))</f>
        <v>0</v>
      </c>
      <c r="BA34" s="256"/>
      <c r="BB34" s="257">
        <f>IF($BC$3="４週",AZ34/4,IF($BC$3="暦月",(AZ34/($BC$8/7)),""))</f>
        <v>0</v>
      </c>
      <c r="BC34" s="256"/>
      <c r="BD34" s="249"/>
      <c r="BE34" s="250"/>
      <c r="BF34" s="250"/>
      <c r="BG34" s="250"/>
      <c r="BH34" s="251"/>
    </row>
    <row r="35" spans="2:60" ht="20.25" customHeight="1" x14ac:dyDescent="0.4">
      <c r="B35" s="127"/>
      <c r="C35" s="379"/>
      <c r="D35" s="380"/>
      <c r="E35" s="381"/>
      <c r="F35" s="179"/>
      <c r="G35" s="175">
        <f>C33</f>
        <v>0</v>
      </c>
      <c r="H35" s="344"/>
      <c r="I35" s="267"/>
      <c r="J35" s="268"/>
      <c r="K35" s="268"/>
      <c r="L35" s="269"/>
      <c r="M35" s="280"/>
      <c r="N35" s="281"/>
      <c r="O35" s="282"/>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8">
        <f>IF($BC$3="４週",SUM(U35:AV35),IF($BC$3="暦月",SUM(U35:AY35),""))</f>
        <v>0</v>
      </c>
      <c r="BA35" s="259"/>
      <c r="BB35" s="260">
        <f>IF($BC$3="４週",AZ35/4,IF($BC$3="暦月",(AZ35/($BC$8/7)),""))</f>
        <v>0</v>
      </c>
      <c r="BC35" s="259"/>
      <c r="BD35" s="252"/>
      <c r="BE35" s="253"/>
      <c r="BF35" s="253"/>
      <c r="BG35" s="253"/>
      <c r="BH35" s="254"/>
    </row>
    <row r="36" spans="2:60" ht="20.25" customHeight="1" x14ac:dyDescent="0.4">
      <c r="B36" s="129"/>
      <c r="C36" s="382"/>
      <c r="D36" s="383"/>
      <c r="E36" s="384"/>
      <c r="F36" s="178"/>
      <c r="G36" s="174"/>
      <c r="H36" s="342"/>
      <c r="I36" s="261"/>
      <c r="J36" s="262"/>
      <c r="K36" s="262"/>
      <c r="L36" s="263"/>
      <c r="M36" s="274"/>
      <c r="N36" s="275"/>
      <c r="O36" s="276"/>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3"/>
      <c r="BA36" s="284"/>
      <c r="BB36" s="285"/>
      <c r="BC36" s="284"/>
      <c r="BD36" s="246"/>
      <c r="BE36" s="247"/>
      <c r="BF36" s="247"/>
      <c r="BG36" s="247"/>
      <c r="BH36" s="248"/>
    </row>
    <row r="37" spans="2:60" ht="20.25" customHeight="1" x14ac:dyDescent="0.4">
      <c r="B37" s="125">
        <f>B34+1</f>
        <v>6</v>
      </c>
      <c r="C37" s="376"/>
      <c r="D37" s="377"/>
      <c r="E37" s="378"/>
      <c r="F37" s="178">
        <f>C36</f>
        <v>0</v>
      </c>
      <c r="G37" s="174"/>
      <c r="H37" s="343"/>
      <c r="I37" s="264"/>
      <c r="J37" s="265"/>
      <c r="K37" s="265"/>
      <c r="L37" s="266"/>
      <c r="M37" s="277"/>
      <c r="N37" s="278"/>
      <c r="O37" s="279"/>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5">
        <f>IF($BC$3="４週",SUM(U37:AV37),IF($BC$3="暦月",SUM(U37:AY37),""))</f>
        <v>0</v>
      </c>
      <c r="BA37" s="256"/>
      <c r="BB37" s="257">
        <f>IF($BC$3="４週",AZ37/4,IF($BC$3="暦月",(AZ37/($BC$8/7)),""))</f>
        <v>0</v>
      </c>
      <c r="BC37" s="256"/>
      <c r="BD37" s="249"/>
      <c r="BE37" s="250"/>
      <c r="BF37" s="250"/>
      <c r="BG37" s="250"/>
      <c r="BH37" s="251"/>
    </row>
    <row r="38" spans="2:60" ht="20.25" customHeight="1" x14ac:dyDescent="0.4">
      <c r="B38" s="127"/>
      <c r="C38" s="379"/>
      <c r="D38" s="380"/>
      <c r="E38" s="381"/>
      <c r="F38" s="179"/>
      <c r="G38" s="175">
        <f>C36</f>
        <v>0</v>
      </c>
      <c r="H38" s="344"/>
      <c r="I38" s="267"/>
      <c r="J38" s="268"/>
      <c r="K38" s="268"/>
      <c r="L38" s="269"/>
      <c r="M38" s="280"/>
      <c r="N38" s="281"/>
      <c r="O38" s="282"/>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8">
        <f>IF($BC$3="４週",SUM(U38:AV38),IF($BC$3="暦月",SUM(U38:AY38),""))</f>
        <v>0</v>
      </c>
      <c r="BA38" s="259"/>
      <c r="BB38" s="260">
        <f>IF($BC$3="４週",AZ38/4,IF($BC$3="暦月",(AZ38/($BC$8/7)),""))</f>
        <v>0</v>
      </c>
      <c r="BC38" s="259"/>
      <c r="BD38" s="252"/>
      <c r="BE38" s="253"/>
      <c r="BF38" s="253"/>
      <c r="BG38" s="253"/>
      <c r="BH38" s="254"/>
    </row>
    <row r="39" spans="2:60" ht="20.25" customHeight="1" x14ac:dyDescent="0.4">
      <c r="B39" s="129"/>
      <c r="C39" s="382"/>
      <c r="D39" s="383"/>
      <c r="E39" s="384"/>
      <c r="F39" s="178"/>
      <c r="G39" s="174"/>
      <c r="H39" s="342"/>
      <c r="I39" s="261"/>
      <c r="J39" s="262"/>
      <c r="K39" s="262"/>
      <c r="L39" s="263"/>
      <c r="M39" s="274"/>
      <c r="N39" s="275"/>
      <c r="O39" s="276"/>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3"/>
      <c r="BA39" s="284"/>
      <c r="BB39" s="285"/>
      <c r="BC39" s="284"/>
      <c r="BD39" s="246"/>
      <c r="BE39" s="247"/>
      <c r="BF39" s="247"/>
      <c r="BG39" s="247"/>
      <c r="BH39" s="248"/>
    </row>
    <row r="40" spans="2:60" ht="20.25" customHeight="1" x14ac:dyDescent="0.4">
      <c r="B40" s="125">
        <f>B37+1</f>
        <v>7</v>
      </c>
      <c r="C40" s="376"/>
      <c r="D40" s="377"/>
      <c r="E40" s="378"/>
      <c r="F40" s="178">
        <f>C39</f>
        <v>0</v>
      </c>
      <c r="G40" s="174"/>
      <c r="H40" s="343"/>
      <c r="I40" s="264"/>
      <c r="J40" s="265"/>
      <c r="K40" s="265"/>
      <c r="L40" s="266"/>
      <c r="M40" s="277"/>
      <c r="N40" s="278"/>
      <c r="O40" s="279"/>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5">
        <f>IF($BC$3="４週",SUM(U40:AV40),IF($BC$3="暦月",SUM(U40:AY40),""))</f>
        <v>0</v>
      </c>
      <c r="BA40" s="256"/>
      <c r="BB40" s="257">
        <f>IF($BC$3="４週",AZ40/4,IF($BC$3="暦月",(AZ40/($BC$8/7)),""))</f>
        <v>0</v>
      </c>
      <c r="BC40" s="256"/>
      <c r="BD40" s="249"/>
      <c r="BE40" s="250"/>
      <c r="BF40" s="250"/>
      <c r="BG40" s="250"/>
      <c r="BH40" s="251"/>
    </row>
    <row r="41" spans="2:60" ht="20.25" customHeight="1" x14ac:dyDescent="0.4">
      <c r="B41" s="127"/>
      <c r="C41" s="379"/>
      <c r="D41" s="380"/>
      <c r="E41" s="381"/>
      <c r="F41" s="179"/>
      <c r="G41" s="175">
        <f>C39</f>
        <v>0</v>
      </c>
      <c r="H41" s="344"/>
      <c r="I41" s="267"/>
      <c r="J41" s="268"/>
      <c r="K41" s="268"/>
      <c r="L41" s="269"/>
      <c r="M41" s="280"/>
      <c r="N41" s="281"/>
      <c r="O41" s="282"/>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8">
        <f>IF($BC$3="４週",SUM(U41:AV41),IF($BC$3="暦月",SUM(U41:AY41),""))</f>
        <v>0</v>
      </c>
      <c r="BA41" s="259"/>
      <c r="BB41" s="260">
        <f>IF($BC$3="４週",AZ41/4,IF($BC$3="暦月",(AZ41/($BC$8/7)),""))</f>
        <v>0</v>
      </c>
      <c r="BC41" s="259"/>
      <c r="BD41" s="252"/>
      <c r="BE41" s="253"/>
      <c r="BF41" s="253"/>
      <c r="BG41" s="253"/>
      <c r="BH41" s="254"/>
    </row>
    <row r="42" spans="2:60" ht="20.25" customHeight="1" x14ac:dyDescent="0.4">
      <c r="B42" s="129"/>
      <c r="C42" s="382"/>
      <c r="D42" s="383"/>
      <c r="E42" s="384"/>
      <c r="F42" s="178"/>
      <c r="G42" s="174"/>
      <c r="H42" s="342"/>
      <c r="I42" s="261"/>
      <c r="J42" s="262"/>
      <c r="K42" s="262"/>
      <c r="L42" s="263"/>
      <c r="M42" s="274"/>
      <c r="N42" s="275"/>
      <c r="O42" s="276"/>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3"/>
      <c r="BA42" s="284"/>
      <c r="BB42" s="285"/>
      <c r="BC42" s="284"/>
      <c r="BD42" s="246"/>
      <c r="BE42" s="247"/>
      <c r="BF42" s="247"/>
      <c r="BG42" s="247"/>
      <c r="BH42" s="248"/>
    </row>
    <row r="43" spans="2:60" ht="20.25" customHeight="1" x14ac:dyDescent="0.4">
      <c r="B43" s="125">
        <f>B40+1</f>
        <v>8</v>
      </c>
      <c r="C43" s="376"/>
      <c r="D43" s="377"/>
      <c r="E43" s="378"/>
      <c r="F43" s="178">
        <f>C42</f>
        <v>0</v>
      </c>
      <c r="G43" s="174"/>
      <c r="H43" s="343"/>
      <c r="I43" s="264"/>
      <c r="J43" s="265"/>
      <c r="K43" s="265"/>
      <c r="L43" s="266"/>
      <c r="M43" s="277"/>
      <c r="N43" s="278"/>
      <c r="O43" s="279"/>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5">
        <f>IF($BC$3="４週",SUM(U43:AV43),IF($BC$3="暦月",SUM(U43:AY43),""))</f>
        <v>0</v>
      </c>
      <c r="BA43" s="256"/>
      <c r="BB43" s="257">
        <f>IF($BC$3="４週",AZ43/4,IF($BC$3="暦月",(AZ43/($BC$8/7)),""))</f>
        <v>0</v>
      </c>
      <c r="BC43" s="256"/>
      <c r="BD43" s="249"/>
      <c r="BE43" s="250"/>
      <c r="BF43" s="250"/>
      <c r="BG43" s="250"/>
      <c r="BH43" s="251"/>
    </row>
    <row r="44" spans="2:60" ht="20.25" customHeight="1" x14ac:dyDescent="0.4">
      <c r="B44" s="127"/>
      <c r="C44" s="379"/>
      <c r="D44" s="380"/>
      <c r="E44" s="381"/>
      <c r="F44" s="179"/>
      <c r="G44" s="175">
        <f>C42</f>
        <v>0</v>
      </c>
      <c r="H44" s="344"/>
      <c r="I44" s="267"/>
      <c r="J44" s="268"/>
      <c r="K44" s="268"/>
      <c r="L44" s="269"/>
      <c r="M44" s="280"/>
      <c r="N44" s="281"/>
      <c r="O44" s="282"/>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8">
        <f>IF($BC$3="４週",SUM(U44:AV44),IF($BC$3="暦月",SUM(U44:AY44),""))</f>
        <v>0</v>
      </c>
      <c r="BA44" s="259"/>
      <c r="BB44" s="260">
        <f>IF($BC$3="４週",AZ44/4,IF($BC$3="暦月",(AZ44/($BC$8/7)),""))</f>
        <v>0</v>
      </c>
      <c r="BC44" s="259"/>
      <c r="BD44" s="252"/>
      <c r="BE44" s="253"/>
      <c r="BF44" s="253"/>
      <c r="BG44" s="253"/>
      <c r="BH44" s="254"/>
    </row>
    <row r="45" spans="2:60" ht="20.25" customHeight="1" x14ac:dyDescent="0.4">
      <c r="B45" s="129"/>
      <c r="C45" s="382"/>
      <c r="D45" s="383"/>
      <c r="E45" s="384"/>
      <c r="F45" s="178"/>
      <c r="G45" s="174"/>
      <c r="H45" s="342"/>
      <c r="I45" s="261"/>
      <c r="J45" s="262"/>
      <c r="K45" s="262"/>
      <c r="L45" s="263"/>
      <c r="M45" s="274"/>
      <c r="N45" s="275"/>
      <c r="O45" s="276"/>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3"/>
      <c r="BA45" s="284"/>
      <c r="BB45" s="285"/>
      <c r="BC45" s="284"/>
      <c r="BD45" s="246"/>
      <c r="BE45" s="247"/>
      <c r="BF45" s="247"/>
      <c r="BG45" s="247"/>
      <c r="BH45" s="248"/>
    </row>
    <row r="46" spans="2:60" ht="20.25" customHeight="1" x14ac:dyDescent="0.4">
      <c r="B46" s="125">
        <f>B43+1</f>
        <v>9</v>
      </c>
      <c r="C46" s="376"/>
      <c r="D46" s="377"/>
      <c r="E46" s="378"/>
      <c r="F46" s="178">
        <f>C45</f>
        <v>0</v>
      </c>
      <c r="G46" s="174"/>
      <c r="H46" s="343"/>
      <c r="I46" s="264"/>
      <c r="J46" s="265"/>
      <c r="K46" s="265"/>
      <c r="L46" s="266"/>
      <c r="M46" s="277"/>
      <c r="N46" s="278"/>
      <c r="O46" s="279"/>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5">
        <f>IF($BC$3="４週",SUM(U46:AV46),IF($BC$3="暦月",SUM(U46:AY46),""))</f>
        <v>0</v>
      </c>
      <c r="BA46" s="256"/>
      <c r="BB46" s="257">
        <f>IF($BC$3="４週",AZ46/4,IF($BC$3="暦月",(AZ46/($BC$8/7)),""))</f>
        <v>0</v>
      </c>
      <c r="BC46" s="256"/>
      <c r="BD46" s="249"/>
      <c r="BE46" s="250"/>
      <c r="BF46" s="250"/>
      <c r="BG46" s="250"/>
      <c r="BH46" s="251"/>
    </row>
    <row r="47" spans="2:60" ht="20.25" customHeight="1" x14ac:dyDescent="0.4">
      <c r="B47" s="127"/>
      <c r="C47" s="379"/>
      <c r="D47" s="380"/>
      <c r="E47" s="381"/>
      <c r="F47" s="179"/>
      <c r="G47" s="175">
        <f>C45</f>
        <v>0</v>
      </c>
      <c r="H47" s="344"/>
      <c r="I47" s="267"/>
      <c r="J47" s="268"/>
      <c r="K47" s="268"/>
      <c r="L47" s="269"/>
      <c r="M47" s="280"/>
      <c r="N47" s="281"/>
      <c r="O47" s="282"/>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8">
        <f>IF($BC$3="４週",SUM(U47:AV47),IF($BC$3="暦月",SUM(U47:AY47),""))</f>
        <v>0</v>
      </c>
      <c r="BA47" s="259"/>
      <c r="BB47" s="260">
        <f>IF($BC$3="４週",AZ47/4,IF($BC$3="暦月",(AZ47/($BC$8/7)),""))</f>
        <v>0</v>
      </c>
      <c r="BC47" s="259"/>
      <c r="BD47" s="252"/>
      <c r="BE47" s="253"/>
      <c r="BF47" s="253"/>
      <c r="BG47" s="253"/>
      <c r="BH47" s="254"/>
    </row>
    <row r="48" spans="2:60" ht="20.25" customHeight="1" x14ac:dyDescent="0.4">
      <c r="B48" s="129"/>
      <c r="C48" s="382"/>
      <c r="D48" s="383"/>
      <c r="E48" s="384"/>
      <c r="F48" s="178"/>
      <c r="G48" s="174"/>
      <c r="H48" s="342"/>
      <c r="I48" s="261"/>
      <c r="J48" s="262"/>
      <c r="K48" s="262"/>
      <c r="L48" s="263"/>
      <c r="M48" s="274"/>
      <c r="N48" s="275"/>
      <c r="O48" s="276"/>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3"/>
      <c r="BA48" s="284"/>
      <c r="BB48" s="285"/>
      <c r="BC48" s="284"/>
      <c r="BD48" s="246"/>
      <c r="BE48" s="247"/>
      <c r="BF48" s="247"/>
      <c r="BG48" s="247"/>
      <c r="BH48" s="248"/>
    </row>
    <row r="49" spans="2:60" ht="20.25" customHeight="1" x14ac:dyDescent="0.4">
      <c r="B49" s="125">
        <f>B46+1</f>
        <v>10</v>
      </c>
      <c r="C49" s="376"/>
      <c r="D49" s="377"/>
      <c r="E49" s="378"/>
      <c r="F49" s="178">
        <f>C48</f>
        <v>0</v>
      </c>
      <c r="G49" s="174"/>
      <c r="H49" s="343"/>
      <c r="I49" s="264"/>
      <c r="J49" s="265"/>
      <c r="K49" s="265"/>
      <c r="L49" s="266"/>
      <c r="M49" s="277"/>
      <c r="N49" s="278"/>
      <c r="O49" s="279"/>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5">
        <f>IF($BC$3="４週",SUM(U49:AV49),IF($BC$3="暦月",SUM(U49:AY49),""))</f>
        <v>0</v>
      </c>
      <c r="BA49" s="256"/>
      <c r="BB49" s="257">
        <f>IF($BC$3="４週",AZ49/4,IF($BC$3="暦月",(AZ49/($BC$8/7)),""))</f>
        <v>0</v>
      </c>
      <c r="BC49" s="256"/>
      <c r="BD49" s="249"/>
      <c r="BE49" s="250"/>
      <c r="BF49" s="250"/>
      <c r="BG49" s="250"/>
      <c r="BH49" s="251"/>
    </row>
    <row r="50" spans="2:60" ht="20.25" customHeight="1" x14ac:dyDescent="0.4">
      <c r="B50" s="127"/>
      <c r="C50" s="379"/>
      <c r="D50" s="380"/>
      <c r="E50" s="381"/>
      <c r="F50" s="179"/>
      <c r="G50" s="175">
        <f>C48</f>
        <v>0</v>
      </c>
      <c r="H50" s="344"/>
      <c r="I50" s="267"/>
      <c r="J50" s="268"/>
      <c r="K50" s="268"/>
      <c r="L50" s="269"/>
      <c r="M50" s="280"/>
      <c r="N50" s="281"/>
      <c r="O50" s="282"/>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8">
        <f>IF($BC$3="４週",SUM(U50:AV50),IF($BC$3="暦月",SUM(U50:AY50),""))</f>
        <v>0</v>
      </c>
      <c r="BA50" s="259"/>
      <c r="BB50" s="260">
        <f>IF($BC$3="４週",AZ50/4,IF($BC$3="暦月",(AZ50/($BC$8/7)),""))</f>
        <v>0</v>
      </c>
      <c r="BC50" s="259"/>
      <c r="BD50" s="252"/>
      <c r="BE50" s="253"/>
      <c r="BF50" s="253"/>
      <c r="BG50" s="253"/>
      <c r="BH50" s="254"/>
    </row>
    <row r="51" spans="2:60" ht="20.25" customHeight="1" x14ac:dyDescent="0.4">
      <c r="B51" s="129"/>
      <c r="C51" s="382"/>
      <c r="D51" s="383"/>
      <c r="E51" s="384"/>
      <c r="F51" s="178"/>
      <c r="G51" s="174"/>
      <c r="H51" s="342"/>
      <c r="I51" s="261"/>
      <c r="J51" s="262"/>
      <c r="K51" s="262"/>
      <c r="L51" s="263"/>
      <c r="M51" s="274"/>
      <c r="N51" s="275"/>
      <c r="O51" s="276"/>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3"/>
      <c r="BA51" s="284"/>
      <c r="BB51" s="285"/>
      <c r="BC51" s="284"/>
      <c r="BD51" s="246"/>
      <c r="BE51" s="247"/>
      <c r="BF51" s="247"/>
      <c r="BG51" s="247"/>
      <c r="BH51" s="248"/>
    </row>
    <row r="52" spans="2:60" ht="20.25" customHeight="1" x14ac:dyDescent="0.4">
      <c r="B52" s="125">
        <f>B49+1</f>
        <v>11</v>
      </c>
      <c r="C52" s="376"/>
      <c r="D52" s="377"/>
      <c r="E52" s="378"/>
      <c r="F52" s="178">
        <f>C51</f>
        <v>0</v>
      </c>
      <c r="G52" s="174"/>
      <c r="H52" s="343"/>
      <c r="I52" s="264"/>
      <c r="J52" s="265"/>
      <c r="K52" s="265"/>
      <c r="L52" s="266"/>
      <c r="M52" s="277"/>
      <c r="N52" s="278"/>
      <c r="O52" s="279"/>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5">
        <f>IF($BC$3="４週",SUM(U52:AV52),IF($BC$3="暦月",SUM(U52:AY52),""))</f>
        <v>0</v>
      </c>
      <c r="BA52" s="256"/>
      <c r="BB52" s="257">
        <f>IF($BC$3="４週",AZ52/4,IF($BC$3="暦月",(AZ52/($BC$8/7)),""))</f>
        <v>0</v>
      </c>
      <c r="BC52" s="256"/>
      <c r="BD52" s="249"/>
      <c r="BE52" s="250"/>
      <c r="BF52" s="250"/>
      <c r="BG52" s="250"/>
      <c r="BH52" s="251"/>
    </row>
    <row r="53" spans="2:60" ht="20.25" customHeight="1" x14ac:dyDescent="0.4">
      <c r="B53" s="127"/>
      <c r="C53" s="379"/>
      <c r="D53" s="380"/>
      <c r="E53" s="381"/>
      <c r="F53" s="179"/>
      <c r="G53" s="175">
        <f>C51</f>
        <v>0</v>
      </c>
      <c r="H53" s="344"/>
      <c r="I53" s="267"/>
      <c r="J53" s="268"/>
      <c r="K53" s="268"/>
      <c r="L53" s="269"/>
      <c r="M53" s="280"/>
      <c r="N53" s="281"/>
      <c r="O53" s="282"/>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8">
        <f>IF($BC$3="４週",SUM(U53:AV53),IF($BC$3="暦月",SUM(U53:AY53),""))</f>
        <v>0</v>
      </c>
      <c r="BA53" s="259"/>
      <c r="BB53" s="260">
        <f>IF($BC$3="４週",AZ53/4,IF($BC$3="暦月",(AZ53/($BC$8/7)),""))</f>
        <v>0</v>
      </c>
      <c r="BC53" s="259"/>
      <c r="BD53" s="252"/>
      <c r="BE53" s="253"/>
      <c r="BF53" s="253"/>
      <c r="BG53" s="253"/>
      <c r="BH53" s="254"/>
    </row>
    <row r="54" spans="2:60" ht="20.25" customHeight="1" x14ac:dyDescent="0.4">
      <c r="B54" s="129"/>
      <c r="C54" s="382"/>
      <c r="D54" s="383"/>
      <c r="E54" s="384"/>
      <c r="F54" s="178"/>
      <c r="G54" s="174"/>
      <c r="H54" s="342"/>
      <c r="I54" s="261"/>
      <c r="J54" s="262"/>
      <c r="K54" s="262"/>
      <c r="L54" s="263"/>
      <c r="M54" s="274"/>
      <c r="N54" s="275"/>
      <c r="O54" s="276"/>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3"/>
      <c r="BA54" s="284"/>
      <c r="BB54" s="285"/>
      <c r="BC54" s="284"/>
      <c r="BD54" s="246"/>
      <c r="BE54" s="247"/>
      <c r="BF54" s="247"/>
      <c r="BG54" s="247"/>
      <c r="BH54" s="248"/>
    </row>
    <row r="55" spans="2:60" ht="20.25" customHeight="1" x14ac:dyDescent="0.4">
      <c r="B55" s="125">
        <f>B52+1</f>
        <v>12</v>
      </c>
      <c r="C55" s="376"/>
      <c r="D55" s="377"/>
      <c r="E55" s="378"/>
      <c r="F55" s="178">
        <f>C54</f>
        <v>0</v>
      </c>
      <c r="G55" s="174"/>
      <c r="H55" s="343"/>
      <c r="I55" s="264"/>
      <c r="J55" s="265"/>
      <c r="K55" s="265"/>
      <c r="L55" s="266"/>
      <c r="M55" s="277"/>
      <c r="N55" s="278"/>
      <c r="O55" s="279"/>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5">
        <f>IF($BC$3="４週",SUM(U55:AV55),IF($BC$3="暦月",SUM(U55:AY55),""))</f>
        <v>0</v>
      </c>
      <c r="BA55" s="256"/>
      <c r="BB55" s="257">
        <f>IF($BC$3="４週",AZ55/4,IF($BC$3="暦月",(AZ55/($BC$8/7)),""))</f>
        <v>0</v>
      </c>
      <c r="BC55" s="256"/>
      <c r="BD55" s="249"/>
      <c r="BE55" s="250"/>
      <c r="BF55" s="250"/>
      <c r="BG55" s="250"/>
      <c r="BH55" s="251"/>
    </row>
    <row r="56" spans="2:60" ht="20.25" customHeight="1" x14ac:dyDescent="0.4">
      <c r="B56" s="127"/>
      <c r="C56" s="379"/>
      <c r="D56" s="380"/>
      <c r="E56" s="381"/>
      <c r="F56" s="179"/>
      <c r="G56" s="175">
        <f>C54</f>
        <v>0</v>
      </c>
      <c r="H56" s="344"/>
      <c r="I56" s="267"/>
      <c r="J56" s="268"/>
      <c r="K56" s="268"/>
      <c r="L56" s="269"/>
      <c r="M56" s="280"/>
      <c r="N56" s="281"/>
      <c r="O56" s="282"/>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8">
        <f>IF($BC$3="４週",SUM(U56:AV56),IF($BC$3="暦月",SUM(U56:AY56),""))</f>
        <v>0</v>
      </c>
      <c r="BA56" s="259"/>
      <c r="BB56" s="260">
        <f>IF($BC$3="４週",AZ56/4,IF($BC$3="暦月",(AZ56/($BC$8/7)),""))</f>
        <v>0</v>
      </c>
      <c r="BC56" s="259"/>
      <c r="BD56" s="252"/>
      <c r="BE56" s="253"/>
      <c r="BF56" s="253"/>
      <c r="BG56" s="253"/>
      <c r="BH56" s="254"/>
    </row>
    <row r="57" spans="2:60" ht="20.25" customHeight="1" x14ac:dyDescent="0.4">
      <c r="B57" s="129"/>
      <c r="C57" s="382"/>
      <c r="D57" s="383"/>
      <c r="E57" s="384"/>
      <c r="F57" s="178"/>
      <c r="G57" s="174"/>
      <c r="H57" s="342"/>
      <c r="I57" s="261"/>
      <c r="J57" s="262"/>
      <c r="K57" s="262"/>
      <c r="L57" s="263"/>
      <c r="M57" s="274"/>
      <c r="N57" s="275"/>
      <c r="O57" s="276"/>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3"/>
      <c r="BA57" s="284"/>
      <c r="BB57" s="285"/>
      <c r="BC57" s="284"/>
      <c r="BD57" s="246"/>
      <c r="BE57" s="247"/>
      <c r="BF57" s="247"/>
      <c r="BG57" s="247"/>
      <c r="BH57" s="248"/>
    </row>
    <row r="58" spans="2:60" ht="20.25" customHeight="1" x14ac:dyDescent="0.4">
      <c r="B58" s="125">
        <f>B55+1</f>
        <v>13</v>
      </c>
      <c r="C58" s="376"/>
      <c r="D58" s="377"/>
      <c r="E58" s="378"/>
      <c r="F58" s="178">
        <f>C57</f>
        <v>0</v>
      </c>
      <c r="G58" s="174"/>
      <c r="H58" s="343"/>
      <c r="I58" s="264"/>
      <c r="J58" s="265"/>
      <c r="K58" s="265"/>
      <c r="L58" s="266"/>
      <c r="M58" s="277"/>
      <c r="N58" s="278"/>
      <c r="O58" s="279"/>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5">
        <f>IF($BC$3="４週",SUM(U58:AV58),IF($BC$3="暦月",SUM(U58:AY58),""))</f>
        <v>0</v>
      </c>
      <c r="BA58" s="256"/>
      <c r="BB58" s="257">
        <f>IF($BC$3="４週",AZ58/4,IF($BC$3="暦月",(AZ58/($BC$8/7)),""))</f>
        <v>0</v>
      </c>
      <c r="BC58" s="256"/>
      <c r="BD58" s="249"/>
      <c r="BE58" s="250"/>
      <c r="BF58" s="250"/>
      <c r="BG58" s="250"/>
      <c r="BH58" s="251"/>
    </row>
    <row r="59" spans="2:60" ht="20.25" customHeight="1" x14ac:dyDescent="0.4">
      <c r="B59" s="127"/>
      <c r="C59" s="379"/>
      <c r="D59" s="380"/>
      <c r="E59" s="381"/>
      <c r="F59" s="179"/>
      <c r="G59" s="175">
        <f>C57</f>
        <v>0</v>
      </c>
      <c r="H59" s="344"/>
      <c r="I59" s="267"/>
      <c r="J59" s="268"/>
      <c r="K59" s="268"/>
      <c r="L59" s="269"/>
      <c r="M59" s="280"/>
      <c r="N59" s="281"/>
      <c r="O59" s="282"/>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8">
        <f>IF($BC$3="４週",SUM(U59:AV59),IF($BC$3="暦月",SUM(U59:AY59),""))</f>
        <v>0</v>
      </c>
      <c r="BA59" s="259"/>
      <c r="BB59" s="260">
        <f>IF($BC$3="４週",AZ59/4,IF($BC$3="暦月",(AZ59/($BC$8/7)),""))</f>
        <v>0</v>
      </c>
      <c r="BC59" s="259"/>
      <c r="BD59" s="252"/>
      <c r="BE59" s="253"/>
      <c r="BF59" s="253"/>
      <c r="BG59" s="253"/>
      <c r="BH59" s="254"/>
    </row>
    <row r="60" spans="2:60" ht="20.25" customHeight="1" x14ac:dyDescent="0.4">
      <c r="B60" s="129"/>
      <c r="C60" s="382"/>
      <c r="D60" s="383"/>
      <c r="E60" s="384"/>
      <c r="F60" s="178"/>
      <c r="G60" s="174"/>
      <c r="H60" s="342"/>
      <c r="I60" s="261"/>
      <c r="J60" s="262"/>
      <c r="K60" s="262"/>
      <c r="L60" s="263"/>
      <c r="M60" s="274"/>
      <c r="N60" s="275"/>
      <c r="O60" s="276"/>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3"/>
      <c r="BA60" s="284"/>
      <c r="BB60" s="285"/>
      <c r="BC60" s="284"/>
      <c r="BD60" s="246"/>
      <c r="BE60" s="247"/>
      <c r="BF60" s="247"/>
      <c r="BG60" s="247"/>
      <c r="BH60" s="248"/>
    </row>
    <row r="61" spans="2:60" ht="20.25" customHeight="1" x14ac:dyDescent="0.4">
      <c r="B61" s="125">
        <f>B58+1</f>
        <v>14</v>
      </c>
      <c r="C61" s="376"/>
      <c r="D61" s="377"/>
      <c r="E61" s="378"/>
      <c r="F61" s="178">
        <f>C60</f>
        <v>0</v>
      </c>
      <c r="G61" s="174"/>
      <c r="H61" s="343"/>
      <c r="I61" s="264"/>
      <c r="J61" s="265"/>
      <c r="K61" s="265"/>
      <c r="L61" s="266"/>
      <c r="M61" s="277"/>
      <c r="N61" s="278"/>
      <c r="O61" s="279"/>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5">
        <f>IF($BC$3="４週",SUM(U61:AV61),IF($BC$3="暦月",SUM(U61:AY61),""))</f>
        <v>0</v>
      </c>
      <c r="BA61" s="256"/>
      <c r="BB61" s="257">
        <f>IF($BC$3="４週",AZ61/4,IF($BC$3="暦月",(AZ61/($BC$8/7)),""))</f>
        <v>0</v>
      </c>
      <c r="BC61" s="256"/>
      <c r="BD61" s="249"/>
      <c r="BE61" s="250"/>
      <c r="BF61" s="250"/>
      <c r="BG61" s="250"/>
      <c r="BH61" s="251"/>
    </row>
    <row r="62" spans="2:60" ht="20.25" customHeight="1" x14ac:dyDescent="0.4">
      <c r="B62" s="127"/>
      <c r="C62" s="379"/>
      <c r="D62" s="380"/>
      <c r="E62" s="381"/>
      <c r="F62" s="179"/>
      <c r="G62" s="175">
        <f>C60</f>
        <v>0</v>
      </c>
      <c r="H62" s="344"/>
      <c r="I62" s="267"/>
      <c r="J62" s="268"/>
      <c r="K62" s="268"/>
      <c r="L62" s="269"/>
      <c r="M62" s="280"/>
      <c r="N62" s="281"/>
      <c r="O62" s="282"/>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8">
        <f>IF($BC$3="４週",SUM(U62:AV62),IF($BC$3="暦月",SUM(U62:AY62),""))</f>
        <v>0</v>
      </c>
      <c r="BA62" s="259"/>
      <c r="BB62" s="260">
        <f>IF($BC$3="４週",AZ62/4,IF($BC$3="暦月",(AZ62/($BC$8/7)),""))</f>
        <v>0</v>
      </c>
      <c r="BC62" s="259"/>
      <c r="BD62" s="252"/>
      <c r="BE62" s="253"/>
      <c r="BF62" s="253"/>
      <c r="BG62" s="253"/>
      <c r="BH62" s="254"/>
    </row>
    <row r="63" spans="2:60" ht="20.25" customHeight="1" x14ac:dyDescent="0.4">
      <c r="B63" s="129"/>
      <c r="C63" s="382"/>
      <c r="D63" s="383"/>
      <c r="E63" s="384"/>
      <c r="F63" s="178"/>
      <c r="G63" s="174"/>
      <c r="H63" s="342"/>
      <c r="I63" s="261"/>
      <c r="J63" s="262"/>
      <c r="K63" s="262"/>
      <c r="L63" s="263"/>
      <c r="M63" s="274"/>
      <c r="N63" s="275"/>
      <c r="O63" s="276"/>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3"/>
      <c r="BA63" s="284"/>
      <c r="BB63" s="285"/>
      <c r="BC63" s="284"/>
      <c r="BD63" s="246"/>
      <c r="BE63" s="247"/>
      <c r="BF63" s="247"/>
      <c r="BG63" s="247"/>
      <c r="BH63" s="248"/>
    </row>
    <row r="64" spans="2:60" ht="20.25" customHeight="1" x14ac:dyDescent="0.4">
      <c r="B64" s="125">
        <f>B61+1</f>
        <v>15</v>
      </c>
      <c r="C64" s="376"/>
      <c r="D64" s="377"/>
      <c r="E64" s="378"/>
      <c r="F64" s="178">
        <f>C63</f>
        <v>0</v>
      </c>
      <c r="G64" s="174"/>
      <c r="H64" s="343"/>
      <c r="I64" s="264"/>
      <c r="J64" s="265"/>
      <c r="K64" s="265"/>
      <c r="L64" s="266"/>
      <c r="M64" s="277"/>
      <c r="N64" s="278"/>
      <c r="O64" s="279"/>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5">
        <f>IF($BC$3="４週",SUM(U64:AV64),IF($BC$3="暦月",SUM(U64:AY64),""))</f>
        <v>0</v>
      </c>
      <c r="BA64" s="256"/>
      <c r="BB64" s="257">
        <f>IF($BC$3="４週",AZ64/4,IF($BC$3="暦月",(AZ64/($BC$8/7)),""))</f>
        <v>0</v>
      </c>
      <c r="BC64" s="256"/>
      <c r="BD64" s="249"/>
      <c r="BE64" s="250"/>
      <c r="BF64" s="250"/>
      <c r="BG64" s="250"/>
      <c r="BH64" s="251"/>
    </row>
    <row r="65" spans="2:60" ht="20.25" customHeight="1" x14ac:dyDescent="0.4">
      <c r="B65" s="127"/>
      <c r="C65" s="379"/>
      <c r="D65" s="380"/>
      <c r="E65" s="381"/>
      <c r="F65" s="179"/>
      <c r="G65" s="175">
        <f>C63</f>
        <v>0</v>
      </c>
      <c r="H65" s="344"/>
      <c r="I65" s="267"/>
      <c r="J65" s="268"/>
      <c r="K65" s="268"/>
      <c r="L65" s="269"/>
      <c r="M65" s="280"/>
      <c r="N65" s="281"/>
      <c r="O65" s="282"/>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8">
        <f>IF($BC$3="４週",SUM(U65:AV65),IF($BC$3="暦月",SUM(U65:AY65),""))</f>
        <v>0</v>
      </c>
      <c r="BA65" s="259"/>
      <c r="BB65" s="260">
        <f>IF($BC$3="４週",AZ65/4,IF($BC$3="暦月",(AZ65/($BC$8/7)),""))</f>
        <v>0</v>
      </c>
      <c r="BC65" s="259"/>
      <c r="BD65" s="252"/>
      <c r="BE65" s="253"/>
      <c r="BF65" s="253"/>
      <c r="BG65" s="253"/>
      <c r="BH65" s="254"/>
    </row>
    <row r="66" spans="2:60" ht="20.25" customHeight="1" x14ac:dyDescent="0.4">
      <c r="B66" s="129"/>
      <c r="C66" s="382"/>
      <c r="D66" s="383"/>
      <c r="E66" s="384"/>
      <c r="F66" s="177"/>
      <c r="G66" s="173"/>
      <c r="H66" s="389"/>
      <c r="I66" s="261"/>
      <c r="J66" s="262"/>
      <c r="K66" s="262"/>
      <c r="L66" s="263"/>
      <c r="M66" s="274"/>
      <c r="N66" s="275"/>
      <c r="O66" s="276"/>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3"/>
      <c r="BA66" s="284"/>
      <c r="BB66" s="285"/>
      <c r="BC66" s="284"/>
      <c r="BD66" s="246"/>
      <c r="BE66" s="247"/>
      <c r="BF66" s="247"/>
      <c r="BG66" s="247"/>
      <c r="BH66" s="248"/>
    </row>
    <row r="67" spans="2:60" ht="20.25" customHeight="1" x14ac:dyDescent="0.4">
      <c r="B67" s="125">
        <f>B64+1</f>
        <v>16</v>
      </c>
      <c r="C67" s="376"/>
      <c r="D67" s="377"/>
      <c r="E67" s="378"/>
      <c r="F67" s="178">
        <f>C66</f>
        <v>0</v>
      </c>
      <c r="G67" s="174"/>
      <c r="H67" s="343"/>
      <c r="I67" s="264"/>
      <c r="J67" s="265"/>
      <c r="K67" s="265"/>
      <c r="L67" s="266"/>
      <c r="M67" s="277"/>
      <c r="N67" s="278"/>
      <c r="O67" s="279"/>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5">
        <f>IF($BC$3="４週",SUM(U67:AV67),IF($BC$3="暦月",SUM(U67:AY67),""))</f>
        <v>0</v>
      </c>
      <c r="BA67" s="256"/>
      <c r="BB67" s="257">
        <f>IF($BC$3="４週",AZ67/4,IF($BC$3="暦月",(AZ67/($BC$8/7)),""))</f>
        <v>0</v>
      </c>
      <c r="BC67" s="256"/>
      <c r="BD67" s="249"/>
      <c r="BE67" s="250"/>
      <c r="BF67" s="250"/>
      <c r="BG67" s="250"/>
      <c r="BH67" s="251"/>
    </row>
    <row r="68" spans="2:60" ht="20.25" customHeight="1" x14ac:dyDescent="0.4">
      <c r="B68" s="127"/>
      <c r="C68" s="379"/>
      <c r="D68" s="380"/>
      <c r="E68" s="381"/>
      <c r="F68" s="179"/>
      <c r="G68" s="175">
        <f>C66</f>
        <v>0</v>
      </c>
      <c r="H68" s="344"/>
      <c r="I68" s="267"/>
      <c r="J68" s="268"/>
      <c r="K68" s="268"/>
      <c r="L68" s="269"/>
      <c r="M68" s="280"/>
      <c r="N68" s="281"/>
      <c r="O68" s="282"/>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8">
        <f>IF($BC$3="４週",SUM(U68:AV68),IF($BC$3="暦月",SUM(U68:AY68),""))</f>
        <v>0</v>
      </c>
      <c r="BA68" s="259"/>
      <c r="BB68" s="260">
        <f>IF($BC$3="４週",AZ68/4,IF($BC$3="暦月",(AZ68/($BC$8/7)),""))</f>
        <v>0</v>
      </c>
      <c r="BC68" s="259"/>
      <c r="BD68" s="252"/>
      <c r="BE68" s="253"/>
      <c r="BF68" s="253"/>
      <c r="BG68" s="253"/>
      <c r="BH68" s="254"/>
    </row>
    <row r="69" spans="2:60" ht="20.25" customHeight="1" x14ac:dyDescent="0.4">
      <c r="B69" s="129"/>
      <c r="C69" s="382"/>
      <c r="D69" s="383"/>
      <c r="E69" s="384"/>
      <c r="F69" s="177"/>
      <c r="G69" s="173"/>
      <c r="H69" s="389"/>
      <c r="I69" s="261"/>
      <c r="J69" s="262"/>
      <c r="K69" s="262"/>
      <c r="L69" s="263"/>
      <c r="M69" s="274"/>
      <c r="N69" s="275"/>
      <c r="O69" s="276"/>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83"/>
      <c r="BA69" s="284"/>
      <c r="BB69" s="285"/>
      <c r="BC69" s="284"/>
      <c r="BD69" s="246"/>
      <c r="BE69" s="247"/>
      <c r="BF69" s="247"/>
      <c r="BG69" s="247"/>
      <c r="BH69" s="248"/>
    </row>
    <row r="70" spans="2:60" ht="20.25" customHeight="1" x14ac:dyDescent="0.4">
      <c r="B70" s="125">
        <f>B67+1</f>
        <v>17</v>
      </c>
      <c r="C70" s="376"/>
      <c r="D70" s="377"/>
      <c r="E70" s="378"/>
      <c r="F70" s="178">
        <f>C69</f>
        <v>0</v>
      </c>
      <c r="G70" s="174"/>
      <c r="H70" s="343"/>
      <c r="I70" s="264"/>
      <c r="J70" s="265"/>
      <c r="K70" s="265"/>
      <c r="L70" s="266"/>
      <c r="M70" s="277"/>
      <c r="N70" s="278"/>
      <c r="O70" s="279"/>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5">
        <f>IF($BC$3="４週",SUM(U70:AV70),IF($BC$3="暦月",SUM(U70:AY70),""))</f>
        <v>0</v>
      </c>
      <c r="BA70" s="256"/>
      <c r="BB70" s="257">
        <f>IF($BC$3="４週",AZ70/4,IF($BC$3="暦月",(AZ70/($BC$8/7)),""))</f>
        <v>0</v>
      </c>
      <c r="BC70" s="256"/>
      <c r="BD70" s="249"/>
      <c r="BE70" s="250"/>
      <c r="BF70" s="250"/>
      <c r="BG70" s="250"/>
      <c r="BH70" s="251"/>
    </row>
    <row r="71" spans="2:60" ht="20.25" customHeight="1" x14ac:dyDescent="0.4">
      <c r="B71" s="127"/>
      <c r="C71" s="379"/>
      <c r="D71" s="380"/>
      <c r="E71" s="381"/>
      <c r="F71" s="179"/>
      <c r="G71" s="175">
        <f>C69</f>
        <v>0</v>
      </c>
      <c r="H71" s="344"/>
      <c r="I71" s="267"/>
      <c r="J71" s="268"/>
      <c r="K71" s="268"/>
      <c r="L71" s="269"/>
      <c r="M71" s="280"/>
      <c r="N71" s="281"/>
      <c r="O71" s="282"/>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8">
        <f>IF($BC$3="４週",SUM(U71:AV71),IF($BC$3="暦月",SUM(U71:AY71),""))</f>
        <v>0</v>
      </c>
      <c r="BA71" s="259"/>
      <c r="BB71" s="260">
        <f>IF($BC$3="４週",AZ71/4,IF($BC$3="暦月",(AZ71/($BC$8/7)),""))</f>
        <v>0</v>
      </c>
      <c r="BC71" s="259"/>
      <c r="BD71" s="252"/>
      <c r="BE71" s="253"/>
      <c r="BF71" s="253"/>
      <c r="BG71" s="253"/>
      <c r="BH71" s="254"/>
    </row>
    <row r="72" spans="2:60" ht="20.25" customHeight="1" x14ac:dyDescent="0.4">
      <c r="B72" s="129"/>
      <c r="C72" s="382"/>
      <c r="D72" s="383"/>
      <c r="E72" s="384"/>
      <c r="F72" s="177"/>
      <c r="G72" s="173"/>
      <c r="H72" s="389"/>
      <c r="I72" s="261"/>
      <c r="J72" s="262"/>
      <c r="K72" s="262"/>
      <c r="L72" s="263"/>
      <c r="M72" s="274"/>
      <c r="N72" s="275"/>
      <c r="O72" s="276"/>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83"/>
      <c r="BA72" s="284"/>
      <c r="BB72" s="285"/>
      <c r="BC72" s="284"/>
      <c r="BD72" s="246"/>
      <c r="BE72" s="247"/>
      <c r="BF72" s="247"/>
      <c r="BG72" s="247"/>
      <c r="BH72" s="248"/>
    </row>
    <row r="73" spans="2:60" ht="20.25" customHeight="1" x14ac:dyDescent="0.4">
      <c r="B73" s="125">
        <f>B70+1</f>
        <v>18</v>
      </c>
      <c r="C73" s="376"/>
      <c r="D73" s="377"/>
      <c r="E73" s="378"/>
      <c r="F73" s="178">
        <f>C72</f>
        <v>0</v>
      </c>
      <c r="G73" s="174"/>
      <c r="H73" s="343"/>
      <c r="I73" s="264"/>
      <c r="J73" s="265"/>
      <c r="K73" s="265"/>
      <c r="L73" s="266"/>
      <c r="M73" s="277"/>
      <c r="N73" s="278"/>
      <c r="O73" s="279"/>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5">
        <f>IF($BC$3="４週",SUM(U73:AV73),IF($BC$3="暦月",SUM(U73:AY73),""))</f>
        <v>0</v>
      </c>
      <c r="BA73" s="256"/>
      <c r="BB73" s="257">
        <f>IF($BC$3="４週",AZ73/4,IF($BC$3="暦月",(AZ73/($BC$8/7)),""))</f>
        <v>0</v>
      </c>
      <c r="BC73" s="256"/>
      <c r="BD73" s="249"/>
      <c r="BE73" s="250"/>
      <c r="BF73" s="250"/>
      <c r="BG73" s="250"/>
      <c r="BH73" s="251"/>
    </row>
    <row r="74" spans="2:60" ht="20.25" customHeight="1" x14ac:dyDescent="0.4">
      <c r="B74" s="127"/>
      <c r="C74" s="379"/>
      <c r="D74" s="380"/>
      <c r="E74" s="381"/>
      <c r="F74" s="179"/>
      <c r="G74" s="175">
        <f>C72</f>
        <v>0</v>
      </c>
      <c r="H74" s="344"/>
      <c r="I74" s="267"/>
      <c r="J74" s="268"/>
      <c r="K74" s="268"/>
      <c r="L74" s="269"/>
      <c r="M74" s="280"/>
      <c r="N74" s="281"/>
      <c r="O74" s="282"/>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8">
        <f>IF($BC$3="４週",SUM(U74:AV74),IF($BC$3="暦月",SUM(U74:AY74),""))</f>
        <v>0</v>
      </c>
      <c r="BA74" s="259"/>
      <c r="BB74" s="260">
        <f>IF($BC$3="４週",AZ74/4,IF($BC$3="暦月",(AZ74/($BC$8/7)),""))</f>
        <v>0</v>
      </c>
      <c r="BC74" s="259"/>
      <c r="BD74" s="252"/>
      <c r="BE74" s="253"/>
      <c r="BF74" s="253"/>
      <c r="BG74" s="253"/>
      <c r="BH74" s="254"/>
    </row>
    <row r="75" spans="2:60" ht="20.25" customHeight="1" x14ac:dyDescent="0.4">
      <c r="B75" s="129"/>
      <c r="C75" s="382"/>
      <c r="D75" s="383"/>
      <c r="E75" s="384"/>
      <c r="F75" s="177"/>
      <c r="G75" s="173"/>
      <c r="H75" s="389"/>
      <c r="I75" s="261"/>
      <c r="J75" s="262"/>
      <c r="K75" s="262"/>
      <c r="L75" s="263"/>
      <c r="M75" s="274"/>
      <c r="N75" s="275"/>
      <c r="O75" s="276"/>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83"/>
      <c r="BA75" s="284"/>
      <c r="BB75" s="285"/>
      <c r="BC75" s="284"/>
      <c r="BD75" s="246"/>
      <c r="BE75" s="247"/>
      <c r="BF75" s="247"/>
      <c r="BG75" s="247"/>
      <c r="BH75" s="248"/>
    </row>
    <row r="76" spans="2:60" ht="20.25" customHeight="1" x14ac:dyDescent="0.4">
      <c r="B76" s="125">
        <f>B73+1</f>
        <v>19</v>
      </c>
      <c r="C76" s="376"/>
      <c r="D76" s="377"/>
      <c r="E76" s="378"/>
      <c r="F76" s="178">
        <f>C75</f>
        <v>0</v>
      </c>
      <c r="G76" s="174"/>
      <c r="H76" s="343"/>
      <c r="I76" s="264"/>
      <c r="J76" s="265"/>
      <c r="K76" s="265"/>
      <c r="L76" s="266"/>
      <c r="M76" s="277"/>
      <c r="N76" s="278"/>
      <c r="O76" s="279"/>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5">
        <f>IF($BC$3="４週",SUM(U76:AV76),IF($BC$3="暦月",SUM(U76:AY76),""))</f>
        <v>0</v>
      </c>
      <c r="BA76" s="256"/>
      <c r="BB76" s="257">
        <f>IF($BC$3="４週",AZ76/4,IF($BC$3="暦月",(AZ76/($BC$8/7)),""))</f>
        <v>0</v>
      </c>
      <c r="BC76" s="256"/>
      <c r="BD76" s="249"/>
      <c r="BE76" s="250"/>
      <c r="BF76" s="250"/>
      <c r="BG76" s="250"/>
      <c r="BH76" s="251"/>
    </row>
    <row r="77" spans="2:60" ht="20.25" customHeight="1" x14ac:dyDescent="0.4">
      <c r="B77" s="127"/>
      <c r="C77" s="379"/>
      <c r="D77" s="380"/>
      <c r="E77" s="381"/>
      <c r="F77" s="179"/>
      <c r="G77" s="175">
        <f>C75</f>
        <v>0</v>
      </c>
      <c r="H77" s="344"/>
      <c r="I77" s="267"/>
      <c r="J77" s="268"/>
      <c r="K77" s="268"/>
      <c r="L77" s="269"/>
      <c r="M77" s="280"/>
      <c r="N77" s="281"/>
      <c r="O77" s="282"/>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8">
        <f>IF($BC$3="４週",SUM(U77:AV77),IF($BC$3="暦月",SUM(U77:AY77),""))</f>
        <v>0</v>
      </c>
      <c r="BA77" s="259"/>
      <c r="BB77" s="260">
        <f>IF($BC$3="４週",AZ77/4,IF($BC$3="暦月",(AZ77/($BC$8/7)),""))</f>
        <v>0</v>
      </c>
      <c r="BC77" s="259"/>
      <c r="BD77" s="252"/>
      <c r="BE77" s="253"/>
      <c r="BF77" s="253"/>
      <c r="BG77" s="253"/>
      <c r="BH77" s="254"/>
    </row>
    <row r="78" spans="2:60" ht="20.25" customHeight="1" x14ac:dyDescent="0.4">
      <c r="B78" s="129"/>
      <c r="C78" s="382"/>
      <c r="D78" s="383"/>
      <c r="E78" s="384"/>
      <c r="F78" s="177"/>
      <c r="G78" s="173"/>
      <c r="H78" s="389"/>
      <c r="I78" s="261"/>
      <c r="J78" s="262"/>
      <c r="K78" s="262"/>
      <c r="L78" s="263"/>
      <c r="M78" s="274"/>
      <c r="N78" s="275"/>
      <c r="O78" s="276"/>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83"/>
      <c r="BA78" s="284"/>
      <c r="BB78" s="285"/>
      <c r="BC78" s="284"/>
      <c r="BD78" s="246"/>
      <c r="BE78" s="247"/>
      <c r="BF78" s="247"/>
      <c r="BG78" s="247"/>
      <c r="BH78" s="248"/>
    </row>
    <row r="79" spans="2:60" ht="20.25" customHeight="1" x14ac:dyDescent="0.4">
      <c r="B79" s="125">
        <f>B76+1</f>
        <v>20</v>
      </c>
      <c r="C79" s="376"/>
      <c r="D79" s="377"/>
      <c r="E79" s="378"/>
      <c r="F79" s="178">
        <f>C78</f>
        <v>0</v>
      </c>
      <c r="G79" s="174"/>
      <c r="H79" s="343"/>
      <c r="I79" s="264"/>
      <c r="J79" s="265"/>
      <c r="K79" s="265"/>
      <c r="L79" s="266"/>
      <c r="M79" s="277"/>
      <c r="N79" s="278"/>
      <c r="O79" s="279"/>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5">
        <f>IF($BC$3="４週",SUM(U79:AV79),IF($BC$3="暦月",SUM(U79:AY79),""))</f>
        <v>0</v>
      </c>
      <c r="BA79" s="256"/>
      <c r="BB79" s="257">
        <f>IF($BC$3="４週",AZ79/4,IF($BC$3="暦月",(AZ79/($BC$8/7)),""))</f>
        <v>0</v>
      </c>
      <c r="BC79" s="256"/>
      <c r="BD79" s="249"/>
      <c r="BE79" s="250"/>
      <c r="BF79" s="250"/>
      <c r="BG79" s="250"/>
      <c r="BH79" s="251"/>
    </row>
    <row r="80" spans="2:60" ht="20.25" customHeight="1" x14ac:dyDescent="0.4">
      <c r="B80" s="127"/>
      <c r="C80" s="379"/>
      <c r="D80" s="380"/>
      <c r="E80" s="381"/>
      <c r="F80" s="179"/>
      <c r="G80" s="175">
        <f>C78</f>
        <v>0</v>
      </c>
      <c r="H80" s="344"/>
      <c r="I80" s="267"/>
      <c r="J80" s="268"/>
      <c r="K80" s="268"/>
      <c r="L80" s="269"/>
      <c r="M80" s="280"/>
      <c r="N80" s="281"/>
      <c r="O80" s="282"/>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8">
        <f>IF($BC$3="４週",SUM(U80:AV80),IF($BC$3="暦月",SUM(U80:AY80),""))</f>
        <v>0</v>
      </c>
      <c r="BA80" s="259"/>
      <c r="BB80" s="260">
        <f>IF($BC$3="４週",AZ80/4,IF($BC$3="暦月",(AZ80/($BC$8/7)),""))</f>
        <v>0</v>
      </c>
      <c r="BC80" s="259"/>
      <c r="BD80" s="252"/>
      <c r="BE80" s="253"/>
      <c r="BF80" s="253"/>
      <c r="BG80" s="253"/>
      <c r="BH80" s="254"/>
    </row>
    <row r="81" spans="2:60" ht="20.25" customHeight="1" x14ac:dyDescent="0.4">
      <c r="B81" s="129"/>
      <c r="C81" s="382"/>
      <c r="D81" s="383"/>
      <c r="E81" s="384"/>
      <c r="F81" s="177"/>
      <c r="G81" s="173"/>
      <c r="H81" s="389"/>
      <c r="I81" s="261"/>
      <c r="J81" s="262"/>
      <c r="K81" s="262"/>
      <c r="L81" s="263"/>
      <c r="M81" s="274"/>
      <c r="N81" s="275"/>
      <c r="O81" s="276"/>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83"/>
      <c r="BA81" s="284"/>
      <c r="BB81" s="285"/>
      <c r="BC81" s="284"/>
      <c r="BD81" s="246"/>
      <c r="BE81" s="247"/>
      <c r="BF81" s="247"/>
      <c r="BG81" s="247"/>
      <c r="BH81" s="248"/>
    </row>
    <row r="82" spans="2:60" ht="20.25" customHeight="1" x14ac:dyDescent="0.4">
      <c r="B82" s="125">
        <f>B79+1</f>
        <v>21</v>
      </c>
      <c r="C82" s="376"/>
      <c r="D82" s="377"/>
      <c r="E82" s="378"/>
      <c r="F82" s="178">
        <f>C81</f>
        <v>0</v>
      </c>
      <c r="G82" s="174"/>
      <c r="H82" s="343"/>
      <c r="I82" s="264"/>
      <c r="J82" s="265"/>
      <c r="K82" s="265"/>
      <c r="L82" s="266"/>
      <c r="M82" s="277"/>
      <c r="N82" s="278"/>
      <c r="O82" s="279"/>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5">
        <f>IF($BC$3="４週",SUM(U82:AV82),IF($BC$3="暦月",SUM(U82:AY82),""))</f>
        <v>0</v>
      </c>
      <c r="BA82" s="256"/>
      <c r="BB82" s="257">
        <f>IF($BC$3="４週",AZ82/4,IF($BC$3="暦月",(AZ82/($BC$8/7)),""))</f>
        <v>0</v>
      </c>
      <c r="BC82" s="256"/>
      <c r="BD82" s="249"/>
      <c r="BE82" s="250"/>
      <c r="BF82" s="250"/>
      <c r="BG82" s="250"/>
      <c r="BH82" s="251"/>
    </row>
    <row r="83" spans="2:60" ht="20.25" customHeight="1" x14ac:dyDescent="0.4">
      <c r="B83" s="127"/>
      <c r="C83" s="379"/>
      <c r="D83" s="380"/>
      <c r="E83" s="381"/>
      <c r="F83" s="179"/>
      <c r="G83" s="175">
        <f>C81</f>
        <v>0</v>
      </c>
      <c r="H83" s="344"/>
      <c r="I83" s="267"/>
      <c r="J83" s="268"/>
      <c r="K83" s="268"/>
      <c r="L83" s="269"/>
      <c r="M83" s="280"/>
      <c r="N83" s="281"/>
      <c r="O83" s="282"/>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8">
        <f>IF($BC$3="４週",SUM(U83:AV83),IF($BC$3="暦月",SUM(U83:AY83),""))</f>
        <v>0</v>
      </c>
      <c r="BA83" s="259"/>
      <c r="BB83" s="260">
        <f>IF($BC$3="４週",AZ83/4,IF($BC$3="暦月",(AZ83/($BC$8/7)),""))</f>
        <v>0</v>
      </c>
      <c r="BC83" s="259"/>
      <c r="BD83" s="252"/>
      <c r="BE83" s="253"/>
      <c r="BF83" s="253"/>
      <c r="BG83" s="253"/>
      <c r="BH83" s="254"/>
    </row>
    <row r="84" spans="2:60" ht="20.25" customHeight="1" x14ac:dyDescent="0.4">
      <c r="B84" s="129"/>
      <c r="C84" s="382"/>
      <c r="D84" s="383"/>
      <c r="E84" s="384"/>
      <c r="F84" s="177"/>
      <c r="G84" s="173"/>
      <c r="H84" s="389"/>
      <c r="I84" s="261"/>
      <c r="J84" s="262"/>
      <c r="K84" s="262"/>
      <c r="L84" s="263"/>
      <c r="M84" s="274"/>
      <c r="N84" s="275"/>
      <c r="O84" s="276"/>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83"/>
      <c r="BA84" s="284"/>
      <c r="BB84" s="285"/>
      <c r="BC84" s="284"/>
      <c r="BD84" s="246"/>
      <c r="BE84" s="247"/>
      <c r="BF84" s="247"/>
      <c r="BG84" s="247"/>
      <c r="BH84" s="248"/>
    </row>
    <row r="85" spans="2:60" ht="20.25" customHeight="1" x14ac:dyDescent="0.4">
      <c r="B85" s="125">
        <f>B82+1</f>
        <v>22</v>
      </c>
      <c r="C85" s="376"/>
      <c r="D85" s="377"/>
      <c r="E85" s="378"/>
      <c r="F85" s="178">
        <f>C84</f>
        <v>0</v>
      </c>
      <c r="G85" s="174"/>
      <c r="H85" s="343"/>
      <c r="I85" s="264"/>
      <c r="J85" s="265"/>
      <c r="K85" s="265"/>
      <c r="L85" s="266"/>
      <c r="M85" s="277"/>
      <c r="N85" s="278"/>
      <c r="O85" s="279"/>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5">
        <f>IF($BC$3="４週",SUM(U85:AV85),IF($BC$3="暦月",SUM(U85:AY85),""))</f>
        <v>0</v>
      </c>
      <c r="BA85" s="256"/>
      <c r="BB85" s="257">
        <f>IF($BC$3="４週",AZ85/4,IF($BC$3="暦月",(AZ85/($BC$8/7)),""))</f>
        <v>0</v>
      </c>
      <c r="BC85" s="256"/>
      <c r="BD85" s="249"/>
      <c r="BE85" s="250"/>
      <c r="BF85" s="250"/>
      <c r="BG85" s="250"/>
      <c r="BH85" s="251"/>
    </row>
    <row r="86" spans="2:60" ht="20.25" customHeight="1" x14ac:dyDescent="0.4">
      <c r="B86" s="127"/>
      <c r="C86" s="379"/>
      <c r="D86" s="380"/>
      <c r="E86" s="381"/>
      <c r="F86" s="179"/>
      <c r="G86" s="175">
        <f>C84</f>
        <v>0</v>
      </c>
      <c r="H86" s="344"/>
      <c r="I86" s="267"/>
      <c r="J86" s="268"/>
      <c r="K86" s="268"/>
      <c r="L86" s="269"/>
      <c r="M86" s="280"/>
      <c r="N86" s="281"/>
      <c r="O86" s="282"/>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8">
        <f>IF($BC$3="４週",SUM(U86:AV86),IF($BC$3="暦月",SUM(U86:AY86),""))</f>
        <v>0</v>
      </c>
      <c r="BA86" s="259"/>
      <c r="BB86" s="260">
        <f>IF($BC$3="４週",AZ86/4,IF($BC$3="暦月",(AZ86/($BC$8/7)),""))</f>
        <v>0</v>
      </c>
      <c r="BC86" s="259"/>
      <c r="BD86" s="252"/>
      <c r="BE86" s="253"/>
      <c r="BF86" s="253"/>
      <c r="BG86" s="253"/>
      <c r="BH86" s="254"/>
    </row>
    <row r="87" spans="2:60" ht="20.25" customHeight="1" x14ac:dyDescent="0.4">
      <c r="B87" s="129"/>
      <c r="C87" s="382"/>
      <c r="D87" s="383"/>
      <c r="E87" s="384"/>
      <c r="F87" s="177"/>
      <c r="G87" s="173"/>
      <c r="H87" s="389"/>
      <c r="I87" s="261"/>
      <c r="J87" s="262"/>
      <c r="K87" s="262"/>
      <c r="L87" s="263"/>
      <c r="M87" s="274"/>
      <c r="N87" s="275"/>
      <c r="O87" s="276"/>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83"/>
      <c r="BA87" s="284"/>
      <c r="BB87" s="285"/>
      <c r="BC87" s="284"/>
      <c r="BD87" s="246"/>
      <c r="BE87" s="247"/>
      <c r="BF87" s="247"/>
      <c r="BG87" s="247"/>
      <c r="BH87" s="248"/>
    </row>
    <row r="88" spans="2:60" ht="20.25" customHeight="1" x14ac:dyDescent="0.4">
      <c r="B88" s="125">
        <f>B85+1</f>
        <v>23</v>
      </c>
      <c r="C88" s="376"/>
      <c r="D88" s="377"/>
      <c r="E88" s="378"/>
      <c r="F88" s="178">
        <f>C87</f>
        <v>0</v>
      </c>
      <c r="G88" s="174"/>
      <c r="H88" s="343"/>
      <c r="I88" s="264"/>
      <c r="J88" s="265"/>
      <c r="K88" s="265"/>
      <c r="L88" s="266"/>
      <c r="M88" s="277"/>
      <c r="N88" s="278"/>
      <c r="O88" s="279"/>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5">
        <f>IF($BC$3="４週",SUM(U88:AV88),IF($BC$3="暦月",SUM(U88:AY88),""))</f>
        <v>0</v>
      </c>
      <c r="BA88" s="256"/>
      <c r="BB88" s="257">
        <f>IF($BC$3="４週",AZ88/4,IF($BC$3="暦月",(AZ88/($BC$8/7)),""))</f>
        <v>0</v>
      </c>
      <c r="BC88" s="256"/>
      <c r="BD88" s="249"/>
      <c r="BE88" s="250"/>
      <c r="BF88" s="250"/>
      <c r="BG88" s="250"/>
      <c r="BH88" s="251"/>
    </row>
    <row r="89" spans="2:60" ht="20.25" customHeight="1" x14ac:dyDescent="0.4">
      <c r="B89" s="127"/>
      <c r="C89" s="379"/>
      <c r="D89" s="380"/>
      <c r="E89" s="381"/>
      <c r="F89" s="179"/>
      <c r="G89" s="175">
        <f>C87</f>
        <v>0</v>
      </c>
      <c r="H89" s="344"/>
      <c r="I89" s="267"/>
      <c r="J89" s="268"/>
      <c r="K89" s="268"/>
      <c r="L89" s="269"/>
      <c r="M89" s="280"/>
      <c r="N89" s="281"/>
      <c r="O89" s="282"/>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8">
        <f>IF($BC$3="４週",SUM(U89:AV89),IF($BC$3="暦月",SUM(U89:AY89),""))</f>
        <v>0</v>
      </c>
      <c r="BA89" s="259"/>
      <c r="BB89" s="260">
        <f>IF($BC$3="４週",AZ89/4,IF($BC$3="暦月",(AZ89/($BC$8/7)),""))</f>
        <v>0</v>
      </c>
      <c r="BC89" s="259"/>
      <c r="BD89" s="252"/>
      <c r="BE89" s="253"/>
      <c r="BF89" s="253"/>
      <c r="BG89" s="253"/>
      <c r="BH89" s="254"/>
    </row>
    <row r="90" spans="2:60" ht="20.25" customHeight="1" x14ac:dyDescent="0.4">
      <c r="B90" s="129"/>
      <c r="C90" s="382"/>
      <c r="D90" s="383"/>
      <c r="E90" s="384"/>
      <c r="F90" s="177"/>
      <c r="G90" s="173"/>
      <c r="H90" s="389"/>
      <c r="I90" s="261"/>
      <c r="J90" s="262"/>
      <c r="K90" s="262"/>
      <c r="L90" s="263"/>
      <c r="M90" s="274"/>
      <c r="N90" s="275"/>
      <c r="O90" s="276"/>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83"/>
      <c r="BA90" s="284"/>
      <c r="BB90" s="285"/>
      <c r="BC90" s="284"/>
      <c r="BD90" s="246"/>
      <c r="BE90" s="247"/>
      <c r="BF90" s="247"/>
      <c r="BG90" s="247"/>
      <c r="BH90" s="248"/>
    </row>
    <row r="91" spans="2:60" ht="20.25" customHeight="1" x14ac:dyDescent="0.4">
      <c r="B91" s="125">
        <f>B88+1</f>
        <v>24</v>
      </c>
      <c r="C91" s="376"/>
      <c r="D91" s="377"/>
      <c r="E91" s="378"/>
      <c r="F91" s="178">
        <f>C90</f>
        <v>0</v>
      </c>
      <c r="G91" s="174"/>
      <c r="H91" s="343"/>
      <c r="I91" s="264"/>
      <c r="J91" s="265"/>
      <c r="K91" s="265"/>
      <c r="L91" s="266"/>
      <c r="M91" s="277"/>
      <c r="N91" s="278"/>
      <c r="O91" s="279"/>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5">
        <f>IF($BC$3="４週",SUM(U91:AV91),IF($BC$3="暦月",SUM(U91:AY91),""))</f>
        <v>0</v>
      </c>
      <c r="BA91" s="256"/>
      <c r="BB91" s="257">
        <f>IF($BC$3="４週",AZ91/4,IF($BC$3="暦月",(AZ91/($BC$8/7)),""))</f>
        <v>0</v>
      </c>
      <c r="BC91" s="256"/>
      <c r="BD91" s="249"/>
      <c r="BE91" s="250"/>
      <c r="BF91" s="250"/>
      <c r="BG91" s="250"/>
      <c r="BH91" s="251"/>
    </row>
    <row r="92" spans="2:60" ht="20.25" customHeight="1" x14ac:dyDescent="0.4">
      <c r="B92" s="127"/>
      <c r="C92" s="379"/>
      <c r="D92" s="380"/>
      <c r="E92" s="381"/>
      <c r="F92" s="179"/>
      <c r="G92" s="175">
        <f>C90</f>
        <v>0</v>
      </c>
      <c r="H92" s="344"/>
      <c r="I92" s="267"/>
      <c r="J92" s="268"/>
      <c r="K92" s="268"/>
      <c r="L92" s="269"/>
      <c r="M92" s="280"/>
      <c r="N92" s="281"/>
      <c r="O92" s="282"/>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8">
        <f>IF($BC$3="４週",SUM(U92:AV92),IF($BC$3="暦月",SUM(U92:AY92),""))</f>
        <v>0</v>
      </c>
      <c r="BA92" s="259"/>
      <c r="BB92" s="260">
        <f>IF($BC$3="４週",AZ92/4,IF($BC$3="暦月",(AZ92/($BC$8/7)),""))</f>
        <v>0</v>
      </c>
      <c r="BC92" s="259"/>
      <c r="BD92" s="252"/>
      <c r="BE92" s="253"/>
      <c r="BF92" s="253"/>
      <c r="BG92" s="253"/>
      <c r="BH92" s="254"/>
    </row>
    <row r="93" spans="2:60" ht="20.25" customHeight="1" x14ac:dyDescent="0.4">
      <c r="B93" s="129"/>
      <c r="C93" s="382"/>
      <c r="D93" s="383"/>
      <c r="E93" s="384"/>
      <c r="F93" s="177"/>
      <c r="G93" s="173"/>
      <c r="H93" s="389"/>
      <c r="I93" s="261"/>
      <c r="J93" s="262"/>
      <c r="K93" s="262"/>
      <c r="L93" s="263"/>
      <c r="M93" s="274"/>
      <c r="N93" s="275"/>
      <c r="O93" s="276"/>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83"/>
      <c r="BA93" s="284"/>
      <c r="BB93" s="285"/>
      <c r="BC93" s="284"/>
      <c r="BD93" s="246"/>
      <c r="BE93" s="247"/>
      <c r="BF93" s="247"/>
      <c r="BG93" s="247"/>
      <c r="BH93" s="248"/>
    </row>
    <row r="94" spans="2:60" ht="20.25" customHeight="1" x14ac:dyDescent="0.4">
      <c r="B94" s="125">
        <f>B91+1</f>
        <v>25</v>
      </c>
      <c r="C94" s="376"/>
      <c r="D94" s="377"/>
      <c r="E94" s="378"/>
      <c r="F94" s="178">
        <f>C93</f>
        <v>0</v>
      </c>
      <c r="G94" s="174"/>
      <c r="H94" s="343"/>
      <c r="I94" s="264"/>
      <c r="J94" s="265"/>
      <c r="K94" s="265"/>
      <c r="L94" s="266"/>
      <c r="M94" s="277"/>
      <c r="N94" s="278"/>
      <c r="O94" s="279"/>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5">
        <f>IF($BC$3="４週",SUM(U94:AV94),IF($BC$3="暦月",SUM(U94:AY94),""))</f>
        <v>0</v>
      </c>
      <c r="BA94" s="256"/>
      <c r="BB94" s="257">
        <f>IF($BC$3="４週",AZ94/4,IF($BC$3="暦月",(AZ94/($BC$8/7)),""))</f>
        <v>0</v>
      </c>
      <c r="BC94" s="256"/>
      <c r="BD94" s="249"/>
      <c r="BE94" s="250"/>
      <c r="BF94" s="250"/>
      <c r="BG94" s="250"/>
      <c r="BH94" s="251"/>
    </row>
    <row r="95" spans="2:60" ht="20.25" customHeight="1" x14ac:dyDescent="0.4">
      <c r="B95" s="127"/>
      <c r="C95" s="379"/>
      <c r="D95" s="380"/>
      <c r="E95" s="381"/>
      <c r="F95" s="179"/>
      <c r="G95" s="175">
        <f>C93</f>
        <v>0</v>
      </c>
      <c r="H95" s="344"/>
      <c r="I95" s="267"/>
      <c r="J95" s="268"/>
      <c r="K95" s="268"/>
      <c r="L95" s="269"/>
      <c r="M95" s="280"/>
      <c r="N95" s="281"/>
      <c r="O95" s="282"/>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8">
        <f>IF($BC$3="４週",SUM(U95:AV95),IF($BC$3="暦月",SUM(U95:AY95),""))</f>
        <v>0</v>
      </c>
      <c r="BA95" s="259"/>
      <c r="BB95" s="260">
        <f>IF($BC$3="４週",AZ95/4,IF($BC$3="暦月",(AZ95/($BC$8/7)),""))</f>
        <v>0</v>
      </c>
      <c r="BC95" s="259"/>
      <c r="BD95" s="252"/>
      <c r="BE95" s="253"/>
      <c r="BF95" s="253"/>
      <c r="BG95" s="253"/>
      <c r="BH95" s="254"/>
    </row>
    <row r="96" spans="2:60" ht="20.25" customHeight="1" x14ac:dyDescent="0.4">
      <c r="B96" s="129"/>
      <c r="C96" s="382"/>
      <c r="D96" s="383"/>
      <c r="E96" s="384"/>
      <c r="F96" s="177"/>
      <c r="G96" s="173"/>
      <c r="H96" s="389"/>
      <c r="I96" s="261"/>
      <c r="J96" s="262"/>
      <c r="K96" s="262"/>
      <c r="L96" s="263"/>
      <c r="M96" s="274"/>
      <c r="N96" s="275"/>
      <c r="O96" s="276"/>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83"/>
      <c r="BA96" s="284"/>
      <c r="BB96" s="285"/>
      <c r="BC96" s="284"/>
      <c r="BD96" s="246"/>
      <c r="BE96" s="247"/>
      <c r="BF96" s="247"/>
      <c r="BG96" s="247"/>
      <c r="BH96" s="248"/>
    </row>
    <row r="97" spans="2:60" ht="20.25" customHeight="1" x14ac:dyDescent="0.4">
      <c r="B97" s="125">
        <f>B94+1</f>
        <v>26</v>
      </c>
      <c r="C97" s="376"/>
      <c r="D97" s="377"/>
      <c r="E97" s="378"/>
      <c r="F97" s="178">
        <f>C96</f>
        <v>0</v>
      </c>
      <c r="G97" s="174"/>
      <c r="H97" s="343"/>
      <c r="I97" s="264"/>
      <c r="J97" s="265"/>
      <c r="K97" s="265"/>
      <c r="L97" s="266"/>
      <c r="M97" s="277"/>
      <c r="N97" s="278"/>
      <c r="O97" s="279"/>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5">
        <f>IF($BC$3="４週",SUM(U97:AV97),IF($BC$3="暦月",SUM(U97:AY97),""))</f>
        <v>0</v>
      </c>
      <c r="BA97" s="256"/>
      <c r="BB97" s="257">
        <f>IF($BC$3="４週",AZ97/4,IF($BC$3="暦月",(AZ97/($BC$8/7)),""))</f>
        <v>0</v>
      </c>
      <c r="BC97" s="256"/>
      <c r="BD97" s="249"/>
      <c r="BE97" s="250"/>
      <c r="BF97" s="250"/>
      <c r="BG97" s="250"/>
      <c r="BH97" s="251"/>
    </row>
    <row r="98" spans="2:60" ht="20.25" customHeight="1" x14ac:dyDescent="0.4">
      <c r="B98" s="127"/>
      <c r="C98" s="379"/>
      <c r="D98" s="380"/>
      <c r="E98" s="381"/>
      <c r="F98" s="179"/>
      <c r="G98" s="175">
        <f>C96</f>
        <v>0</v>
      </c>
      <c r="H98" s="344"/>
      <c r="I98" s="267"/>
      <c r="J98" s="268"/>
      <c r="K98" s="268"/>
      <c r="L98" s="269"/>
      <c r="M98" s="280"/>
      <c r="N98" s="281"/>
      <c r="O98" s="282"/>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8">
        <f>IF($BC$3="４週",SUM(U98:AV98),IF($BC$3="暦月",SUM(U98:AY98),""))</f>
        <v>0</v>
      </c>
      <c r="BA98" s="259"/>
      <c r="BB98" s="260">
        <f>IF($BC$3="４週",AZ98/4,IF($BC$3="暦月",(AZ98/($BC$8/7)),""))</f>
        <v>0</v>
      </c>
      <c r="BC98" s="259"/>
      <c r="BD98" s="252"/>
      <c r="BE98" s="253"/>
      <c r="BF98" s="253"/>
      <c r="BG98" s="253"/>
      <c r="BH98" s="254"/>
    </row>
    <row r="99" spans="2:60" ht="20.25" customHeight="1" x14ac:dyDescent="0.4">
      <c r="B99" s="129"/>
      <c r="C99" s="382"/>
      <c r="D99" s="383"/>
      <c r="E99" s="384"/>
      <c r="F99" s="177"/>
      <c r="G99" s="173"/>
      <c r="H99" s="389"/>
      <c r="I99" s="261"/>
      <c r="J99" s="262"/>
      <c r="K99" s="262"/>
      <c r="L99" s="263"/>
      <c r="M99" s="274"/>
      <c r="N99" s="275"/>
      <c r="O99" s="276"/>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83"/>
      <c r="BA99" s="284"/>
      <c r="BB99" s="285"/>
      <c r="BC99" s="284"/>
      <c r="BD99" s="246"/>
      <c r="BE99" s="247"/>
      <c r="BF99" s="247"/>
      <c r="BG99" s="247"/>
      <c r="BH99" s="248"/>
    </row>
    <row r="100" spans="2:60" ht="20.25" customHeight="1" x14ac:dyDescent="0.4">
      <c r="B100" s="125">
        <f>B97+1</f>
        <v>27</v>
      </c>
      <c r="C100" s="376"/>
      <c r="D100" s="377"/>
      <c r="E100" s="378"/>
      <c r="F100" s="178">
        <f>C99</f>
        <v>0</v>
      </c>
      <c r="G100" s="174"/>
      <c r="H100" s="343"/>
      <c r="I100" s="264"/>
      <c r="J100" s="265"/>
      <c r="K100" s="265"/>
      <c r="L100" s="266"/>
      <c r="M100" s="277"/>
      <c r="N100" s="278"/>
      <c r="O100" s="279"/>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5">
        <f>IF($BC$3="４週",SUM(U100:AV100),IF($BC$3="暦月",SUM(U100:AY100),""))</f>
        <v>0</v>
      </c>
      <c r="BA100" s="256"/>
      <c r="BB100" s="257">
        <f>IF($BC$3="４週",AZ100/4,IF($BC$3="暦月",(AZ100/($BC$8/7)),""))</f>
        <v>0</v>
      </c>
      <c r="BC100" s="256"/>
      <c r="BD100" s="249"/>
      <c r="BE100" s="250"/>
      <c r="BF100" s="250"/>
      <c r="BG100" s="250"/>
      <c r="BH100" s="251"/>
    </row>
    <row r="101" spans="2:60" ht="20.25" customHeight="1" x14ac:dyDescent="0.4">
      <c r="B101" s="127"/>
      <c r="C101" s="379"/>
      <c r="D101" s="380"/>
      <c r="E101" s="381"/>
      <c r="F101" s="179"/>
      <c r="G101" s="175">
        <f>C99</f>
        <v>0</v>
      </c>
      <c r="H101" s="344"/>
      <c r="I101" s="267"/>
      <c r="J101" s="268"/>
      <c r="K101" s="268"/>
      <c r="L101" s="269"/>
      <c r="M101" s="280"/>
      <c r="N101" s="281"/>
      <c r="O101" s="282"/>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8">
        <f>IF($BC$3="４週",SUM(U101:AV101),IF($BC$3="暦月",SUM(U101:AY101),""))</f>
        <v>0</v>
      </c>
      <c r="BA101" s="259"/>
      <c r="BB101" s="260">
        <f>IF($BC$3="４週",AZ101/4,IF($BC$3="暦月",(AZ101/($BC$8/7)),""))</f>
        <v>0</v>
      </c>
      <c r="BC101" s="259"/>
      <c r="BD101" s="252"/>
      <c r="BE101" s="253"/>
      <c r="BF101" s="253"/>
      <c r="BG101" s="253"/>
      <c r="BH101" s="254"/>
    </row>
    <row r="102" spans="2:60" ht="20.25" customHeight="1" x14ac:dyDescent="0.4">
      <c r="B102" s="129"/>
      <c r="C102" s="382"/>
      <c r="D102" s="383"/>
      <c r="E102" s="384"/>
      <c r="F102" s="177"/>
      <c r="G102" s="173"/>
      <c r="H102" s="389"/>
      <c r="I102" s="261"/>
      <c r="J102" s="262"/>
      <c r="K102" s="262"/>
      <c r="L102" s="263"/>
      <c r="M102" s="274"/>
      <c r="N102" s="275"/>
      <c r="O102" s="276"/>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83"/>
      <c r="BA102" s="284"/>
      <c r="BB102" s="285"/>
      <c r="BC102" s="284"/>
      <c r="BD102" s="246"/>
      <c r="BE102" s="247"/>
      <c r="BF102" s="247"/>
      <c r="BG102" s="247"/>
      <c r="BH102" s="248"/>
    </row>
    <row r="103" spans="2:60" ht="20.25" customHeight="1" x14ac:dyDescent="0.4">
      <c r="B103" s="125">
        <f>B100+1</f>
        <v>28</v>
      </c>
      <c r="C103" s="376"/>
      <c r="D103" s="377"/>
      <c r="E103" s="378"/>
      <c r="F103" s="178">
        <f>C102</f>
        <v>0</v>
      </c>
      <c r="G103" s="174"/>
      <c r="H103" s="343"/>
      <c r="I103" s="264"/>
      <c r="J103" s="265"/>
      <c r="K103" s="265"/>
      <c r="L103" s="266"/>
      <c r="M103" s="277"/>
      <c r="N103" s="278"/>
      <c r="O103" s="279"/>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5">
        <f>IF($BC$3="４週",SUM(U103:AV103),IF($BC$3="暦月",SUM(U103:AY103),""))</f>
        <v>0</v>
      </c>
      <c r="BA103" s="256"/>
      <c r="BB103" s="257">
        <f>IF($BC$3="４週",AZ103/4,IF($BC$3="暦月",(AZ103/($BC$8/7)),""))</f>
        <v>0</v>
      </c>
      <c r="BC103" s="256"/>
      <c r="BD103" s="249"/>
      <c r="BE103" s="250"/>
      <c r="BF103" s="250"/>
      <c r="BG103" s="250"/>
      <c r="BH103" s="251"/>
    </row>
    <row r="104" spans="2:60" ht="20.25" customHeight="1" x14ac:dyDescent="0.4">
      <c r="B104" s="127"/>
      <c r="C104" s="379"/>
      <c r="D104" s="380"/>
      <c r="E104" s="381"/>
      <c r="F104" s="179"/>
      <c r="G104" s="175">
        <f>C102</f>
        <v>0</v>
      </c>
      <c r="H104" s="344"/>
      <c r="I104" s="267"/>
      <c r="J104" s="268"/>
      <c r="K104" s="268"/>
      <c r="L104" s="269"/>
      <c r="M104" s="280"/>
      <c r="N104" s="281"/>
      <c r="O104" s="282"/>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8">
        <f>IF($BC$3="４週",SUM(U104:AV104),IF($BC$3="暦月",SUM(U104:AY104),""))</f>
        <v>0</v>
      </c>
      <c r="BA104" s="259"/>
      <c r="BB104" s="260">
        <f>IF($BC$3="４週",AZ104/4,IF($BC$3="暦月",(AZ104/($BC$8/7)),""))</f>
        <v>0</v>
      </c>
      <c r="BC104" s="259"/>
      <c r="BD104" s="252"/>
      <c r="BE104" s="253"/>
      <c r="BF104" s="253"/>
      <c r="BG104" s="253"/>
      <c r="BH104" s="254"/>
    </row>
    <row r="105" spans="2:60" ht="20.25" customHeight="1" x14ac:dyDescent="0.4">
      <c r="B105" s="129"/>
      <c r="C105" s="382"/>
      <c r="D105" s="383"/>
      <c r="E105" s="384"/>
      <c r="F105" s="177"/>
      <c r="G105" s="173"/>
      <c r="H105" s="389"/>
      <c r="I105" s="261"/>
      <c r="J105" s="262"/>
      <c r="K105" s="262"/>
      <c r="L105" s="263"/>
      <c r="M105" s="274"/>
      <c r="N105" s="275"/>
      <c r="O105" s="276"/>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83"/>
      <c r="BA105" s="284"/>
      <c r="BB105" s="285"/>
      <c r="BC105" s="284"/>
      <c r="BD105" s="246"/>
      <c r="BE105" s="247"/>
      <c r="BF105" s="247"/>
      <c r="BG105" s="247"/>
      <c r="BH105" s="248"/>
    </row>
    <row r="106" spans="2:60" ht="20.25" customHeight="1" x14ac:dyDescent="0.4">
      <c r="B106" s="125">
        <f>B103+1</f>
        <v>29</v>
      </c>
      <c r="C106" s="376"/>
      <c r="D106" s="377"/>
      <c r="E106" s="378"/>
      <c r="F106" s="178">
        <f>C105</f>
        <v>0</v>
      </c>
      <c r="G106" s="174"/>
      <c r="H106" s="343"/>
      <c r="I106" s="264"/>
      <c r="J106" s="265"/>
      <c r="K106" s="265"/>
      <c r="L106" s="266"/>
      <c r="M106" s="277"/>
      <c r="N106" s="278"/>
      <c r="O106" s="279"/>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5">
        <f>IF($BC$3="４週",SUM(U106:AV106),IF($BC$3="暦月",SUM(U106:AY106),""))</f>
        <v>0</v>
      </c>
      <c r="BA106" s="256"/>
      <c r="BB106" s="257">
        <f>IF($BC$3="４週",AZ106/4,IF($BC$3="暦月",(AZ106/($BC$8/7)),""))</f>
        <v>0</v>
      </c>
      <c r="BC106" s="256"/>
      <c r="BD106" s="249"/>
      <c r="BE106" s="250"/>
      <c r="BF106" s="250"/>
      <c r="BG106" s="250"/>
      <c r="BH106" s="251"/>
    </row>
    <row r="107" spans="2:60" ht="20.25" customHeight="1" x14ac:dyDescent="0.4">
      <c r="B107" s="127"/>
      <c r="C107" s="379"/>
      <c r="D107" s="380"/>
      <c r="E107" s="381"/>
      <c r="F107" s="179"/>
      <c r="G107" s="175">
        <f>C105</f>
        <v>0</v>
      </c>
      <c r="H107" s="344"/>
      <c r="I107" s="267"/>
      <c r="J107" s="268"/>
      <c r="K107" s="268"/>
      <c r="L107" s="269"/>
      <c r="M107" s="280"/>
      <c r="N107" s="281"/>
      <c r="O107" s="282"/>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8">
        <f>IF($BC$3="４週",SUM(U107:AV107),IF($BC$3="暦月",SUM(U107:AY107),""))</f>
        <v>0</v>
      </c>
      <c r="BA107" s="259"/>
      <c r="BB107" s="260">
        <f>IF($BC$3="４週",AZ107/4,IF($BC$3="暦月",(AZ107/($BC$8/7)),""))</f>
        <v>0</v>
      </c>
      <c r="BC107" s="259"/>
      <c r="BD107" s="252"/>
      <c r="BE107" s="253"/>
      <c r="BF107" s="253"/>
      <c r="BG107" s="253"/>
      <c r="BH107" s="254"/>
    </row>
    <row r="108" spans="2:60" ht="20.25" customHeight="1" x14ac:dyDescent="0.4">
      <c r="B108" s="129"/>
      <c r="C108" s="382"/>
      <c r="D108" s="383"/>
      <c r="E108" s="384"/>
      <c r="F108" s="177"/>
      <c r="G108" s="173"/>
      <c r="H108" s="389"/>
      <c r="I108" s="261"/>
      <c r="J108" s="262"/>
      <c r="K108" s="262"/>
      <c r="L108" s="263"/>
      <c r="M108" s="274"/>
      <c r="N108" s="275"/>
      <c r="O108" s="276"/>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83"/>
      <c r="BA108" s="284"/>
      <c r="BB108" s="285"/>
      <c r="BC108" s="284"/>
      <c r="BD108" s="246"/>
      <c r="BE108" s="247"/>
      <c r="BF108" s="247"/>
      <c r="BG108" s="247"/>
      <c r="BH108" s="248"/>
    </row>
    <row r="109" spans="2:60" ht="20.25" customHeight="1" x14ac:dyDescent="0.4">
      <c r="B109" s="125">
        <f>B106+1</f>
        <v>30</v>
      </c>
      <c r="C109" s="376"/>
      <c r="D109" s="377"/>
      <c r="E109" s="378"/>
      <c r="F109" s="178">
        <f>C108</f>
        <v>0</v>
      </c>
      <c r="G109" s="174"/>
      <c r="H109" s="343"/>
      <c r="I109" s="264"/>
      <c r="J109" s="265"/>
      <c r="K109" s="265"/>
      <c r="L109" s="266"/>
      <c r="M109" s="277"/>
      <c r="N109" s="278"/>
      <c r="O109" s="279"/>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5">
        <f>IF($BC$3="４週",SUM(U109:AV109),IF($BC$3="暦月",SUM(U109:AY109),""))</f>
        <v>0</v>
      </c>
      <c r="BA109" s="256"/>
      <c r="BB109" s="257">
        <f>IF($BC$3="４週",AZ109/4,IF($BC$3="暦月",(AZ109/($BC$8/7)),""))</f>
        <v>0</v>
      </c>
      <c r="BC109" s="256"/>
      <c r="BD109" s="249"/>
      <c r="BE109" s="250"/>
      <c r="BF109" s="250"/>
      <c r="BG109" s="250"/>
      <c r="BH109" s="251"/>
    </row>
    <row r="110" spans="2:60" ht="20.25" customHeight="1" x14ac:dyDescent="0.4">
      <c r="B110" s="127"/>
      <c r="C110" s="379"/>
      <c r="D110" s="380"/>
      <c r="E110" s="381"/>
      <c r="F110" s="179"/>
      <c r="G110" s="175">
        <f>C108</f>
        <v>0</v>
      </c>
      <c r="H110" s="344"/>
      <c r="I110" s="267"/>
      <c r="J110" s="268"/>
      <c r="K110" s="268"/>
      <c r="L110" s="269"/>
      <c r="M110" s="280"/>
      <c r="N110" s="281"/>
      <c r="O110" s="282"/>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8">
        <f>IF($BC$3="４週",SUM(U110:AV110),IF($BC$3="暦月",SUM(U110:AY110),""))</f>
        <v>0</v>
      </c>
      <c r="BA110" s="259"/>
      <c r="BB110" s="260">
        <f>IF($BC$3="４週",AZ110/4,IF($BC$3="暦月",(AZ110/($BC$8/7)),""))</f>
        <v>0</v>
      </c>
      <c r="BC110" s="259"/>
      <c r="BD110" s="252"/>
      <c r="BE110" s="253"/>
      <c r="BF110" s="253"/>
      <c r="BG110" s="253"/>
      <c r="BH110" s="254"/>
    </row>
    <row r="111" spans="2:60" ht="20.25" customHeight="1" x14ac:dyDescent="0.4">
      <c r="B111" s="129"/>
      <c r="C111" s="382"/>
      <c r="D111" s="383"/>
      <c r="E111" s="384"/>
      <c r="F111" s="177"/>
      <c r="G111" s="173"/>
      <c r="H111" s="389"/>
      <c r="I111" s="261"/>
      <c r="J111" s="262"/>
      <c r="K111" s="262"/>
      <c r="L111" s="263"/>
      <c r="M111" s="274"/>
      <c r="N111" s="275"/>
      <c r="O111" s="276"/>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83"/>
      <c r="BA111" s="284"/>
      <c r="BB111" s="285"/>
      <c r="BC111" s="284"/>
      <c r="BD111" s="246"/>
      <c r="BE111" s="247"/>
      <c r="BF111" s="247"/>
      <c r="BG111" s="247"/>
      <c r="BH111" s="248"/>
    </row>
    <row r="112" spans="2:60" ht="20.25" customHeight="1" x14ac:dyDescent="0.4">
      <c r="B112" s="125">
        <f>B109+1</f>
        <v>31</v>
      </c>
      <c r="C112" s="376"/>
      <c r="D112" s="377"/>
      <c r="E112" s="378"/>
      <c r="F112" s="178">
        <f>C111</f>
        <v>0</v>
      </c>
      <c r="G112" s="174"/>
      <c r="H112" s="343"/>
      <c r="I112" s="264"/>
      <c r="J112" s="265"/>
      <c r="K112" s="265"/>
      <c r="L112" s="266"/>
      <c r="M112" s="277"/>
      <c r="N112" s="278"/>
      <c r="O112" s="279"/>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5">
        <f>IF($BC$3="４週",SUM(U112:AV112),IF($BC$3="暦月",SUM(U112:AY112),""))</f>
        <v>0</v>
      </c>
      <c r="BA112" s="256"/>
      <c r="BB112" s="257">
        <f>IF($BC$3="４週",AZ112/4,IF($BC$3="暦月",(AZ112/($BC$8/7)),""))</f>
        <v>0</v>
      </c>
      <c r="BC112" s="256"/>
      <c r="BD112" s="249"/>
      <c r="BE112" s="250"/>
      <c r="BF112" s="250"/>
      <c r="BG112" s="250"/>
      <c r="BH112" s="251"/>
    </row>
    <row r="113" spans="2:60" ht="20.25" customHeight="1" x14ac:dyDescent="0.4">
      <c r="B113" s="127"/>
      <c r="C113" s="379"/>
      <c r="D113" s="380"/>
      <c r="E113" s="381"/>
      <c r="F113" s="179"/>
      <c r="G113" s="175">
        <f>C111</f>
        <v>0</v>
      </c>
      <c r="H113" s="344"/>
      <c r="I113" s="267"/>
      <c r="J113" s="268"/>
      <c r="K113" s="268"/>
      <c r="L113" s="269"/>
      <c r="M113" s="280"/>
      <c r="N113" s="281"/>
      <c r="O113" s="282"/>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8">
        <f>IF($BC$3="４週",SUM(U113:AV113),IF($BC$3="暦月",SUM(U113:AY113),""))</f>
        <v>0</v>
      </c>
      <c r="BA113" s="259"/>
      <c r="BB113" s="260">
        <f>IF($BC$3="４週",AZ113/4,IF($BC$3="暦月",(AZ113/($BC$8/7)),""))</f>
        <v>0</v>
      </c>
      <c r="BC113" s="259"/>
      <c r="BD113" s="252"/>
      <c r="BE113" s="253"/>
      <c r="BF113" s="253"/>
      <c r="BG113" s="253"/>
      <c r="BH113" s="254"/>
    </row>
    <row r="114" spans="2:60" ht="20.25" customHeight="1" x14ac:dyDescent="0.4">
      <c r="B114" s="129"/>
      <c r="C114" s="382"/>
      <c r="D114" s="383"/>
      <c r="E114" s="384"/>
      <c r="F114" s="177"/>
      <c r="G114" s="173"/>
      <c r="H114" s="389"/>
      <c r="I114" s="261"/>
      <c r="J114" s="262"/>
      <c r="K114" s="262"/>
      <c r="L114" s="263"/>
      <c r="M114" s="274"/>
      <c r="N114" s="275"/>
      <c r="O114" s="276"/>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83"/>
      <c r="BA114" s="284"/>
      <c r="BB114" s="285"/>
      <c r="BC114" s="284"/>
      <c r="BD114" s="246"/>
      <c r="BE114" s="247"/>
      <c r="BF114" s="247"/>
      <c r="BG114" s="247"/>
      <c r="BH114" s="248"/>
    </row>
    <row r="115" spans="2:60" ht="20.25" customHeight="1" x14ac:dyDescent="0.4">
      <c r="B115" s="125">
        <f>B112+1</f>
        <v>32</v>
      </c>
      <c r="C115" s="376"/>
      <c r="D115" s="377"/>
      <c r="E115" s="378"/>
      <c r="F115" s="178">
        <f>C114</f>
        <v>0</v>
      </c>
      <c r="G115" s="174"/>
      <c r="H115" s="343"/>
      <c r="I115" s="264"/>
      <c r="J115" s="265"/>
      <c r="K115" s="265"/>
      <c r="L115" s="266"/>
      <c r="M115" s="277"/>
      <c r="N115" s="278"/>
      <c r="O115" s="279"/>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5">
        <f>IF($BC$3="４週",SUM(U115:AV115),IF($BC$3="暦月",SUM(U115:AY115),""))</f>
        <v>0</v>
      </c>
      <c r="BA115" s="256"/>
      <c r="BB115" s="257">
        <f>IF($BC$3="４週",AZ115/4,IF($BC$3="暦月",(AZ115/($BC$8/7)),""))</f>
        <v>0</v>
      </c>
      <c r="BC115" s="256"/>
      <c r="BD115" s="249"/>
      <c r="BE115" s="250"/>
      <c r="BF115" s="250"/>
      <c r="BG115" s="250"/>
      <c r="BH115" s="251"/>
    </row>
    <row r="116" spans="2:60" ht="20.25" customHeight="1" x14ac:dyDescent="0.4">
      <c r="B116" s="127"/>
      <c r="C116" s="379"/>
      <c r="D116" s="380"/>
      <c r="E116" s="381"/>
      <c r="F116" s="179"/>
      <c r="G116" s="175">
        <f>C114</f>
        <v>0</v>
      </c>
      <c r="H116" s="344"/>
      <c r="I116" s="267"/>
      <c r="J116" s="268"/>
      <c r="K116" s="268"/>
      <c r="L116" s="269"/>
      <c r="M116" s="280"/>
      <c r="N116" s="281"/>
      <c r="O116" s="282"/>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8">
        <f>IF($BC$3="４週",SUM(U116:AV116),IF($BC$3="暦月",SUM(U116:AY116),""))</f>
        <v>0</v>
      </c>
      <c r="BA116" s="259"/>
      <c r="BB116" s="260">
        <f>IF($BC$3="４週",AZ116/4,IF($BC$3="暦月",(AZ116/($BC$8/7)),""))</f>
        <v>0</v>
      </c>
      <c r="BC116" s="259"/>
      <c r="BD116" s="252"/>
      <c r="BE116" s="253"/>
      <c r="BF116" s="253"/>
      <c r="BG116" s="253"/>
      <c r="BH116" s="254"/>
    </row>
    <row r="117" spans="2:60" ht="20.25" customHeight="1" x14ac:dyDescent="0.4">
      <c r="B117" s="129"/>
      <c r="C117" s="382"/>
      <c r="D117" s="383"/>
      <c r="E117" s="384"/>
      <c r="F117" s="177"/>
      <c r="G117" s="173"/>
      <c r="H117" s="389"/>
      <c r="I117" s="261"/>
      <c r="J117" s="262"/>
      <c r="K117" s="262"/>
      <c r="L117" s="263"/>
      <c r="M117" s="274"/>
      <c r="N117" s="275"/>
      <c r="O117" s="276"/>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83"/>
      <c r="BA117" s="284"/>
      <c r="BB117" s="285"/>
      <c r="BC117" s="284"/>
      <c r="BD117" s="246"/>
      <c r="BE117" s="247"/>
      <c r="BF117" s="247"/>
      <c r="BG117" s="247"/>
      <c r="BH117" s="248"/>
    </row>
    <row r="118" spans="2:60" ht="20.25" customHeight="1" x14ac:dyDescent="0.4">
      <c r="B118" s="125">
        <f>B115+1</f>
        <v>33</v>
      </c>
      <c r="C118" s="376"/>
      <c r="D118" s="377"/>
      <c r="E118" s="378"/>
      <c r="F118" s="178">
        <f>C117</f>
        <v>0</v>
      </c>
      <c r="G118" s="174"/>
      <c r="H118" s="343"/>
      <c r="I118" s="264"/>
      <c r="J118" s="265"/>
      <c r="K118" s="265"/>
      <c r="L118" s="266"/>
      <c r="M118" s="277"/>
      <c r="N118" s="278"/>
      <c r="O118" s="279"/>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5">
        <f>IF($BC$3="４週",SUM(U118:AV118),IF($BC$3="暦月",SUM(U118:AY118),""))</f>
        <v>0</v>
      </c>
      <c r="BA118" s="256"/>
      <c r="BB118" s="257">
        <f>IF($BC$3="４週",AZ118/4,IF($BC$3="暦月",(AZ118/($BC$8/7)),""))</f>
        <v>0</v>
      </c>
      <c r="BC118" s="256"/>
      <c r="BD118" s="249"/>
      <c r="BE118" s="250"/>
      <c r="BF118" s="250"/>
      <c r="BG118" s="250"/>
      <c r="BH118" s="251"/>
    </row>
    <row r="119" spans="2:60" ht="20.25" customHeight="1" x14ac:dyDescent="0.4">
      <c r="B119" s="127"/>
      <c r="C119" s="379"/>
      <c r="D119" s="380"/>
      <c r="E119" s="381"/>
      <c r="F119" s="179"/>
      <c r="G119" s="175">
        <f>C117</f>
        <v>0</v>
      </c>
      <c r="H119" s="344"/>
      <c r="I119" s="267"/>
      <c r="J119" s="268"/>
      <c r="K119" s="268"/>
      <c r="L119" s="269"/>
      <c r="M119" s="280"/>
      <c r="N119" s="281"/>
      <c r="O119" s="282"/>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8">
        <f>IF($BC$3="４週",SUM(U119:AV119),IF($BC$3="暦月",SUM(U119:AY119),""))</f>
        <v>0</v>
      </c>
      <c r="BA119" s="259"/>
      <c r="BB119" s="260">
        <f>IF($BC$3="４週",AZ119/4,IF($BC$3="暦月",(AZ119/($BC$8/7)),""))</f>
        <v>0</v>
      </c>
      <c r="BC119" s="259"/>
      <c r="BD119" s="252"/>
      <c r="BE119" s="253"/>
      <c r="BF119" s="253"/>
      <c r="BG119" s="253"/>
      <c r="BH119" s="254"/>
    </row>
    <row r="120" spans="2:60" ht="20.25" customHeight="1" x14ac:dyDescent="0.4">
      <c r="B120" s="129"/>
      <c r="C120" s="382"/>
      <c r="D120" s="383"/>
      <c r="E120" s="384"/>
      <c r="F120" s="177"/>
      <c r="G120" s="173"/>
      <c r="H120" s="389"/>
      <c r="I120" s="261"/>
      <c r="J120" s="262"/>
      <c r="K120" s="262"/>
      <c r="L120" s="263"/>
      <c r="M120" s="274"/>
      <c r="N120" s="275"/>
      <c r="O120" s="276"/>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83"/>
      <c r="BA120" s="284"/>
      <c r="BB120" s="285"/>
      <c r="BC120" s="284"/>
      <c r="BD120" s="246"/>
      <c r="BE120" s="247"/>
      <c r="BF120" s="247"/>
      <c r="BG120" s="247"/>
      <c r="BH120" s="248"/>
    </row>
    <row r="121" spans="2:60" ht="20.25" customHeight="1" x14ac:dyDescent="0.4">
      <c r="B121" s="125">
        <f>B118+1</f>
        <v>34</v>
      </c>
      <c r="C121" s="376"/>
      <c r="D121" s="377"/>
      <c r="E121" s="378"/>
      <c r="F121" s="178">
        <f>C120</f>
        <v>0</v>
      </c>
      <c r="G121" s="174"/>
      <c r="H121" s="343"/>
      <c r="I121" s="264"/>
      <c r="J121" s="265"/>
      <c r="K121" s="265"/>
      <c r="L121" s="266"/>
      <c r="M121" s="277"/>
      <c r="N121" s="278"/>
      <c r="O121" s="279"/>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5">
        <f>IF($BC$3="４週",SUM(U121:AV121),IF($BC$3="暦月",SUM(U121:AY121),""))</f>
        <v>0</v>
      </c>
      <c r="BA121" s="256"/>
      <c r="BB121" s="257">
        <f>IF($BC$3="４週",AZ121/4,IF($BC$3="暦月",(AZ121/($BC$8/7)),""))</f>
        <v>0</v>
      </c>
      <c r="BC121" s="256"/>
      <c r="BD121" s="249"/>
      <c r="BE121" s="250"/>
      <c r="BF121" s="250"/>
      <c r="BG121" s="250"/>
      <c r="BH121" s="251"/>
    </row>
    <row r="122" spans="2:60" ht="20.25" customHeight="1" x14ac:dyDescent="0.4">
      <c r="B122" s="127"/>
      <c r="C122" s="379"/>
      <c r="D122" s="380"/>
      <c r="E122" s="381"/>
      <c r="F122" s="179"/>
      <c r="G122" s="175">
        <f>C120</f>
        <v>0</v>
      </c>
      <c r="H122" s="344"/>
      <c r="I122" s="267"/>
      <c r="J122" s="268"/>
      <c r="K122" s="268"/>
      <c r="L122" s="269"/>
      <c r="M122" s="280"/>
      <c r="N122" s="281"/>
      <c r="O122" s="282"/>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8">
        <f>IF($BC$3="４週",SUM(U122:AV122),IF($BC$3="暦月",SUM(U122:AY122),""))</f>
        <v>0</v>
      </c>
      <c r="BA122" s="259"/>
      <c r="BB122" s="260">
        <f>IF($BC$3="４週",AZ122/4,IF($BC$3="暦月",(AZ122/($BC$8/7)),""))</f>
        <v>0</v>
      </c>
      <c r="BC122" s="259"/>
      <c r="BD122" s="252"/>
      <c r="BE122" s="253"/>
      <c r="BF122" s="253"/>
      <c r="BG122" s="253"/>
      <c r="BH122" s="254"/>
    </row>
    <row r="123" spans="2:60" ht="20.25" customHeight="1" x14ac:dyDescent="0.4">
      <c r="B123" s="129"/>
      <c r="C123" s="382"/>
      <c r="D123" s="383"/>
      <c r="E123" s="384"/>
      <c r="F123" s="177"/>
      <c r="G123" s="173"/>
      <c r="H123" s="389"/>
      <c r="I123" s="261"/>
      <c r="J123" s="262"/>
      <c r="K123" s="262"/>
      <c r="L123" s="263"/>
      <c r="M123" s="274"/>
      <c r="N123" s="275"/>
      <c r="O123" s="276"/>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83"/>
      <c r="BA123" s="284"/>
      <c r="BB123" s="285"/>
      <c r="BC123" s="284"/>
      <c r="BD123" s="246"/>
      <c r="BE123" s="247"/>
      <c r="BF123" s="247"/>
      <c r="BG123" s="247"/>
      <c r="BH123" s="248"/>
    </row>
    <row r="124" spans="2:60" ht="20.25" customHeight="1" x14ac:dyDescent="0.4">
      <c r="B124" s="125">
        <f>B121+1</f>
        <v>35</v>
      </c>
      <c r="C124" s="376"/>
      <c r="D124" s="377"/>
      <c r="E124" s="378"/>
      <c r="F124" s="178">
        <f>C123</f>
        <v>0</v>
      </c>
      <c r="G124" s="174"/>
      <c r="H124" s="343"/>
      <c r="I124" s="264"/>
      <c r="J124" s="265"/>
      <c r="K124" s="265"/>
      <c r="L124" s="266"/>
      <c r="M124" s="277"/>
      <c r="N124" s="278"/>
      <c r="O124" s="279"/>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5">
        <f>IF($BC$3="４週",SUM(U124:AV124),IF($BC$3="暦月",SUM(U124:AY124),""))</f>
        <v>0</v>
      </c>
      <c r="BA124" s="256"/>
      <c r="BB124" s="257">
        <f>IF($BC$3="４週",AZ124/4,IF($BC$3="暦月",(AZ124/($BC$8/7)),""))</f>
        <v>0</v>
      </c>
      <c r="BC124" s="256"/>
      <c r="BD124" s="249"/>
      <c r="BE124" s="250"/>
      <c r="BF124" s="250"/>
      <c r="BG124" s="250"/>
      <c r="BH124" s="251"/>
    </row>
    <row r="125" spans="2:60" ht="20.25" customHeight="1" x14ac:dyDescent="0.4">
      <c r="B125" s="127"/>
      <c r="C125" s="379"/>
      <c r="D125" s="380"/>
      <c r="E125" s="381"/>
      <c r="F125" s="179"/>
      <c r="G125" s="175">
        <f>C123</f>
        <v>0</v>
      </c>
      <c r="H125" s="344"/>
      <c r="I125" s="267"/>
      <c r="J125" s="268"/>
      <c r="K125" s="268"/>
      <c r="L125" s="269"/>
      <c r="M125" s="280"/>
      <c r="N125" s="281"/>
      <c r="O125" s="282"/>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8">
        <f>IF($BC$3="４週",SUM(U125:AV125),IF($BC$3="暦月",SUM(U125:AY125),""))</f>
        <v>0</v>
      </c>
      <c r="BA125" s="259"/>
      <c r="BB125" s="260">
        <f>IF($BC$3="４週",AZ125/4,IF($BC$3="暦月",(AZ125/($BC$8/7)),""))</f>
        <v>0</v>
      </c>
      <c r="BC125" s="259"/>
      <c r="BD125" s="252"/>
      <c r="BE125" s="253"/>
      <c r="BF125" s="253"/>
      <c r="BG125" s="253"/>
      <c r="BH125" s="254"/>
    </row>
    <row r="126" spans="2:60" ht="20.25" customHeight="1" x14ac:dyDescent="0.4">
      <c r="B126" s="129"/>
      <c r="C126" s="382"/>
      <c r="D126" s="383"/>
      <c r="E126" s="384"/>
      <c r="F126" s="177"/>
      <c r="G126" s="173"/>
      <c r="H126" s="389"/>
      <c r="I126" s="261"/>
      <c r="J126" s="262"/>
      <c r="K126" s="262"/>
      <c r="L126" s="263"/>
      <c r="M126" s="274"/>
      <c r="N126" s="275"/>
      <c r="O126" s="276"/>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83"/>
      <c r="BA126" s="284"/>
      <c r="BB126" s="285"/>
      <c r="BC126" s="284"/>
      <c r="BD126" s="246"/>
      <c r="BE126" s="247"/>
      <c r="BF126" s="247"/>
      <c r="BG126" s="247"/>
      <c r="BH126" s="248"/>
    </row>
    <row r="127" spans="2:60" ht="20.25" customHeight="1" x14ac:dyDescent="0.4">
      <c r="B127" s="125">
        <f>B124+1</f>
        <v>36</v>
      </c>
      <c r="C127" s="376"/>
      <c r="D127" s="377"/>
      <c r="E127" s="378"/>
      <c r="F127" s="178">
        <f>C126</f>
        <v>0</v>
      </c>
      <c r="G127" s="174"/>
      <c r="H127" s="343"/>
      <c r="I127" s="264"/>
      <c r="J127" s="265"/>
      <c r="K127" s="265"/>
      <c r="L127" s="266"/>
      <c r="M127" s="277"/>
      <c r="N127" s="278"/>
      <c r="O127" s="279"/>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5">
        <f>IF($BC$3="４週",SUM(U127:AV127),IF($BC$3="暦月",SUM(U127:AY127),""))</f>
        <v>0</v>
      </c>
      <c r="BA127" s="256"/>
      <c r="BB127" s="257">
        <f>IF($BC$3="４週",AZ127/4,IF($BC$3="暦月",(AZ127/($BC$8/7)),""))</f>
        <v>0</v>
      </c>
      <c r="BC127" s="256"/>
      <c r="BD127" s="249"/>
      <c r="BE127" s="250"/>
      <c r="BF127" s="250"/>
      <c r="BG127" s="250"/>
      <c r="BH127" s="251"/>
    </row>
    <row r="128" spans="2:60" ht="20.25" customHeight="1" x14ac:dyDescent="0.4">
      <c r="B128" s="127"/>
      <c r="C128" s="379"/>
      <c r="D128" s="380"/>
      <c r="E128" s="381"/>
      <c r="F128" s="179"/>
      <c r="G128" s="175">
        <f>C126</f>
        <v>0</v>
      </c>
      <c r="H128" s="344"/>
      <c r="I128" s="267"/>
      <c r="J128" s="268"/>
      <c r="K128" s="268"/>
      <c r="L128" s="269"/>
      <c r="M128" s="280"/>
      <c r="N128" s="281"/>
      <c r="O128" s="282"/>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8">
        <f>IF($BC$3="４週",SUM(U128:AV128),IF($BC$3="暦月",SUM(U128:AY128),""))</f>
        <v>0</v>
      </c>
      <c r="BA128" s="259"/>
      <c r="BB128" s="260">
        <f>IF($BC$3="４週",AZ128/4,IF($BC$3="暦月",(AZ128/($BC$8/7)),""))</f>
        <v>0</v>
      </c>
      <c r="BC128" s="259"/>
      <c r="BD128" s="252"/>
      <c r="BE128" s="253"/>
      <c r="BF128" s="253"/>
      <c r="BG128" s="253"/>
      <c r="BH128" s="254"/>
    </row>
    <row r="129" spans="2:60" ht="20.25" customHeight="1" x14ac:dyDescent="0.4">
      <c r="B129" s="129"/>
      <c r="C129" s="382"/>
      <c r="D129" s="383"/>
      <c r="E129" s="384"/>
      <c r="F129" s="177"/>
      <c r="G129" s="173"/>
      <c r="H129" s="389"/>
      <c r="I129" s="261"/>
      <c r="J129" s="262"/>
      <c r="K129" s="262"/>
      <c r="L129" s="263"/>
      <c r="M129" s="274"/>
      <c r="N129" s="275"/>
      <c r="O129" s="276"/>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83"/>
      <c r="BA129" s="284"/>
      <c r="BB129" s="285"/>
      <c r="BC129" s="284"/>
      <c r="BD129" s="246"/>
      <c r="BE129" s="247"/>
      <c r="BF129" s="247"/>
      <c r="BG129" s="247"/>
      <c r="BH129" s="248"/>
    </row>
    <row r="130" spans="2:60" ht="20.25" customHeight="1" x14ac:dyDescent="0.4">
      <c r="B130" s="125">
        <f>B127+1</f>
        <v>37</v>
      </c>
      <c r="C130" s="376"/>
      <c r="D130" s="377"/>
      <c r="E130" s="378"/>
      <c r="F130" s="178">
        <f>C129</f>
        <v>0</v>
      </c>
      <c r="G130" s="174"/>
      <c r="H130" s="343"/>
      <c r="I130" s="264"/>
      <c r="J130" s="265"/>
      <c r="K130" s="265"/>
      <c r="L130" s="266"/>
      <c r="M130" s="277"/>
      <c r="N130" s="278"/>
      <c r="O130" s="279"/>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5">
        <f>IF($BC$3="４週",SUM(U130:AV130),IF($BC$3="暦月",SUM(U130:AY130),""))</f>
        <v>0</v>
      </c>
      <c r="BA130" s="256"/>
      <c r="BB130" s="257">
        <f>IF($BC$3="４週",AZ130/4,IF($BC$3="暦月",(AZ130/($BC$8/7)),""))</f>
        <v>0</v>
      </c>
      <c r="BC130" s="256"/>
      <c r="BD130" s="249"/>
      <c r="BE130" s="250"/>
      <c r="BF130" s="250"/>
      <c r="BG130" s="250"/>
      <c r="BH130" s="251"/>
    </row>
    <row r="131" spans="2:60" ht="20.25" customHeight="1" x14ac:dyDescent="0.4">
      <c r="B131" s="127"/>
      <c r="C131" s="379"/>
      <c r="D131" s="380"/>
      <c r="E131" s="381"/>
      <c r="F131" s="179"/>
      <c r="G131" s="175">
        <f>C129</f>
        <v>0</v>
      </c>
      <c r="H131" s="344"/>
      <c r="I131" s="267"/>
      <c r="J131" s="268"/>
      <c r="K131" s="268"/>
      <c r="L131" s="269"/>
      <c r="M131" s="280"/>
      <c r="N131" s="281"/>
      <c r="O131" s="282"/>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8">
        <f>IF($BC$3="４週",SUM(U131:AV131),IF($BC$3="暦月",SUM(U131:AY131),""))</f>
        <v>0</v>
      </c>
      <c r="BA131" s="259"/>
      <c r="BB131" s="260">
        <f>IF($BC$3="４週",AZ131/4,IF($BC$3="暦月",(AZ131/($BC$8/7)),""))</f>
        <v>0</v>
      </c>
      <c r="BC131" s="259"/>
      <c r="BD131" s="252"/>
      <c r="BE131" s="253"/>
      <c r="BF131" s="253"/>
      <c r="BG131" s="253"/>
      <c r="BH131" s="254"/>
    </row>
    <row r="132" spans="2:60" ht="20.25" customHeight="1" x14ac:dyDescent="0.4">
      <c r="B132" s="129"/>
      <c r="C132" s="382"/>
      <c r="D132" s="383"/>
      <c r="E132" s="384"/>
      <c r="F132" s="177"/>
      <c r="G132" s="173"/>
      <c r="H132" s="389"/>
      <c r="I132" s="261"/>
      <c r="J132" s="262"/>
      <c r="K132" s="262"/>
      <c r="L132" s="263"/>
      <c r="M132" s="274"/>
      <c r="N132" s="275"/>
      <c r="O132" s="276"/>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83"/>
      <c r="BA132" s="284"/>
      <c r="BB132" s="285"/>
      <c r="BC132" s="284"/>
      <c r="BD132" s="246"/>
      <c r="BE132" s="247"/>
      <c r="BF132" s="247"/>
      <c r="BG132" s="247"/>
      <c r="BH132" s="248"/>
    </row>
    <row r="133" spans="2:60" ht="20.25" customHeight="1" x14ac:dyDescent="0.4">
      <c r="B133" s="125">
        <f>B130+1</f>
        <v>38</v>
      </c>
      <c r="C133" s="376"/>
      <c r="D133" s="377"/>
      <c r="E133" s="378"/>
      <c r="F133" s="178">
        <f>C132</f>
        <v>0</v>
      </c>
      <c r="G133" s="174"/>
      <c r="H133" s="343"/>
      <c r="I133" s="264"/>
      <c r="J133" s="265"/>
      <c r="K133" s="265"/>
      <c r="L133" s="266"/>
      <c r="M133" s="277"/>
      <c r="N133" s="278"/>
      <c r="O133" s="279"/>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5">
        <f>IF($BC$3="４週",SUM(U133:AV133),IF($BC$3="暦月",SUM(U133:AY133),""))</f>
        <v>0</v>
      </c>
      <c r="BA133" s="256"/>
      <c r="BB133" s="257">
        <f>IF($BC$3="４週",AZ133/4,IF($BC$3="暦月",(AZ133/($BC$8/7)),""))</f>
        <v>0</v>
      </c>
      <c r="BC133" s="256"/>
      <c r="BD133" s="249"/>
      <c r="BE133" s="250"/>
      <c r="BF133" s="250"/>
      <c r="BG133" s="250"/>
      <c r="BH133" s="251"/>
    </row>
    <row r="134" spans="2:60" ht="20.25" customHeight="1" x14ac:dyDescent="0.4">
      <c r="B134" s="127"/>
      <c r="C134" s="379"/>
      <c r="D134" s="380"/>
      <c r="E134" s="381"/>
      <c r="F134" s="179"/>
      <c r="G134" s="175">
        <f>C132</f>
        <v>0</v>
      </c>
      <c r="H134" s="344"/>
      <c r="I134" s="267"/>
      <c r="J134" s="268"/>
      <c r="K134" s="268"/>
      <c r="L134" s="269"/>
      <c r="M134" s="280"/>
      <c r="N134" s="281"/>
      <c r="O134" s="282"/>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8">
        <f>IF($BC$3="４週",SUM(U134:AV134),IF($BC$3="暦月",SUM(U134:AY134),""))</f>
        <v>0</v>
      </c>
      <c r="BA134" s="259"/>
      <c r="BB134" s="260">
        <f>IF($BC$3="４週",AZ134/4,IF($BC$3="暦月",(AZ134/($BC$8/7)),""))</f>
        <v>0</v>
      </c>
      <c r="BC134" s="259"/>
      <c r="BD134" s="252"/>
      <c r="BE134" s="253"/>
      <c r="BF134" s="253"/>
      <c r="BG134" s="253"/>
      <c r="BH134" s="254"/>
    </row>
    <row r="135" spans="2:60" ht="20.25" customHeight="1" x14ac:dyDescent="0.4">
      <c r="B135" s="129"/>
      <c r="C135" s="382"/>
      <c r="D135" s="383"/>
      <c r="E135" s="384"/>
      <c r="F135" s="177"/>
      <c r="G135" s="173"/>
      <c r="H135" s="389"/>
      <c r="I135" s="261"/>
      <c r="J135" s="262"/>
      <c r="K135" s="262"/>
      <c r="L135" s="263"/>
      <c r="M135" s="274"/>
      <c r="N135" s="275"/>
      <c r="O135" s="276"/>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83"/>
      <c r="BA135" s="284"/>
      <c r="BB135" s="285"/>
      <c r="BC135" s="284"/>
      <c r="BD135" s="246"/>
      <c r="BE135" s="247"/>
      <c r="BF135" s="247"/>
      <c r="BG135" s="247"/>
      <c r="BH135" s="248"/>
    </row>
    <row r="136" spans="2:60" ht="20.25" customHeight="1" x14ac:dyDescent="0.4">
      <c r="B136" s="125">
        <f>B133+1</f>
        <v>39</v>
      </c>
      <c r="C136" s="376"/>
      <c r="D136" s="377"/>
      <c r="E136" s="378"/>
      <c r="F136" s="178">
        <f>C135</f>
        <v>0</v>
      </c>
      <c r="G136" s="174"/>
      <c r="H136" s="343"/>
      <c r="I136" s="264"/>
      <c r="J136" s="265"/>
      <c r="K136" s="265"/>
      <c r="L136" s="266"/>
      <c r="M136" s="277"/>
      <c r="N136" s="278"/>
      <c r="O136" s="279"/>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5">
        <f>IF($BC$3="４週",SUM(U136:AV136),IF($BC$3="暦月",SUM(U136:AY136),""))</f>
        <v>0</v>
      </c>
      <c r="BA136" s="256"/>
      <c r="BB136" s="257">
        <f>IF($BC$3="４週",AZ136/4,IF($BC$3="暦月",(AZ136/($BC$8/7)),""))</f>
        <v>0</v>
      </c>
      <c r="BC136" s="256"/>
      <c r="BD136" s="249"/>
      <c r="BE136" s="250"/>
      <c r="BF136" s="250"/>
      <c r="BG136" s="250"/>
      <c r="BH136" s="251"/>
    </row>
    <row r="137" spans="2:60" ht="20.25" customHeight="1" x14ac:dyDescent="0.4">
      <c r="B137" s="127"/>
      <c r="C137" s="379"/>
      <c r="D137" s="380"/>
      <c r="E137" s="381"/>
      <c r="F137" s="179"/>
      <c r="G137" s="175">
        <f>C135</f>
        <v>0</v>
      </c>
      <c r="H137" s="344"/>
      <c r="I137" s="267"/>
      <c r="J137" s="268"/>
      <c r="K137" s="268"/>
      <c r="L137" s="269"/>
      <c r="M137" s="280"/>
      <c r="N137" s="281"/>
      <c r="O137" s="282"/>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8">
        <f>IF($BC$3="４週",SUM(U137:AV137),IF($BC$3="暦月",SUM(U137:AY137),""))</f>
        <v>0</v>
      </c>
      <c r="BA137" s="259"/>
      <c r="BB137" s="260">
        <f>IF($BC$3="４週",AZ137/4,IF($BC$3="暦月",(AZ137/($BC$8/7)),""))</f>
        <v>0</v>
      </c>
      <c r="BC137" s="259"/>
      <c r="BD137" s="252"/>
      <c r="BE137" s="253"/>
      <c r="BF137" s="253"/>
      <c r="BG137" s="253"/>
      <c r="BH137" s="254"/>
    </row>
    <row r="138" spans="2:60" ht="20.25" customHeight="1" x14ac:dyDescent="0.4">
      <c r="B138" s="129"/>
      <c r="C138" s="382"/>
      <c r="D138" s="383"/>
      <c r="E138" s="384"/>
      <c r="F138" s="177"/>
      <c r="G138" s="173"/>
      <c r="H138" s="389"/>
      <c r="I138" s="261"/>
      <c r="J138" s="262"/>
      <c r="K138" s="262"/>
      <c r="L138" s="263"/>
      <c r="M138" s="274"/>
      <c r="N138" s="275"/>
      <c r="O138" s="276"/>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83"/>
      <c r="BA138" s="284"/>
      <c r="BB138" s="285"/>
      <c r="BC138" s="284"/>
      <c r="BD138" s="246"/>
      <c r="BE138" s="247"/>
      <c r="BF138" s="247"/>
      <c r="BG138" s="247"/>
      <c r="BH138" s="248"/>
    </row>
    <row r="139" spans="2:60" ht="20.25" customHeight="1" x14ac:dyDescent="0.4">
      <c r="B139" s="125">
        <f>B136+1</f>
        <v>40</v>
      </c>
      <c r="C139" s="376"/>
      <c r="D139" s="377"/>
      <c r="E139" s="378"/>
      <c r="F139" s="178">
        <f>C138</f>
        <v>0</v>
      </c>
      <c r="G139" s="174"/>
      <c r="H139" s="343"/>
      <c r="I139" s="264"/>
      <c r="J139" s="265"/>
      <c r="K139" s="265"/>
      <c r="L139" s="266"/>
      <c r="M139" s="277"/>
      <c r="N139" s="278"/>
      <c r="O139" s="279"/>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5">
        <f>IF($BC$3="４週",SUM(U139:AV139),IF($BC$3="暦月",SUM(U139:AY139),""))</f>
        <v>0</v>
      </c>
      <c r="BA139" s="256"/>
      <c r="BB139" s="257">
        <f>IF($BC$3="４週",AZ139/4,IF($BC$3="暦月",(AZ139/($BC$8/7)),""))</f>
        <v>0</v>
      </c>
      <c r="BC139" s="256"/>
      <c r="BD139" s="249"/>
      <c r="BE139" s="250"/>
      <c r="BF139" s="250"/>
      <c r="BG139" s="250"/>
      <c r="BH139" s="251"/>
    </row>
    <row r="140" spans="2:60" ht="20.25" customHeight="1" x14ac:dyDescent="0.4">
      <c r="B140" s="127"/>
      <c r="C140" s="379"/>
      <c r="D140" s="380"/>
      <c r="E140" s="381"/>
      <c r="F140" s="179"/>
      <c r="G140" s="175">
        <f>C138</f>
        <v>0</v>
      </c>
      <c r="H140" s="344"/>
      <c r="I140" s="267"/>
      <c r="J140" s="268"/>
      <c r="K140" s="268"/>
      <c r="L140" s="269"/>
      <c r="M140" s="280"/>
      <c r="N140" s="281"/>
      <c r="O140" s="282"/>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8">
        <f>IF($BC$3="４週",SUM(U140:AV140),IF($BC$3="暦月",SUM(U140:AY140),""))</f>
        <v>0</v>
      </c>
      <c r="BA140" s="259"/>
      <c r="BB140" s="260">
        <f>IF($BC$3="４週",AZ140/4,IF($BC$3="暦月",(AZ140/($BC$8/7)),""))</f>
        <v>0</v>
      </c>
      <c r="BC140" s="259"/>
      <c r="BD140" s="252"/>
      <c r="BE140" s="253"/>
      <c r="BF140" s="253"/>
      <c r="BG140" s="253"/>
      <c r="BH140" s="254"/>
    </row>
    <row r="141" spans="2:60" ht="20.25" customHeight="1" x14ac:dyDescent="0.4">
      <c r="B141" s="129"/>
      <c r="C141" s="382"/>
      <c r="D141" s="383"/>
      <c r="E141" s="384"/>
      <c r="F141" s="177"/>
      <c r="G141" s="173"/>
      <c r="H141" s="389"/>
      <c r="I141" s="261"/>
      <c r="J141" s="262"/>
      <c r="K141" s="262"/>
      <c r="L141" s="263"/>
      <c r="M141" s="274"/>
      <c r="N141" s="275"/>
      <c r="O141" s="276"/>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83"/>
      <c r="BA141" s="284"/>
      <c r="BB141" s="285"/>
      <c r="BC141" s="284"/>
      <c r="BD141" s="246"/>
      <c r="BE141" s="247"/>
      <c r="BF141" s="247"/>
      <c r="BG141" s="247"/>
      <c r="BH141" s="248"/>
    </row>
    <row r="142" spans="2:60" ht="20.25" customHeight="1" x14ac:dyDescent="0.4">
      <c r="B142" s="125">
        <f>B139+1</f>
        <v>41</v>
      </c>
      <c r="C142" s="376"/>
      <c r="D142" s="377"/>
      <c r="E142" s="378"/>
      <c r="F142" s="178">
        <f>C141</f>
        <v>0</v>
      </c>
      <c r="G142" s="174"/>
      <c r="H142" s="343"/>
      <c r="I142" s="264"/>
      <c r="J142" s="265"/>
      <c r="K142" s="265"/>
      <c r="L142" s="266"/>
      <c r="M142" s="277"/>
      <c r="N142" s="278"/>
      <c r="O142" s="279"/>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5">
        <f>IF($BC$3="４週",SUM(U142:AV142),IF($BC$3="暦月",SUM(U142:AY142),""))</f>
        <v>0</v>
      </c>
      <c r="BA142" s="256"/>
      <c r="BB142" s="257">
        <f>IF($BC$3="４週",AZ142/4,IF($BC$3="暦月",(AZ142/($BC$8/7)),""))</f>
        <v>0</v>
      </c>
      <c r="BC142" s="256"/>
      <c r="BD142" s="249"/>
      <c r="BE142" s="250"/>
      <c r="BF142" s="250"/>
      <c r="BG142" s="250"/>
      <c r="BH142" s="251"/>
    </row>
    <row r="143" spans="2:60" ht="20.25" customHeight="1" x14ac:dyDescent="0.4">
      <c r="B143" s="127"/>
      <c r="C143" s="379"/>
      <c r="D143" s="380"/>
      <c r="E143" s="381"/>
      <c r="F143" s="179"/>
      <c r="G143" s="175">
        <f>C141</f>
        <v>0</v>
      </c>
      <c r="H143" s="344"/>
      <c r="I143" s="267"/>
      <c r="J143" s="268"/>
      <c r="K143" s="268"/>
      <c r="L143" s="269"/>
      <c r="M143" s="280"/>
      <c r="N143" s="281"/>
      <c r="O143" s="282"/>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8">
        <f>IF($BC$3="４週",SUM(U143:AV143),IF($BC$3="暦月",SUM(U143:AY143),""))</f>
        <v>0</v>
      </c>
      <c r="BA143" s="259"/>
      <c r="BB143" s="260">
        <f>IF($BC$3="４週",AZ143/4,IF($BC$3="暦月",(AZ143/($BC$8/7)),""))</f>
        <v>0</v>
      </c>
      <c r="BC143" s="259"/>
      <c r="BD143" s="252"/>
      <c r="BE143" s="253"/>
      <c r="BF143" s="253"/>
      <c r="BG143" s="253"/>
      <c r="BH143" s="254"/>
    </row>
    <row r="144" spans="2:60" ht="20.25" customHeight="1" x14ac:dyDescent="0.4">
      <c r="B144" s="129"/>
      <c r="C144" s="382"/>
      <c r="D144" s="383"/>
      <c r="E144" s="384"/>
      <c r="F144" s="177"/>
      <c r="G144" s="173"/>
      <c r="H144" s="389"/>
      <c r="I144" s="261"/>
      <c r="J144" s="262"/>
      <c r="K144" s="262"/>
      <c r="L144" s="263"/>
      <c r="M144" s="274"/>
      <c r="N144" s="275"/>
      <c r="O144" s="276"/>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83"/>
      <c r="BA144" s="284"/>
      <c r="BB144" s="285"/>
      <c r="BC144" s="284"/>
      <c r="BD144" s="246"/>
      <c r="BE144" s="247"/>
      <c r="BF144" s="247"/>
      <c r="BG144" s="247"/>
      <c r="BH144" s="248"/>
    </row>
    <row r="145" spans="2:60" ht="20.25" customHeight="1" x14ac:dyDescent="0.4">
      <c r="B145" s="125">
        <f>B142+1</f>
        <v>42</v>
      </c>
      <c r="C145" s="376"/>
      <c r="D145" s="377"/>
      <c r="E145" s="378"/>
      <c r="F145" s="178">
        <f>C144</f>
        <v>0</v>
      </c>
      <c r="G145" s="174"/>
      <c r="H145" s="343"/>
      <c r="I145" s="264"/>
      <c r="J145" s="265"/>
      <c r="K145" s="265"/>
      <c r="L145" s="266"/>
      <c r="M145" s="277"/>
      <c r="N145" s="278"/>
      <c r="O145" s="279"/>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5">
        <f>IF($BC$3="４週",SUM(U145:AV145),IF($BC$3="暦月",SUM(U145:AY145),""))</f>
        <v>0</v>
      </c>
      <c r="BA145" s="256"/>
      <c r="BB145" s="257">
        <f>IF($BC$3="４週",AZ145/4,IF($BC$3="暦月",(AZ145/($BC$8/7)),""))</f>
        <v>0</v>
      </c>
      <c r="BC145" s="256"/>
      <c r="BD145" s="249"/>
      <c r="BE145" s="250"/>
      <c r="BF145" s="250"/>
      <c r="BG145" s="250"/>
      <c r="BH145" s="251"/>
    </row>
    <row r="146" spans="2:60" ht="20.25" customHeight="1" x14ac:dyDescent="0.4">
      <c r="B146" s="127"/>
      <c r="C146" s="379"/>
      <c r="D146" s="380"/>
      <c r="E146" s="381"/>
      <c r="F146" s="179"/>
      <c r="G146" s="175">
        <f>C144</f>
        <v>0</v>
      </c>
      <c r="H146" s="344"/>
      <c r="I146" s="267"/>
      <c r="J146" s="268"/>
      <c r="K146" s="268"/>
      <c r="L146" s="269"/>
      <c r="M146" s="280"/>
      <c r="N146" s="281"/>
      <c r="O146" s="282"/>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8">
        <f>IF($BC$3="４週",SUM(U146:AV146),IF($BC$3="暦月",SUM(U146:AY146),""))</f>
        <v>0</v>
      </c>
      <c r="BA146" s="259"/>
      <c r="BB146" s="260">
        <f>IF($BC$3="４週",AZ146/4,IF($BC$3="暦月",(AZ146/($BC$8/7)),""))</f>
        <v>0</v>
      </c>
      <c r="BC146" s="259"/>
      <c r="BD146" s="252"/>
      <c r="BE146" s="253"/>
      <c r="BF146" s="253"/>
      <c r="BG146" s="253"/>
      <c r="BH146" s="254"/>
    </row>
    <row r="147" spans="2:60" ht="20.25" customHeight="1" x14ac:dyDescent="0.4">
      <c r="B147" s="129"/>
      <c r="C147" s="382"/>
      <c r="D147" s="383"/>
      <c r="E147" s="384"/>
      <c r="F147" s="177"/>
      <c r="G147" s="173"/>
      <c r="H147" s="389"/>
      <c r="I147" s="261"/>
      <c r="J147" s="262"/>
      <c r="K147" s="262"/>
      <c r="L147" s="263"/>
      <c r="M147" s="274"/>
      <c r="N147" s="275"/>
      <c r="O147" s="276"/>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83"/>
      <c r="BA147" s="284"/>
      <c r="BB147" s="285"/>
      <c r="BC147" s="284"/>
      <c r="BD147" s="246"/>
      <c r="BE147" s="247"/>
      <c r="BF147" s="247"/>
      <c r="BG147" s="247"/>
      <c r="BH147" s="248"/>
    </row>
    <row r="148" spans="2:60" ht="20.25" customHeight="1" x14ac:dyDescent="0.4">
      <c r="B148" s="125">
        <f>B145+1</f>
        <v>43</v>
      </c>
      <c r="C148" s="376"/>
      <c r="D148" s="377"/>
      <c r="E148" s="378"/>
      <c r="F148" s="178">
        <f>C147</f>
        <v>0</v>
      </c>
      <c r="G148" s="174"/>
      <c r="H148" s="343"/>
      <c r="I148" s="264"/>
      <c r="J148" s="265"/>
      <c r="K148" s="265"/>
      <c r="L148" s="266"/>
      <c r="M148" s="277"/>
      <c r="N148" s="278"/>
      <c r="O148" s="279"/>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5">
        <f>IF($BC$3="４週",SUM(U148:AV148),IF($BC$3="暦月",SUM(U148:AY148),""))</f>
        <v>0</v>
      </c>
      <c r="BA148" s="256"/>
      <c r="BB148" s="257">
        <f>IF($BC$3="４週",AZ148/4,IF($BC$3="暦月",(AZ148/($BC$8/7)),""))</f>
        <v>0</v>
      </c>
      <c r="BC148" s="256"/>
      <c r="BD148" s="249"/>
      <c r="BE148" s="250"/>
      <c r="BF148" s="250"/>
      <c r="BG148" s="250"/>
      <c r="BH148" s="251"/>
    </row>
    <row r="149" spans="2:60" ht="20.25" customHeight="1" x14ac:dyDescent="0.4">
      <c r="B149" s="127"/>
      <c r="C149" s="379"/>
      <c r="D149" s="380"/>
      <c r="E149" s="381"/>
      <c r="F149" s="179"/>
      <c r="G149" s="175">
        <f>C147</f>
        <v>0</v>
      </c>
      <c r="H149" s="344"/>
      <c r="I149" s="267"/>
      <c r="J149" s="268"/>
      <c r="K149" s="268"/>
      <c r="L149" s="269"/>
      <c r="M149" s="280"/>
      <c r="N149" s="281"/>
      <c r="O149" s="282"/>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8">
        <f>IF($BC$3="４週",SUM(U149:AV149),IF($BC$3="暦月",SUM(U149:AY149),""))</f>
        <v>0</v>
      </c>
      <c r="BA149" s="259"/>
      <c r="BB149" s="260">
        <f>IF($BC$3="４週",AZ149/4,IF($BC$3="暦月",(AZ149/($BC$8/7)),""))</f>
        <v>0</v>
      </c>
      <c r="BC149" s="259"/>
      <c r="BD149" s="252"/>
      <c r="BE149" s="253"/>
      <c r="BF149" s="253"/>
      <c r="BG149" s="253"/>
      <c r="BH149" s="254"/>
    </row>
    <row r="150" spans="2:60" ht="20.25" customHeight="1" x14ac:dyDescent="0.4">
      <c r="B150" s="129"/>
      <c r="C150" s="382"/>
      <c r="D150" s="383"/>
      <c r="E150" s="384"/>
      <c r="F150" s="177"/>
      <c r="G150" s="173"/>
      <c r="H150" s="389"/>
      <c r="I150" s="261"/>
      <c r="J150" s="262"/>
      <c r="K150" s="262"/>
      <c r="L150" s="263"/>
      <c r="M150" s="274"/>
      <c r="N150" s="275"/>
      <c r="O150" s="276"/>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83"/>
      <c r="BA150" s="284"/>
      <c r="BB150" s="285"/>
      <c r="BC150" s="284"/>
      <c r="BD150" s="246"/>
      <c r="BE150" s="247"/>
      <c r="BF150" s="247"/>
      <c r="BG150" s="247"/>
      <c r="BH150" s="248"/>
    </row>
    <row r="151" spans="2:60" ht="20.25" customHeight="1" x14ac:dyDescent="0.4">
      <c r="B151" s="125">
        <f>B148+1</f>
        <v>44</v>
      </c>
      <c r="C151" s="376"/>
      <c r="D151" s="377"/>
      <c r="E151" s="378"/>
      <c r="F151" s="178">
        <f>C150</f>
        <v>0</v>
      </c>
      <c r="G151" s="174"/>
      <c r="H151" s="343"/>
      <c r="I151" s="264"/>
      <c r="J151" s="265"/>
      <c r="K151" s="265"/>
      <c r="L151" s="266"/>
      <c r="M151" s="277"/>
      <c r="N151" s="278"/>
      <c r="O151" s="279"/>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5">
        <f>IF($BC$3="４週",SUM(U151:AV151),IF($BC$3="暦月",SUM(U151:AY151),""))</f>
        <v>0</v>
      </c>
      <c r="BA151" s="256"/>
      <c r="BB151" s="257">
        <f>IF($BC$3="４週",AZ151/4,IF($BC$3="暦月",(AZ151/($BC$8/7)),""))</f>
        <v>0</v>
      </c>
      <c r="BC151" s="256"/>
      <c r="BD151" s="249"/>
      <c r="BE151" s="250"/>
      <c r="BF151" s="250"/>
      <c r="BG151" s="250"/>
      <c r="BH151" s="251"/>
    </row>
    <row r="152" spans="2:60" ht="20.25" customHeight="1" x14ac:dyDescent="0.4">
      <c r="B152" s="127"/>
      <c r="C152" s="379"/>
      <c r="D152" s="380"/>
      <c r="E152" s="381"/>
      <c r="F152" s="179"/>
      <c r="G152" s="175">
        <f>C150</f>
        <v>0</v>
      </c>
      <c r="H152" s="344"/>
      <c r="I152" s="267"/>
      <c r="J152" s="268"/>
      <c r="K152" s="268"/>
      <c r="L152" s="269"/>
      <c r="M152" s="280"/>
      <c r="N152" s="281"/>
      <c r="O152" s="282"/>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8">
        <f>IF($BC$3="４週",SUM(U152:AV152),IF($BC$3="暦月",SUM(U152:AY152),""))</f>
        <v>0</v>
      </c>
      <c r="BA152" s="259"/>
      <c r="BB152" s="260">
        <f>IF($BC$3="４週",AZ152/4,IF($BC$3="暦月",(AZ152/($BC$8/7)),""))</f>
        <v>0</v>
      </c>
      <c r="BC152" s="259"/>
      <c r="BD152" s="252"/>
      <c r="BE152" s="253"/>
      <c r="BF152" s="253"/>
      <c r="BG152" s="253"/>
      <c r="BH152" s="254"/>
    </row>
    <row r="153" spans="2:60" ht="20.25" customHeight="1" x14ac:dyDescent="0.4">
      <c r="B153" s="129"/>
      <c r="C153" s="382"/>
      <c r="D153" s="383"/>
      <c r="E153" s="384"/>
      <c r="F153" s="177"/>
      <c r="G153" s="173"/>
      <c r="H153" s="389"/>
      <c r="I153" s="261"/>
      <c r="J153" s="262"/>
      <c r="K153" s="262"/>
      <c r="L153" s="263"/>
      <c r="M153" s="274"/>
      <c r="N153" s="275"/>
      <c r="O153" s="276"/>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83"/>
      <c r="BA153" s="284"/>
      <c r="BB153" s="285"/>
      <c r="BC153" s="284"/>
      <c r="BD153" s="246"/>
      <c r="BE153" s="247"/>
      <c r="BF153" s="247"/>
      <c r="BG153" s="247"/>
      <c r="BH153" s="248"/>
    </row>
    <row r="154" spans="2:60" ht="20.25" customHeight="1" x14ac:dyDescent="0.4">
      <c r="B154" s="125">
        <f>B151+1</f>
        <v>45</v>
      </c>
      <c r="C154" s="376"/>
      <c r="D154" s="377"/>
      <c r="E154" s="378"/>
      <c r="F154" s="178">
        <f>C153</f>
        <v>0</v>
      </c>
      <c r="G154" s="174"/>
      <c r="H154" s="343"/>
      <c r="I154" s="264"/>
      <c r="J154" s="265"/>
      <c r="K154" s="265"/>
      <c r="L154" s="266"/>
      <c r="M154" s="277"/>
      <c r="N154" s="278"/>
      <c r="O154" s="279"/>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5">
        <f>IF($BC$3="４週",SUM(U154:AV154),IF($BC$3="暦月",SUM(U154:AY154),""))</f>
        <v>0</v>
      </c>
      <c r="BA154" s="256"/>
      <c r="BB154" s="257">
        <f>IF($BC$3="４週",AZ154/4,IF($BC$3="暦月",(AZ154/($BC$8/7)),""))</f>
        <v>0</v>
      </c>
      <c r="BC154" s="256"/>
      <c r="BD154" s="249"/>
      <c r="BE154" s="250"/>
      <c r="BF154" s="250"/>
      <c r="BG154" s="250"/>
      <c r="BH154" s="251"/>
    </row>
    <row r="155" spans="2:60" ht="20.25" customHeight="1" x14ac:dyDescent="0.4">
      <c r="B155" s="127"/>
      <c r="C155" s="379"/>
      <c r="D155" s="380"/>
      <c r="E155" s="381"/>
      <c r="F155" s="179"/>
      <c r="G155" s="175">
        <f>C153</f>
        <v>0</v>
      </c>
      <c r="H155" s="344"/>
      <c r="I155" s="267"/>
      <c r="J155" s="268"/>
      <c r="K155" s="268"/>
      <c r="L155" s="269"/>
      <c r="M155" s="280"/>
      <c r="N155" s="281"/>
      <c r="O155" s="282"/>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8">
        <f>IF($BC$3="４週",SUM(U155:AV155),IF($BC$3="暦月",SUM(U155:AY155),""))</f>
        <v>0</v>
      </c>
      <c r="BA155" s="259"/>
      <c r="BB155" s="260">
        <f>IF($BC$3="４週",AZ155/4,IF($BC$3="暦月",(AZ155/($BC$8/7)),""))</f>
        <v>0</v>
      </c>
      <c r="BC155" s="259"/>
      <c r="BD155" s="252"/>
      <c r="BE155" s="253"/>
      <c r="BF155" s="253"/>
      <c r="BG155" s="253"/>
      <c r="BH155" s="254"/>
    </row>
    <row r="156" spans="2:60" ht="20.25" customHeight="1" x14ac:dyDescent="0.4">
      <c r="B156" s="129"/>
      <c r="C156" s="382"/>
      <c r="D156" s="383"/>
      <c r="E156" s="384"/>
      <c r="F156" s="177"/>
      <c r="G156" s="173"/>
      <c r="H156" s="389"/>
      <c r="I156" s="261"/>
      <c r="J156" s="262"/>
      <c r="K156" s="262"/>
      <c r="L156" s="263"/>
      <c r="M156" s="274"/>
      <c r="N156" s="275"/>
      <c r="O156" s="276"/>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83"/>
      <c r="BA156" s="284"/>
      <c r="BB156" s="285"/>
      <c r="BC156" s="284"/>
      <c r="BD156" s="246"/>
      <c r="BE156" s="247"/>
      <c r="BF156" s="247"/>
      <c r="BG156" s="247"/>
      <c r="BH156" s="248"/>
    </row>
    <row r="157" spans="2:60" ht="20.25" customHeight="1" x14ac:dyDescent="0.4">
      <c r="B157" s="125">
        <f>B154+1</f>
        <v>46</v>
      </c>
      <c r="C157" s="376"/>
      <c r="D157" s="377"/>
      <c r="E157" s="378"/>
      <c r="F157" s="178">
        <f>C156</f>
        <v>0</v>
      </c>
      <c r="G157" s="174"/>
      <c r="H157" s="343"/>
      <c r="I157" s="264"/>
      <c r="J157" s="265"/>
      <c r="K157" s="265"/>
      <c r="L157" s="266"/>
      <c r="M157" s="277"/>
      <c r="N157" s="278"/>
      <c r="O157" s="279"/>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5">
        <f>IF($BC$3="４週",SUM(U157:AV157),IF($BC$3="暦月",SUM(U157:AY157),""))</f>
        <v>0</v>
      </c>
      <c r="BA157" s="256"/>
      <c r="BB157" s="257">
        <f>IF($BC$3="４週",AZ157/4,IF($BC$3="暦月",(AZ157/($BC$8/7)),""))</f>
        <v>0</v>
      </c>
      <c r="BC157" s="256"/>
      <c r="BD157" s="249"/>
      <c r="BE157" s="250"/>
      <c r="BF157" s="250"/>
      <c r="BG157" s="250"/>
      <c r="BH157" s="251"/>
    </row>
    <row r="158" spans="2:60" ht="20.25" customHeight="1" x14ac:dyDescent="0.4">
      <c r="B158" s="127"/>
      <c r="C158" s="379"/>
      <c r="D158" s="380"/>
      <c r="E158" s="381"/>
      <c r="F158" s="179"/>
      <c r="G158" s="175">
        <f>C156</f>
        <v>0</v>
      </c>
      <c r="H158" s="344"/>
      <c r="I158" s="267"/>
      <c r="J158" s="268"/>
      <c r="K158" s="268"/>
      <c r="L158" s="269"/>
      <c r="M158" s="280"/>
      <c r="N158" s="281"/>
      <c r="O158" s="282"/>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8">
        <f>IF($BC$3="４週",SUM(U158:AV158),IF($BC$3="暦月",SUM(U158:AY158),""))</f>
        <v>0</v>
      </c>
      <c r="BA158" s="259"/>
      <c r="BB158" s="260">
        <f>IF($BC$3="４週",AZ158/4,IF($BC$3="暦月",(AZ158/($BC$8/7)),""))</f>
        <v>0</v>
      </c>
      <c r="BC158" s="259"/>
      <c r="BD158" s="252"/>
      <c r="BE158" s="253"/>
      <c r="BF158" s="253"/>
      <c r="BG158" s="253"/>
      <c r="BH158" s="254"/>
    </row>
    <row r="159" spans="2:60" ht="20.25" customHeight="1" x14ac:dyDescent="0.4">
      <c r="B159" s="129"/>
      <c r="C159" s="382"/>
      <c r="D159" s="383"/>
      <c r="E159" s="384"/>
      <c r="F159" s="177"/>
      <c r="G159" s="173"/>
      <c r="H159" s="389"/>
      <c r="I159" s="261"/>
      <c r="J159" s="262"/>
      <c r="K159" s="262"/>
      <c r="L159" s="263"/>
      <c r="M159" s="274"/>
      <c r="N159" s="275"/>
      <c r="O159" s="276"/>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83"/>
      <c r="BA159" s="284"/>
      <c r="BB159" s="285"/>
      <c r="BC159" s="284"/>
      <c r="BD159" s="246"/>
      <c r="BE159" s="247"/>
      <c r="BF159" s="247"/>
      <c r="BG159" s="247"/>
      <c r="BH159" s="248"/>
    </row>
    <row r="160" spans="2:60" ht="20.25" customHeight="1" x14ac:dyDescent="0.4">
      <c r="B160" s="125">
        <f>B157+1</f>
        <v>47</v>
      </c>
      <c r="C160" s="376"/>
      <c r="D160" s="377"/>
      <c r="E160" s="378"/>
      <c r="F160" s="178">
        <f>C159</f>
        <v>0</v>
      </c>
      <c r="G160" s="174"/>
      <c r="H160" s="343"/>
      <c r="I160" s="264"/>
      <c r="J160" s="265"/>
      <c r="K160" s="265"/>
      <c r="L160" s="266"/>
      <c r="M160" s="277"/>
      <c r="N160" s="278"/>
      <c r="O160" s="279"/>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5">
        <f>IF($BC$3="４週",SUM(U160:AV160),IF($BC$3="暦月",SUM(U160:AY160),""))</f>
        <v>0</v>
      </c>
      <c r="BA160" s="256"/>
      <c r="BB160" s="257">
        <f>IF($BC$3="４週",AZ160/4,IF($BC$3="暦月",(AZ160/($BC$8/7)),""))</f>
        <v>0</v>
      </c>
      <c r="BC160" s="256"/>
      <c r="BD160" s="249"/>
      <c r="BE160" s="250"/>
      <c r="BF160" s="250"/>
      <c r="BG160" s="250"/>
      <c r="BH160" s="251"/>
    </row>
    <row r="161" spans="2:60" ht="20.25" customHeight="1" x14ac:dyDescent="0.4">
      <c r="B161" s="127"/>
      <c r="C161" s="379"/>
      <c r="D161" s="380"/>
      <c r="E161" s="381"/>
      <c r="F161" s="179"/>
      <c r="G161" s="175">
        <f>C159</f>
        <v>0</v>
      </c>
      <c r="H161" s="344"/>
      <c r="I161" s="267"/>
      <c r="J161" s="268"/>
      <c r="K161" s="268"/>
      <c r="L161" s="269"/>
      <c r="M161" s="280"/>
      <c r="N161" s="281"/>
      <c r="O161" s="282"/>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8">
        <f>IF($BC$3="４週",SUM(U161:AV161),IF($BC$3="暦月",SUM(U161:AY161),""))</f>
        <v>0</v>
      </c>
      <c r="BA161" s="259"/>
      <c r="BB161" s="260">
        <f>IF($BC$3="４週",AZ161/4,IF($BC$3="暦月",(AZ161/($BC$8/7)),""))</f>
        <v>0</v>
      </c>
      <c r="BC161" s="259"/>
      <c r="BD161" s="252"/>
      <c r="BE161" s="253"/>
      <c r="BF161" s="253"/>
      <c r="BG161" s="253"/>
      <c r="BH161" s="254"/>
    </row>
    <row r="162" spans="2:60" ht="20.25" customHeight="1" x14ac:dyDescent="0.4">
      <c r="B162" s="129"/>
      <c r="C162" s="382"/>
      <c r="D162" s="383"/>
      <c r="E162" s="384"/>
      <c r="F162" s="177"/>
      <c r="G162" s="173"/>
      <c r="H162" s="389"/>
      <c r="I162" s="261"/>
      <c r="J162" s="262"/>
      <c r="K162" s="262"/>
      <c r="L162" s="263"/>
      <c r="M162" s="274"/>
      <c r="N162" s="275"/>
      <c r="O162" s="276"/>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83"/>
      <c r="BA162" s="284"/>
      <c r="BB162" s="285"/>
      <c r="BC162" s="284"/>
      <c r="BD162" s="246"/>
      <c r="BE162" s="247"/>
      <c r="BF162" s="247"/>
      <c r="BG162" s="247"/>
      <c r="BH162" s="248"/>
    </row>
    <row r="163" spans="2:60" ht="20.25" customHeight="1" x14ac:dyDescent="0.4">
      <c r="B163" s="125">
        <f>B160+1</f>
        <v>48</v>
      </c>
      <c r="C163" s="376"/>
      <c r="D163" s="377"/>
      <c r="E163" s="378"/>
      <c r="F163" s="178">
        <f>C162</f>
        <v>0</v>
      </c>
      <c r="G163" s="174"/>
      <c r="H163" s="343"/>
      <c r="I163" s="264"/>
      <c r="J163" s="265"/>
      <c r="K163" s="265"/>
      <c r="L163" s="266"/>
      <c r="M163" s="277"/>
      <c r="N163" s="278"/>
      <c r="O163" s="279"/>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5">
        <f>IF($BC$3="４週",SUM(U163:AV163),IF($BC$3="暦月",SUM(U163:AY163),""))</f>
        <v>0</v>
      </c>
      <c r="BA163" s="256"/>
      <c r="BB163" s="257">
        <f>IF($BC$3="４週",AZ163/4,IF($BC$3="暦月",(AZ163/($BC$8/7)),""))</f>
        <v>0</v>
      </c>
      <c r="BC163" s="256"/>
      <c r="BD163" s="249"/>
      <c r="BE163" s="250"/>
      <c r="BF163" s="250"/>
      <c r="BG163" s="250"/>
      <c r="BH163" s="251"/>
    </row>
    <row r="164" spans="2:60" ht="20.25" customHeight="1" x14ac:dyDescent="0.4">
      <c r="B164" s="127"/>
      <c r="C164" s="379"/>
      <c r="D164" s="380"/>
      <c r="E164" s="381"/>
      <c r="F164" s="179"/>
      <c r="G164" s="175">
        <f>C162</f>
        <v>0</v>
      </c>
      <c r="H164" s="344"/>
      <c r="I164" s="267"/>
      <c r="J164" s="268"/>
      <c r="K164" s="268"/>
      <c r="L164" s="269"/>
      <c r="M164" s="280"/>
      <c r="N164" s="281"/>
      <c r="O164" s="282"/>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8">
        <f>IF($BC$3="４週",SUM(U164:AV164),IF($BC$3="暦月",SUM(U164:AY164),""))</f>
        <v>0</v>
      </c>
      <c r="BA164" s="259"/>
      <c r="BB164" s="260">
        <f>IF($BC$3="４週",AZ164/4,IF($BC$3="暦月",(AZ164/($BC$8/7)),""))</f>
        <v>0</v>
      </c>
      <c r="BC164" s="259"/>
      <c r="BD164" s="252"/>
      <c r="BE164" s="253"/>
      <c r="BF164" s="253"/>
      <c r="BG164" s="253"/>
      <c r="BH164" s="254"/>
    </row>
    <row r="165" spans="2:60" ht="20.25" customHeight="1" x14ac:dyDescent="0.4">
      <c r="B165" s="129"/>
      <c r="C165" s="382"/>
      <c r="D165" s="383"/>
      <c r="E165" s="384"/>
      <c r="F165" s="177"/>
      <c r="G165" s="173"/>
      <c r="H165" s="389"/>
      <c r="I165" s="261"/>
      <c r="J165" s="262"/>
      <c r="K165" s="262"/>
      <c r="L165" s="263"/>
      <c r="M165" s="274"/>
      <c r="N165" s="275"/>
      <c r="O165" s="276"/>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83"/>
      <c r="BA165" s="284"/>
      <c r="BB165" s="285"/>
      <c r="BC165" s="284"/>
      <c r="BD165" s="246"/>
      <c r="BE165" s="247"/>
      <c r="BF165" s="247"/>
      <c r="BG165" s="247"/>
      <c r="BH165" s="248"/>
    </row>
    <row r="166" spans="2:60" ht="20.25" customHeight="1" x14ac:dyDescent="0.4">
      <c r="B166" s="125">
        <f>B163+1</f>
        <v>49</v>
      </c>
      <c r="C166" s="376"/>
      <c r="D166" s="377"/>
      <c r="E166" s="378"/>
      <c r="F166" s="178">
        <f>C165</f>
        <v>0</v>
      </c>
      <c r="G166" s="174"/>
      <c r="H166" s="343"/>
      <c r="I166" s="264"/>
      <c r="J166" s="265"/>
      <c r="K166" s="265"/>
      <c r="L166" s="266"/>
      <c r="M166" s="277"/>
      <c r="N166" s="278"/>
      <c r="O166" s="279"/>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5">
        <f>IF($BC$3="４週",SUM(U166:AV166),IF($BC$3="暦月",SUM(U166:AY166),""))</f>
        <v>0</v>
      </c>
      <c r="BA166" s="256"/>
      <c r="BB166" s="257">
        <f>IF($BC$3="４週",AZ166/4,IF($BC$3="暦月",(AZ166/($BC$8/7)),""))</f>
        <v>0</v>
      </c>
      <c r="BC166" s="256"/>
      <c r="BD166" s="249"/>
      <c r="BE166" s="250"/>
      <c r="BF166" s="250"/>
      <c r="BG166" s="250"/>
      <c r="BH166" s="251"/>
    </row>
    <row r="167" spans="2:60" ht="20.25" customHeight="1" x14ac:dyDescent="0.4">
      <c r="B167" s="127"/>
      <c r="C167" s="379"/>
      <c r="D167" s="380"/>
      <c r="E167" s="381"/>
      <c r="F167" s="179"/>
      <c r="G167" s="175">
        <f>C165</f>
        <v>0</v>
      </c>
      <c r="H167" s="344"/>
      <c r="I167" s="267"/>
      <c r="J167" s="268"/>
      <c r="K167" s="268"/>
      <c r="L167" s="269"/>
      <c r="M167" s="280"/>
      <c r="N167" s="281"/>
      <c r="O167" s="282"/>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8">
        <f>IF($BC$3="４週",SUM(U167:AV167),IF($BC$3="暦月",SUM(U167:AY167),""))</f>
        <v>0</v>
      </c>
      <c r="BA167" s="259"/>
      <c r="BB167" s="260">
        <f>IF($BC$3="４週",AZ167/4,IF($BC$3="暦月",(AZ167/($BC$8/7)),""))</f>
        <v>0</v>
      </c>
      <c r="BC167" s="259"/>
      <c r="BD167" s="252"/>
      <c r="BE167" s="253"/>
      <c r="BF167" s="253"/>
      <c r="BG167" s="253"/>
      <c r="BH167" s="254"/>
    </row>
    <row r="168" spans="2:60" ht="20.25" customHeight="1" x14ac:dyDescent="0.4">
      <c r="B168" s="129"/>
      <c r="C168" s="382"/>
      <c r="D168" s="383"/>
      <c r="E168" s="384"/>
      <c r="F168" s="177"/>
      <c r="G168" s="173"/>
      <c r="H168" s="389"/>
      <c r="I168" s="261"/>
      <c r="J168" s="262"/>
      <c r="K168" s="262"/>
      <c r="L168" s="263"/>
      <c r="M168" s="274"/>
      <c r="N168" s="275"/>
      <c r="O168" s="276"/>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83"/>
      <c r="BA168" s="284"/>
      <c r="BB168" s="285"/>
      <c r="BC168" s="284"/>
      <c r="BD168" s="246"/>
      <c r="BE168" s="247"/>
      <c r="BF168" s="247"/>
      <c r="BG168" s="247"/>
      <c r="BH168" s="248"/>
    </row>
    <row r="169" spans="2:60" ht="20.25" customHeight="1" x14ac:dyDescent="0.4">
      <c r="B169" s="125">
        <f>B166+1</f>
        <v>50</v>
      </c>
      <c r="C169" s="376"/>
      <c r="D169" s="377"/>
      <c r="E169" s="378"/>
      <c r="F169" s="178">
        <f>C168</f>
        <v>0</v>
      </c>
      <c r="G169" s="174"/>
      <c r="H169" s="343"/>
      <c r="I169" s="264"/>
      <c r="J169" s="265"/>
      <c r="K169" s="265"/>
      <c r="L169" s="266"/>
      <c r="M169" s="277"/>
      <c r="N169" s="278"/>
      <c r="O169" s="279"/>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5">
        <f>IF($BC$3="４週",SUM(U169:AV169),IF($BC$3="暦月",SUM(U169:AY169),""))</f>
        <v>0</v>
      </c>
      <c r="BA169" s="256"/>
      <c r="BB169" s="257">
        <f>IF($BC$3="４週",AZ169/4,IF($BC$3="暦月",(AZ169/($BC$8/7)),""))</f>
        <v>0</v>
      </c>
      <c r="BC169" s="256"/>
      <c r="BD169" s="249"/>
      <c r="BE169" s="250"/>
      <c r="BF169" s="250"/>
      <c r="BG169" s="250"/>
      <c r="BH169" s="251"/>
    </row>
    <row r="170" spans="2:60" ht="20.25" customHeight="1" thickBot="1" x14ac:dyDescent="0.45">
      <c r="B170" s="127"/>
      <c r="C170" s="379"/>
      <c r="D170" s="380"/>
      <c r="E170" s="381"/>
      <c r="F170" s="179"/>
      <c r="G170" s="175">
        <f>C168</f>
        <v>0</v>
      </c>
      <c r="H170" s="344"/>
      <c r="I170" s="267"/>
      <c r="J170" s="268"/>
      <c r="K170" s="268"/>
      <c r="L170" s="269"/>
      <c r="M170" s="280"/>
      <c r="N170" s="281"/>
      <c r="O170" s="282"/>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8">
        <f>IF($BC$3="４週",SUM(U170:AV170),IF($BC$3="暦月",SUM(U170:AY170),""))</f>
        <v>0</v>
      </c>
      <c r="BA170" s="259"/>
      <c r="BB170" s="260">
        <f>IF($BC$3="４週",AZ170/4,IF($BC$3="暦月",(AZ170/($BC$8/7)),""))</f>
        <v>0</v>
      </c>
      <c r="BC170" s="259"/>
      <c r="BD170" s="252"/>
      <c r="BE170" s="253"/>
      <c r="BF170" s="253"/>
      <c r="BG170" s="253"/>
      <c r="BH170" s="254"/>
    </row>
    <row r="171" spans="2:60" ht="20.25" customHeight="1" x14ac:dyDescent="0.4">
      <c r="B171" s="365" t="s">
        <v>230</v>
      </c>
      <c r="C171" s="366"/>
      <c r="D171" s="366"/>
      <c r="E171" s="366"/>
      <c r="F171" s="366"/>
      <c r="G171" s="366"/>
      <c r="H171" s="366"/>
      <c r="I171" s="366"/>
      <c r="J171" s="366"/>
      <c r="K171" s="366"/>
      <c r="L171" s="366"/>
      <c r="M171" s="366"/>
      <c r="N171" s="366"/>
      <c r="O171" s="366"/>
      <c r="P171" s="366"/>
      <c r="Q171" s="366"/>
      <c r="R171" s="366"/>
      <c r="S171" s="366"/>
      <c r="T171" s="367"/>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7"/>
      <c r="BA171" s="348"/>
      <c r="BB171" s="353"/>
      <c r="BC171" s="354"/>
      <c r="BD171" s="354"/>
      <c r="BE171" s="354"/>
      <c r="BF171" s="354"/>
      <c r="BG171" s="354"/>
      <c r="BH171" s="355"/>
    </row>
    <row r="172" spans="2:60" ht="20.25" customHeight="1" x14ac:dyDescent="0.4">
      <c r="B172" s="368" t="s">
        <v>231</v>
      </c>
      <c r="C172" s="369"/>
      <c r="D172" s="369"/>
      <c r="E172" s="369"/>
      <c r="F172" s="369"/>
      <c r="G172" s="369"/>
      <c r="H172" s="369"/>
      <c r="I172" s="369"/>
      <c r="J172" s="369"/>
      <c r="K172" s="369"/>
      <c r="L172" s="369"/>
      <c r="M172" s="369"/>
      <c r="N172" s="369"/>
      <c r="O172" s="369"/>
      <c r="P172" s="369"/>
      <c r="Q172" s="369"/>
      <c r="R172" s="369"/>
      <c r="S172" s="369"/>
      <c r="T172" s="370"/>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9"/>
      <c r="BA172" s="350"/>
      <c r="BB172" s="356"/>
      <c r="BC172" s="357"/>
      <c r="BD172" s="357"/>
      <c r="BE172" s="357"/>
      <c r="BF172" s="357"/>
      <c r="BG172" s="357"/>
      <c r="BH172" s="358"/>
    </row>
    <row r="173" spans="2:60" ht="20.25" customHeight="1" x14ac:dyDescent="0.4">
      <c r="B173" s="368" t="s">
        <v>232</v>
      </c>
      <c r="C173" s="369"/>
      <c r="D173" s="369"/>
      <c r="E173" s="369"/>
      <c r="F173" s="369"/>
      <c r="G173" s="369"/>
      <c r="H173" s="369"/>
      <c r="I173" s="369"/>
      <c r="J173" s="369"/>
      <c r="K173" s="369"/>
      <c r="L173" s="369"/>
      <c r="M173" s="369"/>
      <c r="N173" s="369"/>
      <c r="O173" s="369"/>
      <c r="P173" s="369"/>
      <c r="Q173" s="369"/>
      <c r="R173" s="369"/>
      <c r="S173" s="369"/>
      <c r="T173" s="370"/>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9"/>
      <c r="BA173" s="350"/>
      <c r="BB173" s="356"/>
      <c r="BC173" s="357"/>
      <c r="BD173" s="357"/>
      <c r="BE173" s="357"/>
      <c r="BF173" s="357"/>
      <c r="BG173" s="357"/>
      <c r="BH173" s="358"/>
    </row>
    <row r="174" spans="2:60" ht="20.25" customHeight="1" x14ac:dyDescent="0.4">
      <c r="B174" s="368" t="s">
        <v>233</v>
      </c>
      <c r="C174" s="369"/>
      <c r="D174" s="369"/>
      <c r="E174" s="369"/>
      <c r="F174" s="369"/>
      <c r="G174" s="369"/>
      <c r="H174" s="369"/>
      <c r="I174" s="369"/>
      <c r="J174" s="369"/>
      <c r="K174" s="369"/>
      <c r="L174" s="369"/>
      <c r="M174" s="369"/>
      <c r="N174" s="369"/>
      <c r="O174" s="369"/>
      <c r="P174" s="369"/>
      <c r="Q174" s="369"/>
      <c r="R174" s="369"/>
      <c r="S174" s="369"/>
      <c r="T174" s="370"/>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51"/>
      <c r="BA174" s="352"/>
      <c r="BB174" s="356"/>
      <c r="BC174" s="357"/>
      <c r="BD174" s="357"/>
      <c r="BE174" s="357"/>
      <c r="BF174" s="357"/>
      <c r="BG174" s="357"/>
      <c r="BH174" s="358"/>
    </row>
    <row r="175" spans="2:60" ht="20.25" customHeight="1" x14ac:dyDescent="0.4">
      <c r="B175" s="368" t="s">
        <v>234</v>
      </c>
      <c r="C175" s="369"/>
      <c r="D175" s="369"/>
      <c r="E175" s="369"/>
      <c r="F175" s="369"/>
      <c r="G175" s="369"/>
      <c r="H175" s="369"/>
      <c r="I175" s="369"/>
      <c r="J175" s="369"/>
      <c r="K175" s="369"/>
      <c r="L175" s="369"/>
      <c r="M175" s="369"/>
      <c r="N175" s="369"/>
      <c r="O175" s="369"/>
      <c r="P175" s="369"/>
      <c r="Q175" s="369"/>
      <c r="R175" s="369"/>
      <c r="S175" s="369"/>
      <c r="T175" s="370"/>
      <c r="U175" s="231" t="str">
        <f>IF(SUMIF($F$21:$F$170,"介護従業者",U21:U170)=0,"",SUMIF($F$21:$F$170,"介護従業者",U21:U170))</f>
        <v/>
      </c>
      <c r="V175" s="231" t="str">
        <f t="shared" ref="V175:AY175" si="1">IF(SUMIF($F$21:$F$170,"介護従業者",V21:V170)=0,"",SUMIF($F$21:$F$170,"介護従業者",V21:V170))</f>
        <v/>
      </c>
      <c r="W175" s="231" t="str">
        <f t="shared" si="1"/>
        <v/>
      </c>
      <c r="X175" s="231" t="str">
        <f t="shared" si="1"/>
        <v/>
      </c>
      <c r="Y175" s="231" t="str">
        <f t="shared" si="1"/>
        <v/>
      </c>
      <c r="Z175" s="231" t="str">
        <f t="shared" si="1"/>
        <v/>
      </c>
      <c r="AA175" s="240" t="str">
        <f t="shared" si="1"/>
        <v/>
      </c>
      <c r="AB175" s="242" t="str">
        <f t="shared" si="1"/>
        <v/>
      </c>
      <c r="AC175" s="243" t="str">
        <f t="shared" si="1"/>
        <v/>
      </c>
      <c r="AD175" s="243" t="str">
        <f t="shared" si="1"/>
        <v/>
      </c>
      <c r="AE175" s="243" t="str">
        <f t="shared" si="1"/>
        <v/>
      </c>
      <c r="AF175" s="243" t="str">
        <f t="shared" si="1"/>
        <v/>
      </c>
      <c r="AG175" s="243" t="str">
        <f t="shared" si="1"/>
        <v/>
      </c>
      <c r="AH175" s="244" t="str">
        <f t="shared" si="1"/>
        <v/>
      </c>
      <c r="AI175" s="242" t="str">
        <f t="shared" si="1"/>
        <v/>
      </c>
      <c r="AJ175" s="243" t="str">
        <f t="shared" si="1"/>
        <v/>
      </c>
      <c r="AK175" s="243" t="str">
        <f t="shared" si="1"/>
        <v/>
      </c>
      <c r="AL175" s="243" t="str">
        <f t="shared" si="1"/>
        <v/>
      </c>
      <c r="AM175" s="243" t="str">
        <f t="shared" si="1"/>
        <v/>
      </c>
      <c r="AN175" s="243" t="str">
        <f t="shared" si="1"/>
        <v/>
      </c>
      <c r="AO175" s="244" t="str">
        <f t="shared" si="1"/>
        <v/>
      </c>
      <c r="AP175" s="242" t="str">
        <f t="shared" si="1"/>
        <v/>
      </c>
      <c r="AQ175" s="243" t="str">
        <f t="shared" si="1"/>
        <v/>
      </c>
      <c r="AR175" s="243" t="str">
        <f t="shared" si="1"/>
        <v/>
      </c>
      <c r="AS175" s="243" t="str">
        <f t="shared" si="1"/>
        <v/>
      </c>
      <c r="AT175" s="243" t="str">
        <f t="shared" si="1"/>
        <v/>
      </c>
      <c r="AU175" s="243" t="str">
        <f t="shared" si="1"/>
        <v/>
      </c>
      <c r="AV175" s="244" t="str">
        <f t="shared" si="1"/>
        <v/>
      </c>
      <c r="AW175" s="231" t="str">
        <f t="shared" si="1"/>
        <v/>
      </c>
      <c r="AX175" s="231" t="str">
        <f t="shared" si="1"/>
        <v/>
      </c>
      <c r="AY175" s="231" t="str">
        <f t="shared" si="1"/>
        <v/>
      </c>
      <c r="AZ175" s="371">
        <f>IF($BC$3="４週",SUM(U175:AV175),IF($BC$3="暦月",SUM(U175:AY175),""))</f>
        <v>0</v>
      </c>
      <c r="BA175" s="372"/>
      <c r="BB175" s="356"/>
      <c r="BC175" s="357"/>
      <c r="BD175" s="357"/>
      <c r="BE175" s="357"/>
      <c r="BF175" s="357"/>
      <c r="BG175" s="357"/>
      <c r="BH175" s="358"/>
    </row>
    <row r="176" spans="2:60" ht="20.25" customHeight="1" thickBot="1" x14ac:dyDescent="0.45">
      <c r="B176" s="362" t="s">
        <v>235</v>
      </c>
      <c r="C176" s="363"/>
      <c r="D176" s="363"/>
      <c r="E176" s="363"/>
      <c r="F176" s="363"/>
      <c r="G176" s="363"/>
      <c r="H176" s="363"/>
      <c r="I176" s="363"/>
      <c r="J176" s="363"/>
      <c r="K176" s="363"/>
      <c r="L176" s="363"/>
      <c r="M176" s="363"/>
      <c r="N176" s="363"/>
      <c r="O176" s="363"/>
      <c r="P176" s="363"/>
      <c r="Q176" s="363"/>
      <c r="R176" s="363"/>
      <c r="S176" s="363"/>
      <c r="T176" s="364"/>
      <c r="U176" s="234" t="str">
        <f>IF(SUMIF($G$21:$G$170,"介護従業者",U21:U170)=0,"",SUMIF($G$21:$G$170,"介護従業者",U21:U170))</f>
        <v/>
      </c>
      <c r="V176" s="234" t="str">
        <f t="shared" ref="V176:AY176" si="2">IF(SUMIF($G$21:$G$170,"介護従業者",V21:V170)=0,"",SUMIF($G$21:$G$170,"介護従業者",V21:V170))</f>
        <v/>
      </c>
      <c r="W176" s="234" t="str">
        <f t="shared" si="2"/>
        <v/>
      </c>
      <c r="X176" s="234" t="str">
        <f t="shared" si="2"/>
        <v/>
      </c>
      <c r="Y176" s="234" t="str">
        <f t="shared" si="2"/>
        <v/>
      </c>
      <c r="Z176" s="234" t="str">
        <f t="shared" si="2"/>
        <v/>
      </c>
      <c r="AA176" s="241" t="str">
        <f t="shared" si="2"/>
        <v/>
      </c>
      <c r="AB176" s="237" t="str">
        <f t="shared" si="2"/>
        <v/>
      </c>
      <c r="AC176" s="234" t="str">
        <f t="shared" si="2"/>
        <v/>
      </c>
      <c r="AD176" s="234" t="str">
        <f t="shared" si="2"/>
        <v/>
      </c>
      <c r="AE176" s="234" t="str">
        <f t="shared" si="2"/>
        <v/>
      </c>
      <c r="AF176" s="234" t="str">
        <f t="shared" si="2"/>
        <v/>
      </c>
      <c r="AG176" s="234" t="str">
        <f t="shared" si="2"/>
        <v/>
      </c>
      <c r="AH176" s="245" t="str">
        <f t="shared" si="2"/>
        <v/>
      </c>
      <c r="AI176" s="237" t="str">
        <f t="shared" si="2"/>
        <v/>
      </c>
      <c r="AJ176" s="234" t="str">
        <f t="shared" si="2"/>
        <v/>
      </c>
      <c r="AK176" s="234" t="str">
        <f t="shared" si="2"/>
        <v/>
      </c>
      <c r="AL176" s="234" t="str">
        <f t="shared" si="2"/>
        <v/>
      </c>
      <c r="AM176" s="234" t="str">
        <f t="shared" si="2"/>
        <v/>
      </c>
      <c r="AN176" s="234" t="str">
        <f t="shared" si="2"/>
        <v/>
      </c>
      <c r="AO176" s="245" t="str">
        <f t="shared" si="2"/>
        <v/>
      </c>
      <c r="AP176" s="237" t="str">
        <f t="shared" si="2"/>
        <v/>
      </c>
      <c r="AQ176" s="234" t="str">
        <f t="shared" si="2"/>
        <v/>
      </c>
      <c r="AR176" s="234" t="str">
        <f t="shared" si="2"/>
        <v/>
      </c>
      <c r="AS176" s="234" t="str">
        <f t="shared" si="2"/>
        <v/>
      </c>
      <c r="AT176" s="234" t="str">
        <f t="shared" si="2"/>
        <v/>
      </c>
      <c r="AU176" s="234" t="str">
        <f t="shared" si="2"/>
        <v/>
      </c>
      <c r="AV176" s="245" t="str">
        <f t="shared" si="2"/>
        <v/>
      </c>
      <c r="AW176" s="234" t="str">
        <f t="shared" si="2"/>
        <v/>
      </c>
      <c r="AX176" s="234" t="str">
        <f t="shared" si="2"/>
        <v/>
      </c>
      <c r="AY176" s="234" t="str">
        <f t="shared" si="2"/>
        <v/>
      </c>
      <c r="AZ176" s="345">
        <f>IF($BC$3="４週",SUM(U176:AV176),IF($BC$3="暦月",SUM(U176:AY176),""))</f>
        <v>0</v>
      </c>
      <c r="BA176" s="346"/>
      <c r="BB176" s="359"/>
      <c r="BC176" s="360"/>
      <c r="BD176" s="360"/>
      <c r="BE176" s="360"/>
      <c r="BF176" s="360"/>
      <c r="BG176" s="360"/>
      <c r="BH176" s="361"/>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92" t="s">
        <v>106</v>
      </c>
      <c r="AS1" s="293"/>
      <c r="AT1" s="293"/>
      <c r="AU1" s="293"/>
      <c r="AV1" s="293"/>
      <c r="AW1" s="293"/>
      <c r="AX1" s="293"/>
      <c r="AY1" s="293"/>
      <c r="AZ1" s="293"/>
      <c r="BA1" s="293"/>
      <c r="BB1" s="293"/>
      <c r="BC1" s="293"/>
      <c r="BD1" s="293"/>
      <c r="BE1" s="293"/>
      <c r="BF1" s="293"/>
      <c r="BG1" s="293"/>
      <c r="BH1" s="9" t="s">
        <v>2</v>
      </c>
    </row>
    <row r="2" spans="2:65" s="8" customFormat="1" ht="20.25" customHeight="1" x14ac:dyDescent="0.4">
      <c r="H2" s="7"/>
      <c r="K2" s="7"/>
      <c r="L2" s="7"/>
      <c r="N2" s="9"/>
      <c r="O2" s="9"/>
      <c r="P2" s="9"/>
      <c r="Q2" s="9"/>
      <c r="R2" s="9"/>
      <c r="S2" s="9"/>
      <c r="T2" s="9"/>
      <c r="U2" s="9"/>
      <c r="Z2" s="112" t="s">
        <v>27</v>
      </c>
      <c r="AA2" s="294">
        <v>6</v>
      </c>
      <c r="AB2" s="294"/>
      <c r="AC2" s="112" t="s">
        <v>28</v>
      </c>
      <c r="AD2" s="295">
        <f>IF(AA2=0,"",YEAR(DATE(2018+AA2,1,1)))</f>
        <v>2024</v>
      </c>
      <c r="AE2" s="295"/>
      <c r="AF2" s="113" t="s">
        <v>29</v>
      </c>
      <c r="AG2" s="113" t="s">
        <v>1</v>
      </c>
      <c r="AH2" s="294">
        <v>4</v>
      </c>
      <c r="AI2" s="294"/>
      <c r="AJ2" s="113" t="s">
        <v>24</v>
      </c>
      <c r="AQ2" s="9" t="s">
        <v>31</v>
      </c>
      <c r="AR2" s="294" t="s">
        <v>32</v>
      </c>
      <c r="AS2" s="294"/>
      <c r="AT2" s="294"/>
      <c r="AU2" s="294"/>
      <c r="AV2" s="294"/>
      <c r="AW2" s="294"/>
      <c r="AX2" s="294"/>
      <c r="AY2" s="294"/>
      <c r="AZ2" s="294"/>
      <c r="BA2" s="294"/>
      <c r="BB2" s="294"/>
      <c r="BC2" s="294"/>
      <c r="BD2" s="294"/>
      <c r="BE2" s="294"/>
      <c r="BF2" s="294"/>
      <c r="BG2" s="29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6" t="s">
        <v>197</v>
      </c>
      <c r="BD3" s="297"/>
      <c r="BE3" s="297"/>
      <c r="BF3" s="298"/>
      <c r="BG3" s="9"/>
    </row>
    <row r="4" spans="2:65" s="8" customFormat="1" ht="20.25" customHeight="1" x14ac:dyDescent="0.4">
      <c r="H4" s="7"/>
      <c r="K4" s="7"/>
      <c r="M4" s="9"/>
      <c r="N4" s="9"/>
      <c r="O4" s="9"/>
      <c r="P4" s="9"/>
      <c r="Q4" s="9"/>
      <c r="R4" s="9"/>
      <c r="S4" s="9"/>
      <c r="AA4" s="35"/>
      <c r="AB4" s="35"/>
      <c r="AC4" s="36"/>
      <c r="AD4" s="37"/>
      <c r="AE4" s="36"/>
      <c r="BB4" s="38" t="s">
        <v>166</v>
      </c>
      <c r="BC4" s="296" t="s">
        <v>167</v>
      </c>
      <c r="BD4" s="297"/>
      <c r="BE4" s="297"/>
      <c r="BF4" s="29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70">
        <v>40</v>
      </c>
      <c r="AZ6" s="271"/>
      <c r="BA6" s="2" t="s">
        <v>22</v>
      </c>
      <c r="BB6" s="6"/>
      <c r="BC6" s="270">
        <v>160</v>
      </c>
      <c r="BD6" s="27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72">
        <f>DAY(EOMONTH(DATE(AD2,AH2,1),0))</f>
        <v>30</v>
      </c>
      <c r="BD8" s="273"/>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70"/>
      <c r="BD10" s="271"/>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9">
        <v>0.29166666666666669</v>
      </c>
      <c r="BC13" s="300"/>
      <c r="BD13" s="301"/>
      <c r="BE13" s="76" t="s">
        <v>17</v>
      </c>
      <c r="BF13" s="299">
        <v>0.83333333333333337</v>
      </c>
      <c r="BG13" s="300"/>
      <c r="BH13" s="30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9">
        <v>0.83333333333333337</v>
      </c>
      <c r="BC14" s="300"/>
      <c r="BD14" s="301"/>
      <c r="BE14" s="76" t="s">
        <v>17</v>
      </c>
      <c r="BF14" s="299">
        <v>0.29166666666666669</v>
      </c>
      <c r="BG14" s="300"/>
      <c r="BH14" s="30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2" t="s">
        <v>20</v>
      </c>
      <c r="C16" s="305" t="s">
        <v>223</v>
      </c>
      <c r="D16" s="306"/>
      <c r="E16" s="307"/>
      <c r="F16" s="183"/>
      <c r="G16" s="186"/>
      <c r="H16" s="314" t="s">
        <v>224</v>
      </c>
      <c r="I16" s="317" t="s">
        <v>225</v>
      </c>
      <c r="J16" s="306"/>
      <c r="K16" s="306"/>
      <c r="L16" s="307"/>
      <c r="M16" s="317" t="s">
        <v>226</v>
      </c>
      <c r="N16" s="306"/>
      <c r="O16" s="307"/>
      <c r="P16" s="317" t="s">
        <v>102</v>
      </c>
      <c r="Q16" s="306"/>
      <c r="R16" s="306"/>
      <c r="S16" s="306"/>
      <c r="T16" s="332"/>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20" t="str">
        <f>IF(BC3="計画","(11)1～4週目の勤務時間数合計","(11)1か月の勤務時間数　合計")</f>
        <v>(11)1か月の勤務時間数　合計</v>
      </c>
      <c r="BA16" s="321"/>
      <c r="BB16" s="326" t="s">
        <v>228</v>
      </c>
      <c r="BC16" s="327"/>
      <c r="BD16" s="305" t="s">
        <v>229</v>
      </c>
      <c r="BE16" s="306"/>
      <c r="BF16" s="306"/>
      <c r="BG16" s="306"/>
      <c r="BH16" s="332"/>
    </row>
    <row r="17" spans="2:60" ht="20.25" customHeight="1" x14ac:dyDescent="0.4">
      <c r="B17" s="303"/>
      <c r="C17" s="308"/>
      <c r="D17" s="309"/>
      <c r="E17" s="310"/>
      <c r="F17" s="184"/>
      <c r="G17" s="187"/>
      <c r="H17" s="315"/>
      <c r="I17" s="318"/>
      <c r="J17" s="309"/>
      <c r="K17" s="309"/>
      <c r="L17" s="310"/>
      <c r="M17" s="318"/>
      <c r="N17" s="309"/>
      <c r="O17" s="310"/>
      <c r="P17" s="318"/>
      <c r="Q17" s="309"/>
      <c r="R17" s="309"/>
      <c r="S17" s="309"/>
      <c r="T17" s="333"/>
      <c r="U17" s="335" t="s">
        <v>11</v>
      </c>
      <c r="V17" s="335"/>
      <c r="W17" s="335"/>
      <c r="X17" s="335"/>
      <c r="Y17" s="335"/>
      <c r="Z17" s="335"/>
      <c r="AA17" s="336"/>
      <c r="AB17" s="337" t="s">
        <v>12</v>
      </c>
      <c r="AC17" s="335"/>
      <c r="AD17" s="335"/>
      <c r="AE17" s="335"/>
      <c r="AF17" s="335"/>
      <c r="AG17" s="335"/>
      <c r="AH17" s="336"/>
      <c r="AI17" s="337" t="s">
        <v>13</v>
      </c>
      <c r="AJ17" s="335"/>
      <c r="AK17" s="335"/>
      <c r="AL17" s="335"/>
      <c r="AM17" s="335"/>
      <c r="AN17" s="335"/>
      <c r="AO17" s="336"/>
      <c r="AP17" s="337" t="s">
        <v>14</v>
      </c>
      <c r="AQ17" s="335"/>
      <c r="AR17" s="335"/>
      <c r="AS17" s="335"/>
      <c r="AT17" s="335"/>
      <c r="AU17" s="335"/>
      <c r="AV17" s="336"/>
      <c r="AW17" s="337" t="s">
        <v>15</v>
      </c>
      <c r="AX17" s="335"/>
      <c r="AY17" s="335"/>
      <c r="AZ17" s="322"/>
      <c r="BA17" s="323"/>
      <c r="BB17" s="328"/>
      <c r="BC17" s="329"/>
      <c r="BD17" s="308"/>
      <c r="BE17" s="309"/>
      <c r="BF17" s="309"/>
      <c r="BG17" s="309"/>
      <c r="BH17" s="333"/>
    </row>
    <row r="18" spans="2:60" ht="20.25" customHeight="1" x14ac:dyDescent="0.4">
      <c r="B18" s="303"/>
      <c r="C18" s="308"/>
      <c r="D18" s="309"/>
      <c r="E18" s="310"/>
      <c r="F18" s="184"/>
      <c r="G18" s="187"/>
      <c r="H18" s="315"/>
      <c r="I18" s="318"/>
      <c r="J18" s="309"/>
      <c r="K18" s="309"/>
      <c r="L18" s="310"/>
      <c r="M18" s="318"/>
      <c r="N18" s="309"/>
      <c r="O18" s="310"/>
      <c r="P18" s="318"/>
      <c r="Q18" s="309"/>
      <c r="R18" s="309"/>
      <c r="S18" s="309"/>
      <c r="T18" s="33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8"/>
      <c r="BE18" s="309"/>
      <c r="BF18" s="309"/>
      <c r="BG18" s="309"/>
      <c r="BH18" s="333"/>
    </row>
    <row r="19" spans="2:60" ht="20.25" hidden="1" customHeight="1" x14ac:dyDescent="0.4">
      <c r="B19" s="303"/>
      <c r="C19" s="308"/>
      <c r="D19" s="309"/>
      <c r="E19" s="310"/>
      <c r="F19" s="184"/>
      <c r="G19" s="187"/>
      <c r="H19" s="315"/>
      <c r="I19" s="318"/>
      <c r="J19" s="309"/>
      <c r="K19" s="309"/>
      <c r="L19" s="310"/>
      <c r="M19" s="318"/>
      <c r="N19" s="309"/>
      <c r="O19" s="310"/>
      <c r="P19" s="318"/>
      <c r="Q19" s="309"/>
      <c r="R19" s="309"/>
      <c r="S19" s="309"/>
      <c r="T19" s="33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8"/>
      <c r="BE19" s="309"/>
      <c r="BF19" s="309"/>
      <c r="BG19" s="309"/>
      <c r="BH19" s="333"/>
    </row>
    <row r="20" spans="2:60" ht="20.25" customHeight="1" thickBot="1" x14ac:dyDescent="0.45">
      <c r="B20" s="304"/>
      <c r="C20" s="311"/>
      <c r="D20" s="312"/>
      <c r="E20" s="313"/>
      <c r="F20" s="185"/>
      <c r="G20" s="188"/>
      <c r="H20" s="316"/>
      <c r="I20" s="319"/>
      <c r="J20" s="312"/>
      <c r="K20" s="312"/>
      <c r="L20" s="313"/>
      <c r="M20" s="319"/>
      <c r="N20" s="312"/>
      <c r="O20" s="313"/>
      <c r="P20" s="319"/>
      <c r="Q20" s="312"/>
      <c r="R20" s="312"/>
      <c r="S20" s="312"/>
      <c r="T20" s="33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11"/>
      <c r="BE20" s="312"/>
      <c r="BF20" s="312"/>
      <c r="BG20" s="312"/>
      <c r="BH20" s="334"/>
    </row>
    <row r="21" spans="2:60" ht="20.25" customHeight="1" x14ac:dyDescent="0.4">
      <c r="B21" s="122"/>
      <c r="C21" s="373"/>
      <c r="D21" s="374"/>
      <c r="E21" s="375"/>
      <c r="F21" s="181"/>
      <c r="G21" s="182"/>
      <c r="H21" s="388"/>
      <c r="I21" s="385"/>
      <c r="J21" s="386"/>
      <c r="K21" s="386"/>
      <c r="L21" s="387"/>
      <c r="M21" s="339"/>
      <c r="N21" s="340"/>
      <c r="O21" s="341"/>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6"/>
      <c r="BA21" s="287"/>
      <c r="BB21" s="288"/>
      <c r="BC21" s="287"/>
      <c r="BD21" s="289"/>
      <c r="BE21" s="290"/>
      <c r="BF21" s="290"/>
      <c r="BG21" s="290"/>
      <c r="BH21" s="291"/>
    </row>
    <row r="22" spans="2:60" ht="20.25" customHeight="1" x14ac:dyDescent="0.4">
      <c r="B22" s="125">
        <v>1</v>
      </c>
      <c r="C22" s="376"/>
      <c r="D22" s="377"/>
      <c r="E22" s="378"/>
      <c r="F22" s="178">
        <f>C21</f>
        <v>0</v>
      </c>
      <c r="G22" s="174"/>
      <c r="H22" s="343"/>
      <c r="I22" s="264"/>
      <c r="J22" s="265"/>
      <c r="K22" s="265"/>
      <c r="L22" s="266"/>
      <c r="M22" s="277"/>
      <c r="N22" s="278"/>
      <c r="O22" s="279"/>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5">
        <f>IF($BC$3="４週",SUM(U22:AV22),IF($BC$3="暦月",SUM(U22:AY22),""))</f>
        <v>0</v>
      </c>
      <c r="BA22" s="256"/>
      <c r="BB22" s="257">
        <f>IF($BC$3="４週",AZ22/4,IF($BC$3="暦月",(AZ22/($BC$8/7)),""))</f>
        <v>0</v>
      </c>
      <c r="BC22" s="256"/>
      <c r="BD22" s="249"/>
      <c r="BE22" s="250"/>
      <c r="BF22" s="250"/>
      <c r="BG22" s="250"/>
      <c r="BH22" s="251"/>
    </row>
    <row r="23" spans="2:60" ht="20.25" customHeight="1" x14ac:dyDescent="0.4">
      <c r="B23" s="127"/>
      <c r="C23" s="379"/>
      <c r="D23" s="380"/>
      <c r="E23" s="381"/>
      <c r="F23" s="179"/>
      <c r="G23" s="175">
        <f>C21</f>
        <v>0</v>
      </c>
      <c r="H23" s="344"/>
      <c r="I23" s="267"/>
      <c r="J23" s="268"/>
      <c r="K23" s="268"/>
      <c r="L23" s="269"/>
      <c r="M23" s="280"/>
      <c r="N23" s="281"/>
      <c r="O23" s="282"/>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8">
        <f>IF($BC$3="４週",SUM(U23:AV23),IF($BC$3="暦月",SUM(U23:AY23),""))</f>
        <v>0</v>
      </c>
      <c r="BA23" s="259"/>
      <c r="BB23" s="260">
        <f>IF($BC$3="４週",AZ23/4,IF($BC$3="暦月",(AZ23/($BC$8/7)),""))</f>
        <v>0</v>
      </c>
      <c r="BC23" s="259"/>
      <c r="BD23" s="252"/>
      <c r="BE23" s="253"/>
      <c r="BF23" s="253"/>
      <c r="BG23" s="253"/>
      <c r="BH23" s="254"/>
    </row>
    <row r="24" spans="2:60" ht="20.25" customHeight="1" x14ac:dyDescent="0.4">
      <c r="B24" s="129"/>
      <c r="C24" s="382"/>
      <c r="D24" s="383"/>
      <c r="E24" s="384"/>
      <c r="F24" s="177"/>
      <c r="G24" s="173"/>
      <c r="H24" s="389"/>
      <c r="I24" s="261"/>
      <c r="J24" s="262"/>
      <c r="K24" s="262"/>
      <c r="L24" s="263"/>
      <c r="M24" s="274"/>
      <c r="N24" s="275"/>
      <c r="O24" s="276"/>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3"/>
      <c r="BA24" s="284"/>
      <c r="BB24" s="285"/>
      <c r="BC24" s="284"/>
      <c r="BD24" s="246"/>
      <c r="BE24" s="247"/>
      <c r="BF24" s="247"/>
      <c r="BG24" s="247"/>
      <c r="BH24" s="248"/>
    </row>
    <row r="25" spans="2:60" ht="20.25" customHeight="1" x14ac:dyDescent="0.4">
      <c r="B25" s="125">
        <f>B22+1</f>
        <v>2</v>
      </c>
      <c r="C25" s="376"/>
      <c r="D25" s="377"/>
      <c r="E25" s="378"/>
      <c r="F25" s="178">
        <f>C24</f>
        <v>0</v>
      </c>
      <c r="G25" s="174"/>
      <c r="H25" s="343"/>
      <c r="I25" s="264"/>
      <c r="J25" s="265"/>
      <c r="K25" s="265"/>
      <c r="L25" s="266"/>
      <c r="M25" s="277"/>
      <c r="N25" s="278"/>
      <c r="O25" s="279"/>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5">
        <f>IF($BC$3="４週",SUM(U25:AV25),IF($BC$3="暦月",SUM(U25:AY25),""))</f>
        <v>0</v>
      </c>
      <c r="BA25" s="256"/>
      <c r="BB25" s="257">
        <f>IF($BC$3="４週",AZ25/4,IF($BC$3="暦月",(AZ25/($BC$8/7)),""))</f>
        <v>0</v>
      </c>
      <c r="BC25" s="256"/>
      <c r="BD25" s="249"/>
      <c r="BE25" s="250"/>
      <c r="BF25" s="250"/>
      <c r="BG25" s="250"/>
      <c r="BH25" s="251"/>
    </row>
    <row r="26" spans="2:60" ht="20.25" customHeight="1" x14ac:dyDescent="0.4">
      <c r="B26" s="127"/>
      <c r="C26" s="379"/>
      <c r="D26" s="380"/>
      <c r="E26" s="381"/>
      <c r="F26" s="179"/>
      <c r="G26" s="175">
        <f>C24</f>
        <v>0</v>
      </c>
      <c r="H26" s="344"/>
      <c r="I26" s="267"/>
      <c r="J26" s="268"/>
      <c r="K26" s="268"/>
      <c r="L26" s="269"/>
      <c r="M26" s="280"/>
      <c r="N26" s="281"/>
      <c r="O26" s="282"/>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8">
        <f>IF($BC$3="４週",SUM(U26:AV26),IF($BC$3="暦月",SUM(U26:AY26),""))</f>
        <v>0</v>
      </c>
      <c r="BA26" s="259"/>
      <c r="BB26" s="260">
        <f>IF($BC$3="４週",AZ26/4,IF($BC$3="暦月",(AZ26/($BC$8/7)),""))</f>
        <v>0</v>
      </c>
      <c r="BC26" s="259"/>
      <c r="BD26" s="252"/>
      <c r="BE26" s="253"/>
      <c r="BF26" s="253"/>
      <c r="BG26" s="253"/>
      <c r="BH26" s="254"/>
    </row>
    <row r="27" spans="2:60" ht="20.25" customHeight="1" x14ac:dyDescent="0.4">
      <c r="B27" s="129"/>
      <c r="C27" s="382"/>
      <c r="D27" s="383"/>
      <c r="E27" s="384"/>
      <c r="F27" s="178"/>
      <c r="G27" s="174"/>
      <c r="H27" s="342"/>
      <c r="I27" s="261"/>
      <c r="J27" s="262"/>
      <c r="K27" s="262"/>
      <c r="L27" s="263"/>
      <c r="M27" s="274"/>
      <c r="N27" s="275"/>
      <c r="O27" s="276"/>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3"/>
      <c r="BA27" s="284"/>
      <c r="BB27" s="285"/>
      <c r="BC27" s="284"/>
      <c r="BD27" s="246"/>
      <c r="BE27" s="247"/>
      <c r="BF27" s="247"/>
      <c r="BG27" s="247"/>
      <c r="BH27" s="248"/>
    </row>
    <row r="28" spans="2:60" ht="20.25" customHeight="1" x14ac:dyDescent="0.4">
      <c r="B28" s="125">
        <f>B25+1</f>
        <v>3</v>
      </c>
      <c r="C28" s="376"/>
      <c r="D28" s="377"/>
      <c r="E28" s="378"/>
      <c r="F28" s="178">
        <f>C27</f>
        <v>0</v>
      </c>
      <c r="G28" s="174"/>
      <c r="H28" s="343"/>
      <c r="I28" s="264"/>
      <c r="J28" s="265"/>
      <c r="K28" s="265"/>
      <c r="L28" s="266"/>
      <c r="M28" s="277"/>
      <c r="N28" s="278"/>
      <c r="O28" s="279"/>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5">
        <f>IF($BC$3="４週",SUM(U28:AV28),IF($BC$3="暦月",SUM(U28:AY28),""))</f>
        <v>0</v>
      </c>
      <c r="BA28" s="256"/>
      <c r="BB28" s="257">
        <f>IF($BC$3="４週",AZ28/4,IF($BC$3="暦月",(AZ28/($BC$8/7)),""))</f>
        <v>0</v>
      </c>
      <c r="BC28" s="256"/>
      <c r="BD28" s="249"/>
      <c r="BE28" s="250"/>
      <c r="BF28" s="250"/>
      <c r="BG28" s="250"/>
      <c r="BH28" s="251"/>
    </row>
    <row r="29" spans="2:60" ht="20.25" customHeight="1" x14ac:dyDescent="0.4">
      <c r="B29" s="127"/>
      <c r="C29" s="379"/>
      <c r="D29" s="380"/>
      <c r="E29" s="381"/>
      <c r="F29" s="179"/>
      <c r="G29" s="175">
        <f>C27</f>
        <v>0</v>
      </c>
      <c r="H29" s="344"/>
      <c r="I29" s="267"/>
      <c r="J29" s="268"/>
      <c r="K29" s="268"/>
      <c r="L29" s="269"/>
      <c r="M29" s="280"/>
      <c r="N29" s="281"/>
      <c r="O29" s="282"/>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8">
        <f>IF($BC$3="４週",SUM(U29:AV29),IF($BC$3="暦月",SUM(U29:AY29),""))</f>
        <v>0</v>
      </c>
      <c r="BA29" s="259"/>
      <c r="BB29" s="260">
        <f>IF($BC$3="４週",AZ29/4,IF($BC$3="暦月",(AZ29/($BC$8/7)),""))</f>
        <v>0</v>
      </c>
      <c r="BC29" s="259"/>
      <c r="BD29" s="252"/>
      <c r="BE29" s="253"/>
      <c r="BF29" s="253"/>
      <c r="BG29" s="253"/>
      <c r="BH29" s="254"/>
    </row>
    <row r="30" spans="2:60" ht="20.25" customHeight="1" x14ac:dyDescent="0.4">
      <c r="B30" s="129"/>
      <c r="C30" s="382"/>
      <c r="D30" s="383"/>
      <c r="E30" s="384"/>
      <c r="F30" s="178"/>
      <c r="G30" s="174"/>
      <c r="H30" s="342"/>
      <c r="I30" s="261"/>
      <c r="J30" s="262"/>
      <c r="K30" s="262"/>
      <c r="L30" s="263"/>
      <c r="M30" s="274"/>
      <c r="N30" s="275"/>
      <c r="O30" s="276"/>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3"/>
      <c r="BA30" s="284"/>
      <c r="BB30" s="285"/>
      <c r="BC30" s="284"/>
      <c r="BD30" s="246"/>
      <c r="BE30" s="247"/>
      <c r="BF30" s="247"/>
      <c r="BG30" s="247"/>
      <c r="BH30" s="248"/>
    </row>
    <row r="31" spans="2:60" ht="20.25" customHeight="1" x14ac:dyDescent="0.4">
      <c r="B31" s="125">
        <f>B28+1</f>
        <v>4</v>
      </c>
      <c r="C31" s="376"/>
      <c r="D31" s="377"/>
      <c r="E31" s="378"/>
      <c r="F31" s="178">
        <f>C30</f>
        <v>0</v>
      </c>
      <c r="G31" s="174"/>
      <c r="H31" s="343"/>
      <c r="I31" s="264"/>
      <c r="J31" s="265"/>
      <c r="K31" s="265"/>
      <c r="L31" s="266"/>
      <c r="M31" s="277"/>
      <c r="N31" s="278"/>
      <c r="O31" s="279"/>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5">
        <f>IF($BC$3="４週",SUM(U31:AV31),IF($BC$3="暦月",SUM(U31:AY31),""))</f>
        <v>0</v>
      </c>
      <c r="BA31" s="256"/>
      <c r="BB31" s="257">
        <f>IF($BC$3="４週",AZ31/4,IF($BC$3="暦月",(AZ31/($BC$8/7)),""))</f>
        <v>0</v>
      </c>
      <c r="BC31" s="256"/>
      <c r="BD31" s="249"/>
      <c r="BE31" s="250"/>
      <c r="BF31" s="250"/>
      <c r="BG31" s="250"/>
      <c r="BH31" s="251"/>
    </row>
    <row r="32" spans="2:60" ht="20.25" customHeight="1" x14ac:dyDescent="0.4">
      <c r="B32" s="127"/>
      <c r="C32" s="379"/>
      <c r="D32" s="380"/>
      <c r="E32" s="381"/>
      <c r="F32" s="179"/>
      <c r="G32" s="175">
        <f>C30</f>
        <v>0</v>
      </c>
      <c r="H32" s="344"/>
      <c r="I32" s="267"/>
      <c r="J32" s="268"/>
      <c r="K32" s="268"/>
      <c r="L32" s="269"/>
      <c r="M32" s="280"/>
      <c r="N32" s="281"/>
      <c r="O32" s="282"/>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8">
        <f>IF($BC$3="４週",SUM(U32:AV32),IF($BC$3="暦月",SUM(U32:AY32),""))</f>
        <v>0</v>
      </c>
      <c r="BA32" s="259"/>
      <c r="BB32" s="260">
        <f>IF($BC$3="４週",AZ32/4,IF($BC$3="暦月",(AZ32/($BC$8/7)),""))</f>
        <v>0</v>
      </c>
      <c r="BC32" s="259"/>
      <c r="BD32" s="252"/>
      <c r="BE32" s="253"/>
      <c r="BF32" s="253"/>
      <c r="BG32" s="253"/>
      <c r="BH32" s="254"/>
    </row>
    <row r="33" spans="2:60" ht="20.25" customHeight="1" x14ac:dyDescent="0.4">
      <c r="B33" s="129"/>
      <c r="C33" s="382"/>
      <c r="D33" s="383"/>
      <c r="E33" s="384"/>
      <c r="F33" s="178"/>
      <c r="G33" s="174"/>
      <c r="H33" s="342"/>
      <c r="I33" s="261"/>
      <c r="J33" s="262"/>
      <c r="K33" s="262"/>
      <c r="L33" s="263"/>
      <c r="M33" s="274"/>
      <c r="N33" s="275"/>
      <c r="O33" s="276"/>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3"/>
      <c r="BA33" s="284"/>
      <c r="BB33" s="285"/>
      <c r="BC33" s="284"/>
      <c r="BD33" s="246"/>
      <c r="BE33" s="247"/>
      <c r="BF33" s="247"/>
      <c r="BG33" s="247"/>
      <c r="BH33" s="248"/>
    </row>
    <row r="34" spans="2:60" ht="20.25" customHeight="1" x14ac:dyDescent="0.4">
      <c r="B34" s="125">
        <f>B31+1</f>
        <v>5</v>
      </c>
      <c r="C34" s="376"/>
      <c r="D34" s="377"/>
      <c r="E34" s="378"/>
      <c r="F34" s="178">
        <f>C33</f>
        <v>0</v>
      </c>
      <c r="G34" s="174"/>
      <c r="H34" s="343"/>
      <c r="I34" s="264"/>
      <c r="J34" s="265"/>
      <c r="K34" s="265"/>
      <c r="L34" s="266"/>
      <c r="M34" s="277"/>
      <c r="N34" s="278"/>
      <c r="O34" s="279"/>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5">
        <f>IF($BC$3="４週",SUM(U34:AV34),IF($BC$3="暦月",SUM(U34:AY34),""))</f>
        <v>0</v>
      </c>
      <c r="BA34" s="256"/>
      <c r="BB34" s="257">
        <f>IF($BC$3="４週",AZ34/4,IF($BC$3="暦月",(AZ34/($BC$8/7)),""))</f>
        <v>0</v>
      </c>
      <c r="BC34" s="256"/>
      <c r="BD34" s="249"/>
      <c r="BE34" s="250"/>
      <c r="BF34" s="250"/>
      <c r="BG34" s="250"/>
      <c r="BH34" s="251"/>
    </row>
    <row r="35" spans="2:60" ht="20.25" customHeight="1" x14ac:dyDescent="0.4">
      <c r="B35" s="127"/>
      <c r="C35" s="379"/>
      <c r="D35" s="380"/>
      <c r="E35" s="381"/>
      <c r="F35" s="179"/>
      <c r="G35" s="175">
        <f>C33</f>
        <v>0</v>
      </c>
      <c r="H35" s="344"/>
      <c r="I35" s="267"/>
      <c r="J35" s="268"/>
      <c r="K35" s="268"/>
      <c r="L35" s="269"/>
      <c r="M35" s="280"/>
      <c r="N35" s="281"/>
      <c r="O35" s="282"/>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8">
        <f>IF($BC$3="４週",SUM(U35:AV35),IF($BC$3="暦月",SUM(U35:AY35),""))</f>
        <v>0</v>
      </c>
      <c r="BA35" s="259"/>
      <c r="BB35" s="260">
        <f>IF($BC$3="４週",AZ35/4,IF($BC$3="暦月",(AZ35/($BC$8/7)),""))</f>
        <v>0</v>
      </c>
      <c r="BC35" s="259"/>
      <c r="BD35" s="252"/>
      <c r="BE35" s="253"/>
      <c r="BF35" s="253"/>
      <c r="BG35" s="253"/>
      <c r="BH35" s="254"/>
    </row>
    <row r="36" spans="2:60" ht="20.25" customHeight="1" x14ac:dyDescent="0.4">
      <c r="B36" s="129"/>
      <c r="C36" s="382"/>
      <c r="D36" s="383"/>
      <c r="E36" s="384"/>
      <c r="F36" s="178"/>
      <c r="G36" s="174"/>
      <c r="H36" s="342"/>
      <c r="I36" s="261"/>
      <c r="J36" s="262"/>
      <c r="K36" s="262"/>
      <c r="L36" s="263"/>
      <c r="M36" s="274"/>
      <c r="N36" s="275"/>
      <c r="O36" s="276"/>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3"/>
      <c r="BA36" s="284"/>
      <c r="BB36" s="285"/>
      <c r="BC36" s="284"/>
      <c r="BD36" s="246"/>
      <c r="BE36" s="247"/>
      <c r="BF36" s="247"/>
      <c r="BG36" s="247"/>
      <c r="BH36" s="248"/>
    </row>
    <row r="37" spans="2:60" ht="20.25" customHeight="1" x14ac:dyDescent="0.4">
      <c r="B37" s="125">
        <f>B34+1</f>
        <v>6</v>
      </c>
      <c r="C37" s="376"/>
      <c r="D37" s="377"/>
      <c r="E37" s="378"/>
      <c r="F37" s="178">
        <f>C36</f>
        <v>0</v>
      </c>
      <c r="G37" s="174"/>
      <c r="H37" s="343"/>
      <c r="I37" s="264"/>
      <c r="J37" s="265"/>
      <c r="K37" s="265"/>
      <c r="L37" s="266"/>
      <c r="M37" s="277"/>
      <c r="N37" s="278"/>
      <c r="O37" s="279"/>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5">
        <f>IF($BC$3="４週",SUM(U37:AV37),IF($BC$3="暦月",SUM(U37:AY37),""))</f>
        <v>0</v>
      </c>
      <c r="BA37" s="256"/>
      <c r="BB37" s="257">
        <f>IF($BC$3="４週",AZ37/4,IF($BC$3="暦月",(AZ37/($BC$8/7)),""))</f>
        <v>0</v>
      </c>
      <c r="BC37" s="256"/>
      <c r="BD37" s="249"/>
      <c r="BE37" s="250"/>
      <c r="BF37" s="250"/>
      <c r="BG37" s="250"/>
      <c r="BH37" s="251"/>
    </row>
    <row r="38" spans="2:60" ht="20.25" customHeight="1" x14ac:dyDescent="0.4">
      <c r="B38" s="127"/>
      <c r="C38" s="379"/>
      <c r="D38" s="380"/>
      <c r="E38" s="381"/>
      <c r="F38" s="179"/>
      <c r="G38" s="175">
        <f>C36</f>
        <v>0</v>
      </c>
      <c r="H38" s="344"/>
      <c r="I38" s="267"/>
      <c r="J38" s="268"/>
      <c r="K38" s="268"/>
      <c r="L38" s="269"/>
      <c r="M38" s="280"/>
      <c r="N38" s="281"/>
      <c r="O38" s="282"/>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8">
        <f>IF($BC$3="４週",SUM(U38:AV38),IF($BC$3="暦月",SUM(U38:AY38),""))</f>
        <v>0</v>
      </c>
      <c r="BA38" s="259"/>
      <c r="BB38" s="260">
        <f>IF($BC$3="４週",AZ38/4,IF($BC$3="暦月",(AZ38/($BC$8/7)),""))</f>
        <v>0</v>
      </c>
      <c r="BC38" s="259"/>
      <c r="BD38" s="252"/>
      <c r="BE38" s="253"/>
      <c r="BF38" s="253"/>
      <c r="BG38" s="253"/>
      <c r="BH38" s="254"/>
    </row>
    <row r="39" spans="2:60" ht="20.25" customHeight="1" x14ac:dyDescent="0.4">
      <c r="B39" s="129"/>
      <c r="C39" s="382"/>
      <c r="D39" s="383"/>
      <c r="E39" s="384"/>
      <c r="F39" s="178"/>
      <c r="G39" s="174"/>
      <c r="H39" s="342"/>
      <c r="I39" s="261"/>
      <c r="J39" s="262"/>
      <c r="K39" s="262"/>
      <c r="L39" s="263"/>
      <c r="M39" s="274"/>
      <c r="N39" s="275"/>
      <c r="O39" s="276"/>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3"/>
      <c r="BA39" s="284"/>
      <c r="BB39" s="285"/>
      <c r="BC39" s="284"/>
      <c r="BD39" s="246"/>
      <c r="BE39" s="247"/>
      <c r="BF39" s="247"/>
      <c r="BG39" s="247"/>
      <c r="BH39" s="248"/>
    </row>
    <row r="40" spans="2:60" ht="20.25" customHeight="1" x14ac:dyDescent="0.4">
      <c r="B40" s="125">
        <f>B37+1</f>
        <v>7</v>
      </c>
      <c r="C40" s="376"/>
      <c r="D40" s="377"/>
      <c r="E40" s="378"/>
      <c r="F40" s="178">
        <f>C39</f>
        <v>0</v>
      </c>
      <c r="G40" s="174"/>
      <c r="H40" s="343"/>
      <c r="I40" s="264"/>
      <c r="J40" s="265"/>
      <c r="K40" s="265"/>
      <c r="L40" s="266"/>
      <c r="M40" s="277"/>
      <c r="N40" s="278"/>
      <c r="O40" s="279"/>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5">
        <f>IF($BC$3="４週",SUM(U40:AV40),IF($BC$3="暦月",SUM(U40:AY40),""))</f>
        <v>0</v>
      </c>
      <c r="BA40" s="256"/>
      <c r="BB40" s="257">
        <f>IF($BC$3="４週",AZ40/4,IF($BC$3="暦月",(AZ40/($BC$8/7)),""))</f>
        <v>0</v>
      </c>
      <c r="BC40" s="256"/>
      <c r="BD40" s="249"/>
      <c r="BE40" s="250"/>
      <c r="BF40" s="250"/>
      <c r="BG40" s="250"/>
      <c r="BH40" s="251"/>
    </row>
    <row r="41" spans="2:60" ht="20.25" customHeight="1" x14ac:dyDescent="0.4">
      <c r="B41" s="127"/>
      <c r="C41" s="379"/>
      <c r="D41" s="380"/>
      <c r="E41" s="381"/>
      <c r="F41" s="179"/>
      <c r="G41" s="175">
        <f>C39</f>
        <v>0</v>
      </c>
      <c r="H41" s="344"/>
      <c r="I41" s="267"/>
      <c r="J41" s="268"/>
      <c r="K41" s="268"/>
      <c r="L41" s="269"/>
      <c r="M41" s="280"/>
      <c r="N41" s="281"/>
      <c r="O41" s="282"/>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8">
        <f>IF($BC$3="４週",SUM(U41:AV41),IF($BC$3="暦月",SUM(U41:AY41),""))</f>
        <v>0</v>
      </c>
      <c r="BA41" s="259"/>
      <c r="BB41" s="260">
        <f>IF($BC$3="４週",AZ41/4,IF($BC$3="暦月",(AZ41/($BC$8/7)),""))</f>
        <v>0</v>
      </c>
      <c r="BC41" s="259"/>
      <c r="BD41" s="252"/>
      <c r="BE41" s="253"/>
      <c r="BF41" s="253"/>
      <c r="BG41" s="253"/>
      <c r="BH41" s="254"/>
    </row>
    <row r="42" spans="2:60" ht="20.25" customHeight="1" x14ac:dyDescent="0.4">
      <c r="B42" s="129"/>
      <c r="C42" s="382"/>
      <c r="D42" s="383"/>
      <c r="E42" s="384"/>
      <c r="F42" s="178"/>
      <c r="G42" s="174"/>
      <c r="H42" s="342"/>
      <c r="I42" s="261"/>
      <c r="J42" s="262"/>
      <c r="K42" s="262"/>
      <c r="L42" s="263"/>
      <c r="M42" s="274"/>
      <c r="N42" s="275"/>
      <c r="O42" s="276"/>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3"/>
      <c r="BA42" s="284"/>
      <c r="BB42" s="285"/>
      <c r="BC42" s="284"/>
      <c r="BD42" s="246"/>
      <c r="BE42" s="247"/>
      <c r="BF42" s="247"/>
      <c r="BG42" s="247"/>
      <c r="BH42" s="248"/>
    </row>
    <row r="43" spans="2:60" ht="20.25" customHeight="1" x14ac:dyDescent="0.4">
      <c r="B43" s="125">
        <f>B40+1</f>
        <v>8</v>
      </c>
      <c r="C43" s="376"/>
      <c r="D43" s="377"/>
      <c r="E43" s="378"/>
      <c r="F43" s="178">
        <f>C42</f>
        <v>0</v>
      </c>
      <c r="G43" s="174"/>
      <c r="H43" s="343"/>
      <c r="I43" s="264"/>
      <c r="J43" s="265"/>
      <c r="K43" s="265"/>
      <c r="L43" s="266"/>
      <c r="M43" s="277"/>
      <c r="N43" s="278"/>
      <c r="O43" s="279"/>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5">
        <f>IF($BC$3="４週",SUM(U43:AV43),IF($BC$3="暦月",SUM(U43:AY43),""))</f>
        <v>0</v>
      </c>
      <c r="BA43" s="256"/>
      <c r="BB43" s="257">
        <f>IF($BC$3="４週",AZ43/4,IF($BC$3="暦月",(AZ43/($BC$8/7)),""))</f>
        <v>0</v>
      </c>
      <c r="BC43" s="256"/>
      <c r="BD43" s="249"/>
      <c r="BE43" s="250"/>
      <c r="BF43" s="250"/>
      <c r="BG43" s="250"/>
      <c r="BH43" s="251"/>
    </row>
    <row r="44" spans="2:60" ht="20.25" customHeight="1" x14ac:dyDescent="0.4">
      <c r="B44" s="127"/>
      <c r="C44" s="379"/>
      <c r="D44" s="380"/>
      <c r="E44" s="381"/>
      <c r="F44" s="179"/>
      <c r="G44" s="175">
        <f>C42</f>
        <v>0</v>
      </c>
      <c r="H44" s="344"/>
      <c r="I44" s="267"/>
      <c r="J44" s="268"/>
      <c r="K44" s="268"/>
      <c r="L44" s="269"/>
      <c r="M44" s="280"/>
      <c r="N44" s="281"/>
      <c r="O44" s="282"/>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8">
        <f>IF($BC$3="４週",SUM(U44:AV44),IF($BC$3="暦月",SUM(U44:AY44),""))</f>
        <v>0</v>
      </c>
      <c r="BA44" s="259"/>
      <c r="BB44" s="260">
        <f>IF($BC$3="４週",AZ44/4,IF($BC$3="暦月",(AZ44/($BC$8/7)),""))</f>
        <v>0</v>
      </c>
      <c r="BC44" s="259"/>
      <c r="BD44" s="252"/>
      <c r="BE44" s="253"/>
      <c r="BF44" s="253"/>
      <c r="BG44" s="253"/>
      <c r="BH44" s="254"/>
    </row>
    <row r="45" spans="2:60" ht="20.25" customHeight="1" x14ac:dyDescent="0.4">
      <c r="B45" s="129"/>
      <c r="C45" s="382"/>
      <c r="D45" s="383"/>
      <c r="E45" s="384"/>
      <c r="F45" s="178"/>
      <c r="G45" s="174"/>
      <c r="H45" s="342"/>
      <c r="I45" s="261"/>
      <c r="J45" s="262"/>
      <c r="K45" s="262"/>
      <c r="L45" s="263"/>
      <c r="M45" s="274"/>
      <c r="N45" s="275"/>
      <c r="O45" s="276"/>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3"/>
      <c r="BA45" s="284"/>
      <c r="BB45" s="285"/>
      <c r="BC45" s="284"/>
      <c r="BD45" s="246"/>
      <c r="BE45" s="247"/>
      <c r="BF45" s="247"/>
      <c r="BG45" s="247"/>
      <c r="BH45" s="248"/>
    </row>
    <row r="46" spans="2:60" ht="20.25" customHeight="1" x14ac:dyDescent="0.4">
      <c r="B46" s="125">
        <f>B43+1</f>
        <v>9</v>
      </c>
      <c r="C46" s="376"/>
      <c r="D46" s="377"/>
      <c r="E46" s="378"/>
      <c r="F46" s="178">
        <f>C45</f>
        <v>0</v>
      </c>
      <c r="G46" s="174"/>
      <c r="H46" s="343"/>
      <c r="I46" s="264"/>
      <c r="J46" s="265"/>
      <c r="K46" s="265"/>
      <c r="L46" s="266"/>
      <c r="M46" s="277"/>
      <c r="N46" s="278"/>
      <c r="O46" s="279"/>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5">
        <f>IF($BC$3="４週",SUM(U46:AV46),IF($BC$3="暦月",SUM(U46:AY46),""))</f>
        <v>0</v>
      </c>
      <c r="BA46" s="256"/>
      <c r="BB46" s="257">
        <f>IF($BC$3="４週",AZ46/4,IF($BC$3="暦月",(AZ46/($BC$8/7)),""))</f>
        <v>0</v>
      </c>
      <c r="BC46" s="256"/>
      <c r="BD46" s="249"/>
      <c r="BE46" s="250"/>
      <c r="BF46" s="250"/>
      <c r="BG46" s="250"/>
      <c r="BH46" s="251"/>
    </row>
    <row r="47" spans="2:60" ht="20.25" customHeight="1" x14ac:dyDescent="0.4">
      <c r="B47" s="127"/>
      <c r="C47" s="379"/>
      <c r="D47" s="380"/>
      <c r="E47" s="381"/>
      <c r="F47" s="179"/>
      <c r="G47" s="175">
        <f>C45</f>
        <v>0</v>
      </c>
      <c r="H47" s="344"/>
      <c r="I47" s="267"/>
      <c r="J47" s="268"/>
      <c r="K47" s="268"/>
      <c r="L47" s="269"/>
      <c r="M47" s="280"/>
      <c r="N47" s="281"/>
      <c r="O47" s="282"/>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8">
        <f>IF($BC$3="４週",SUM(U47:AV47),IF($BC$3="暦月",SUM(U47:AY47),""))</f>
        <v>0</v>
      </c>
      <c r="BA47" s="259"/>
      <c r="BB47" s="260">
        <f>IF($BC$3="４週",AZ47/4,IF($BC$3="暦月",(AZ47/($BC$8/7)),""))</f>
        <v>0</v>
      </c>
      <c r="BC47" s="259"/>
      <c r="BD47" s="252"/>
      <c r="BE47" s="253"/>
      <c r="BF47" s="253"/>
      <c r="BG47" s="253"/>
      <c r="BH47" s="254"/>
    </row>
    <row r="48" spans="2:60" ht="20.25" customHeight="1" x14ac:dyDescent="0.4">
      <c r="B48" s="129"/>
      <c r="C48" s="382"/>
      <c r="D48" s="383"/>
      <c r="E48" s="384"/>
      <c r="F48" s="178"/>
      <c r="G48" s="174"/>
      <c r="H48" s="342"/>
      <c r="I48" s="261"/>
      <c r="J48" s="262"/>
      <c r="K48" s="262"/>
      <c r="L48" s="263"/>
      <c r="M48" s="274"/>
      <c r="N48" s="275"/>
      <c r="O48" s="276"/>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3"/>
      <c r="BA48" s="284"/>
      <c r="BB48" s="285"/>
      <c r="BC48" s="284"/>
      <c r="BD48" s="246"/>
      <c r="BE48" s="247"/>
      <c r="BF48" s="247"/>
      <c r="BG48" s="247"/>
      <c r="BH48" s="248"/>
    </row>
    <row r="49" spans="2:60" ht="20.25" customHeight="1" x14ac:dyDescent="0.4">
      <c r="B49" s="125">
        <f>B46+1</f>
        <v>10</v>
      </c>
      <c r="C49" s="376"/>
      <c r="D49" s="377"/>
      <c r="E49" s="378"/>
      <c r="F49" s="178">
        <f>C48</f>
        <v>0</v>
      </c>
      <c r="G49" s="174"/>
      <c r="H49" s="343"/>
      <c r="I49" s="264"/>
      <c r="J49" s="265"/>
      <c r="K49" s="265"/>
      <c r="L49" s="266"/>
      <c r="M49" s="277"/>
      <c r="N49" s="278"/>
      <c r="O49" s="279"/>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5">
        <f>IF($BC$3="４週",SUM(U49:AV49),IF($BC$3="暦月",SUM(U49:AY49),""))</f>
        <v>0</v>
      </c>
      <c r="BA49" s="256"/>
      <c r="BB49" s="257">
        <f>IF($BC$3="４週",AZ49/4,IF($BC$3="暦月",(AZ49/($BC$8/7)),""))</f>
        <v>0</v>
      </c>
      <c r="BC49" s="256"/>
      <c r="BD49" s="249"/>
      <c r="BE49" s="250"/>
      <c r="BF49" s="250"/>
      <c r="BG49" s="250"/>
      <c r="BH49" s="251"/>
    </row>
    <row r="50" spans="2:60" ht="20.25" customHeight="1" x14ac:dyDescent="0.4">
      <c r="B50" s="127"/>
      <c r="C50" s="379"/>
      <c r="D50" s="380"/>
      <c r="E50" s="381"/>
      <c r="F50" s="179"/>
      <c r="G50" s="175">
        <f>C48</f>
        <v>0</v>
      </c>
      <c r="H50" s="344"/>
      <c r="I50" s="267"/>
      <c r="J50" s="268"/>
      <c r="K50" s="268"/>
      <c r="L50" s="269"/>
      <c r="M50" s="280"/>
      <c r="N50" s="281"/>
      <c r="O50" s="282"/>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8">
        <f>IF($BC$3="４週",SUM(U50:AV50),IF($BC$3="暦月",SUM(U50:AY50),""))</f>
        <v>0</v>
      </c>
      <c r="BA50" s="259"/>
      <c r="BB50" s="260">
        <f>IF($BC$3="４週",AZ50/4,IF($BC$3="暦月",(AZ50/($BC$8/7)),""))</f>
        <v>0</v>
      </c>
      <c r="BC50" s="259"/>
      <c r="BD50" s="252"/>
      <c r="BE50" s="253"/>
      <c r="BF50" s="253"/>
      <c r="BG50" s="253"/>
      <c r="BH50" s="254"/>
    </row>
    <row r="51" spans="2:60" ht="20.25" customHeight="1" x14ac:dyDescent="0.4">
      <c r="B51" s="129"/>
      <c r="C51" s="382"/>
      <c r="D51" s="383"/>
      <c r="E51" s="384"/>
      <c r="F51" s="178"/>
      <c r="G51" s="174"/>
      <c r="H51" s="342"/>
      <c r="I51" s="261"/>
      <c r="J51" s="262"/>
      <c r="K51" s="262"/>
      <c r="L51" s="263"/>
      <c r="M51" s="274"/>
      <c r="N51" s="275"/>
      <c r="O51" s="276"/>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3"/>
      <c r="BA51" s="284"/>
      <c r="BB51" s="285"/>
      <c r="BC51" s="284"/>
      <c r="BD51" s="246"/>
      <c r="BE51" s="247"/>
      <c r="BF51" s="247"/>
      <c r="BG51" s="247"/>
      <c r="BH51" s="248"/>
    </row>
    <row r="52" spans="2:60" ht="20.25" customHeight="1" x14ac:dyDescent="0.4">
      <c r="B52" s="125">
        <f>B49+1</f>
        <v>11</v>
      </c>
      <c r="C52" s="376"/>
      <c r="D52" s="377"/>
      <c r="E52" s="378"/>
      <c r="F52" s="178">
        <f>C51</f>
        <v>0</v>
      </c>
      <c r="G52" s="174"/>
      <c r="H52" s="343"/>
      <c r="I52" s="264"/>
      <c r="J52" s="265"/>
      <c r="K52" s="265"/>
      <c r="L52" s="266"/>
      <c r="M52" s="277"/>
      <c r="N52" s="278"/>
      <c r="O52" s="279"/>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5">
        <f>IF($BC$3="４週",SUM(U52:AV52),IF($BC$3="暦月",SUM(U52:AY52),""))</f>
        <v>0</v>
      </c>
      <c r="BA52" s="256"/>
      <c r="BB52" s="257">
        <f>IF($BC$3="４週",AZ52/4,IF($BC$3="暦月",(AZ52/($BC$8/7)),""))</f>
        <v>0</v>
      </c>
      <c r="BC52" s="256"/>
      <c r="BD52" s="249"/>
      <c r="BE52" s="250"/>
      <c r="BF52" s="250"/>
      <c r="BG52" s="250"/>
      <c r="BH52" s="251"/>
    </row>
    <row r="53" spans="2:60" ht="20.25" customHeight="1" x14ac:dyDescent="0.4">
      <c r="B53" s="127"/>
      <c r="C53" s="379"/>
      <c r="D53" s="380"/>
      <c r="E53" s="381"/>
      <c r="F53" s="179"/>
      <c r="G53" s="175">
        <f>C51</f>
        <v>0</v>
      </c>
      <c r="H53" s="344"/>
      <c r="I53" s="267"/>
      <c r="J53" s="268"/>
      <c r="K53" s="268"/>
      <c r="L53" s="269"/>
      <c r="M53" s="280"/>
      <c r="N53" s="281"/>
      <c r="O53" s="282"/>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8">
        <f>IF($BC$3="４週",SUM(U53:AV53),IF($BC$3="暦月",SUM(U53:AY53),""))</f>
        <v>0</v>
      </c>
      <c r="BA53" s="259"/>
      <c r="BB53" s="260">
        <f>IF($BC$3="４週",AZ53/4,IF($BC$3="暦月",(AZ53/($BC$8/7)),""))</f>
        <v>0</v>
      </c>
      <c r="BC53" s="259"/>
      <c r="BD53" s="252"/>
      <c r="BE53" s="253"/>
      <c r="BF53" s="253"/>
      <c r="BG53" s="253"/>
      <c r="BH53" s="254"/>
    </row>
    <row r="54" spans="2:60" ht="20.25" customHeight="1" x14ac:dyDescent="0.4">
      <c r="B54" s="129"/>
      <c r="C54" s="382"/>
      <c r="D54" s="383"/>
      <c r="E54" s="384"/>
      <c r="F54" s="178"/>
      <c r="G54" s="174"/>
      <c r="H54" s="342"/>
      <c r="I54" s="261"/>
      <c r="J54" s="262"/>
      <c r="K54" s="262"/>
      <c r="L54" s="263"/>
      <c r="M54" s="274"/>
      <c r="N54" s="275"/>
      <c r="O54" s="276"/>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3"/>
      <c r="BA54" s="284"/>
      <c r="BB54" s="285"/>
      <c r="BC54" s="284"/>
      <c r="BD54" s="246"/>
      <c r="BE54" s="247"/>
      <c r="BF54" s="247"/>
      <c r="BG54" s="247"/>
      <c r="BH54" s="248"/>
    </row>
    <row r="55" spans="2:60" ht="20.25" customHeight="1" x14ac:dyDescent="0.4">
      <c r="B55" s="125">
        <f>B52+1</f>
        <v>12</v>
      </c>
      <c r="C55" s="376"/>
      <c r="D55" s="377"/>
      <c r="E55" s="378"/>
      <c r="F55" s="178">
        <f>C54</f>
        <v>0</v>
      </c>
      <c r="G55" s="174"/>
      <c r="H55" s="343"/>
      <c r="I55" s="264"/>
      <c r="J55" s="265"/>
      <c r="K55" s="265"/>
      <c r="L55" s="266"/>
      <c r="M55" s="277"/>
      <c r="N55" s="278"/>
      <c r="O55" s="279"/>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5">
        <f>IF($BC$3="４週",SUM(U55:AV55),IF($BC$3="暦月",SUM(U55:AY55),""))</f>
        <v>0</v>
      </c>
      <c r="BA55" s="256"/>
      <c r="BB55" s="257">
        <f>IF($BC$3="４週",AZ55/4,IF($BC$3="暦月",(AZ55/($BC$8/7)),""))</f>
        <v>0</v>
      </c>
      <c r="BC55" s="256"/>
      <c r="BD55" s="249"/>
      <c r="BE55" s="250"/>
      <c r="BF55" s="250"/>
      <c r="BG55" s="250"/>
      <c r="BH55" s="251"/>
    </row>
    <row r="56" spans="2:60" ht="20.25" customHeight="1" x14ac:dyDescent="0.4">
      <c r="B56" s="127"/>
      <c r="C56" s="379"/>
      <c r="D56" s="380"/>
      <c r="E56" s="381"/>
      <c r="F56" s="179"/>
      <c r="G56" s="175">
        <f>C54</f>
        <v>0</v>
      </c>
      <c r="H56" s="344"/>
      <c r="I56" s="267"/>
      <c r="J56" s="268"/>
      <c r="K56" s="268"/>
      <c r="L56" s="269"/>
      <c r="M56" s="280"/>
      <c r="N56" s="281"/>
      <c r="O56" s="282"/>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8">
        <f>IF($BC$3="４週",SUM(U56:AV56),IF($BC$3="暦月",SUM(U56:AY56),""))</f>
        <v>0</v>
      </c>
      <c r="BA56" s="259"/>
      <c r="BB56" s="260">
        <f>IF($BC$3="４週",AZ56/4,IF($BC$3="暦月",(AZ56/($BC$8/7)),""))</f>
        <v>0</v>
      </c>
      <c r="BC56" s="259"/>
      <c r="BD56" s="252"/>
      <c r="BE56" s="253"/>
      <c r="BF56" s="253"/>
      <c r="BG56" s="253"/>
      <c r="BH56" s="254"/>
    </row>
    <row r="57" spans="2:60" ht="20.25" customHeight="1" x14ac:dyDescent="0.4">
      <c r="B57" s="129"/>
      <c r="C57" s="382"/>
      <c r="D57" s="383"/>
      <c r="E57" s="384"/>
      <c r="F57" s="178"/>
      <c r="G57" s="174"/>
      <c r="H57" s="342"/>
      <c r="I57" s="261"/>
      <c r="J57" s="262"/>
      <c r="K57" s="262"/>
      <c r="L57" s="263"/>
      <c r="M57" s="274"/>
      <c r="N57" s="275"/>
      <c r="O57" s="276"/>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3"/>
      <c r="BA57" s="284"/>
      <c r="BB57" s="285"/>
      <c r="BC57" s="284"/>
      <c r="BD57" s="246"/>
      <c r="BE57" s="247"/>
      <c r="BF57" s="247"/>
      <c r="BG57" s="247"/>
      <c r="BH57" s="248"/>
    </row>
    <row r="58" spans="2:60" ht="20.25" customHeight="1" x14ac:dyDescent="0.4">
      <c r="B58" s="125">
        <f>B55+1</f>
        <v>13</v>
      </c>
      <c r="C58" s="376"/>
      <c r="D58" s="377"/>
      <c r="E58" s="378"/>
      <c r="F58" s="178">
        <f>C57</f>
        <v>0</v>
      </c>
      <c r="G58" s="174"/>
      <c r="H58" s="343"/>
      <c r="I58" s="264"/>
      <c r="J58" s="265"/>
      <c r="K58" s="265"/>
      <c r="L58" s="266"/>
      <c r="M58" s="277"/>
      <c r="N58" s="278"/>
      <c r="O58" s="279"/>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5">
        <f>IF($BC$3="４週",SUM(U58:AV58),IF($BC$3="暦月",SUM(U58:AY58),""))</f>
        <v>0</v>
      </c>
      <c r="BA58" s="256"/>
      <c r="BB58" s="257">
        <f>IF($BC$3="４週",AZ58/4,IF($BC$3="暦月",(AZ58/($BC$8/7)),""))</f>
        <v>0</v>
      </c>
      <c r="BC58" s="256"/>
      <c r="BD58" s="249"/>
      <c r="BE58" s="250"/>
      <c r="BF58" s="250"/>
      <c r="BG58" s="250"/>
      <c r="BH58" s="251"/>
    </row>
    <row r="59" spans="2:60" ht="20.25" customHeight="1" x14ac:dyDescent="0.4">
      <c r="B59" s="127"/>
      <c r="C59" s="379"/>
      <c r="D59" s="380"/>
      <c r="E59" s="381"/>
      <c r="F59" s="179"/>
      <c r="G59" s="175">
        <f>C57</f>
        <v>0</v>
      </c>
      <c r="H59" s="344"/>
      <c r="I59" s="267"/>
      <c r="J59" s="268"/>
      <c r="K59" s="268"/>
      <c r="L59" s="269"/>
      <c r="M59" s="280"/>
      <c r="N59" s="281"/>
      <c r="O59" s="282"/>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8">
        <f>IF($BC$3="４週",SUM(U59:AV59),IF($BC$3="暦月",SUM(U59:AY59),""))</f>
        <v>0</v>
      </c>
      <c r="BA59" s="259"/>
      <c r="BB59" s="260">
        <f>IF($BC$3="４週",AZ59/4,IF($BC$3="暦月",(AZ59/($BC$8/7)),""))</f>
        <v>0</v>
      </c>
      <c r="BC59" s="259"/>
      <c r="BD59" s="252"/>
      <c r="BE59" s="253"/>
      <c r="BF59" s="253"/>
      <c r="BG59" s="253"/>
      <c r="BH59" s="254"/>
    </row>
    <row r="60" spans="2:60" ht="20.25" customHeight="1" x14ac:dyDescent="0.4">
      <c r="B60" s="129"/>
      <c r="C60" s="382"/>
      <c r="D60" s="383"/>
      <c r="E60" s="384"/>
      <c r="F60" s="178"/>
      <c r="G60" s="174"/>
      <c r="H60" s="342"/>
      <c r="I60" s="261"/>
      <c r="J60" s="262"/>
      <c r="K60" s="262"/>
      <c r="L60" s="263"/>
      <c r="M60" s="274"/>
      <c r="N60" s="275"/>
      <c r="O60" s="276"/>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3"/>
      <c r="BA60" s="284"/>
      <c r="BB60" s="285"/>
      <c r="BC60" s="284"/>
      <c r="BD60" s="246"/>
      <c r="BE60" s="247"/>
      <c r="BF60" s="247"/>
      <c r="BG60" s="247"/>
      <c r="BH60" s="248"/>
    </row>
    <row r="61" spans="2:60" ht="20.25" customHeight="1" x14ac:dyDescent="0.4">
      <c r="B61" s="125">
        <f>B58+1</f>
        <v>14</v>
      </c>
      <c r="C61" s="376"/>
      <c r="D61" s="377"/>
      <c r="E61" s="378"/>
      <c r="F61" s="178">
        <f>C60</f>
        <v>0</v>
      </c>
      <c r="G61" s="174"/>
      <c r="H61" s="343"/>
      <c r="I61" s="264"/>
      <c r="J61" s="265"/>
      <c r="K61" s="265"/>
      <c r="L61" s="266"/>
      <c r="M61" s="277"/>
      <c r="N61" s="278"/>
      <c r="O61" s="279"/>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5">
        <f>IF($BC$3="４週",SUM(U61:AV61),IF($BC$3="暦月",SUM(U61:AY61),""))</f>
        <v>0</v>
      </c>
      <c r="BA61" s="256"/>
      <c r="BB61" s="257">
        <f>IF($BC$3="４週",AZ61/4,IF($BC$3="暦月",(AZ61/($BC$8/7)),""))</f>
        <v>0</v>
      </c>
      <c r="BC61" s="256"/>
      <c r="BD61" s="249"/>
      <c r="BE61" s="250"/>
      <c r="BF61" s="250"/>
      <c r="BG61" s="250"/>
      <c r="BH61" s="251"/>
    </row>
    <row r="62" spans="2:60" ht="20.25" customHeight="1" x14ac:dyDescent="0.4">
      <c r="B62" s="127"/>
      <c r="C62" s="379"/>
      <c r="D62" s="380"/>
      <c r="E62" s="381"/>
      <c r="F62" s="179"/>
      <c r="G62" s="175">
        <f>C60</f>
        <v>0</v>
      </c>
      <c r="H62" s="344"/>
      <c r="I62" s="267"/>
      <c r="J62" s="268"/>
      <c r="K62" s="268"/>
      <c r="L62" s="269"/>
      <c r="M62" s="280"/>
      <c r="N62" s="281"/>
      <c r="O62" s="282"/>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8">
        <f>IF($BC$3="４週",SUM(U62:AV62),IF($BC$3="暦月",SUM(U62:AY62),""))</f>
        <v>0</v>
      </c>
      <c r="BA62" s="259"/>
      <c r="BB62" s="260">
        <f>IF($BC$3="４週",AZ62/4,IF($BC$3="暦月",(AZ62/($BC$8/7)),""))</f>
        <v>0</v>
      </c>
      <c r="BC62" s="259"/>
      <c r="BD62" s="252"/>
      <c r="BE62" s="253"/>
      <c r="BF62" s="253"/>
      <c r="BG62" s="253"/>
      <c r="BH62" s="254"/>
    </row>
    <row r="63" spans="2:60" ht="20.25" customHeight="1" x14ac:dyDescent="0.4">
      <c r="B63" s="129"/>
      <c r="C63" s="382"/>
      <c r="D63" s="383"/>
      <c r="E63" s="384"/>
      <c r="F63" s="178"/>
      <c r="G63" s="174"/>
      <c r="H63" s="342"/>
      <c r="I63" s="261"/>
      <c r="J63" s="262"/>
      <c r="K63" s="262"/>
      <c r="L63" s="263"/>
      <c r="M63" s="274"/>
      <c r="N63" s="275"/>
      <c r="O63" s="276"/>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3"/>
      <c r="BA63" s="284"/>
      <c r="BB63" s="285"/>
      <c r="BC63" s="284"/>
      <c r="BD63" s="246"/>
      <c r="BE63" s="247"/>
      <c r="BF63" s="247"/>
      <c r="BG63" s="247"/>
      <c r="BH63" s="248"/>
    </row>
    <row r="64" spans="2:60" ht="20.25" customHeight="1" x14ac:dyDescent="0.4">
      <c r="B64" s="125">
        <f>B61+1</f>
        <v>15</v>
      </c>
      <c r="C64" s="376"/>
      <c r="D64" s="377"/>
      <c r="E64" s="378"/>
      <c r="F64" s="178">
        <f>C63</f>
        <v>0</v>
      </c>
      <c r="G64" s="174"/>
      <c r="H64" s="343"/>
      <c r="I64" s="264"/>
      <c r="J64" s="265"/>
      <c r="K64" s="265"/>
      <c r="L64" s="266"/>
      <c r="M64" s="277"/>
      <c r="N64" s="278"/>
      <c r="O64" s="279"/>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5">
        <f>IF($BC$3="４週",SUM(U64:AV64),IF($BC$3="暦月",SUM(U64:AY64),""))</f>
        <v>0</v>
      </c>
      <c r="BA64" s="256"/>
      <c r="BB64" s="257">
        <f>IF($BC$3="４週",AZ64/4,IF($BC$3="暦月",(AZ64/($BC$8/7)),""))</f>
        <v>0</v>
      </c>
      <c r="BC64" s="256"/>
      <c r="BD64" s="249"/>
      <c r="BE64" s="250"/>
      <c r="BF64" s="250"/>
      <c r="BG64" s="250"/>
      <c r="BH64" s="251"/>
    </row>
    <row r="65" spans="2:60" ht="20.25" customHeight="1" x14ac:dyDescent="0.4">
      <c r="B65" s="127"/>
      <c r="C65" s="379"/>
      <c r="D65" s="380"/>
      <c r="E65" s="381"/>
      <c r="F65" s="179"/>
      <c r="G65" s="175">
        <f>C63</f>
        <v>0</v>
      </c>
      <c r="H65" s="344"/>
      <c r="I65" s="267"/>
      <c r="J65" s="268"/>
      <c r="K65" s="268"/>
      <c r="L65" s="269"/>
      <c r="M65" s="280"/>
      <c r="N65" s="281"/>
      <c r="O65" s="282"/>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8">
        <f>IF($BC$3="４週",SUM(U65:AV65),IF($BC$3="暦月",SUM(U65:AY65),""))</f>
        <v>0</v>
      </c>
      <c r="BA65" s="259"/>
      <c r="BB65" s="260">
        <f>IF($BC$3="４週",AZ65/4,IF($BC$3="暦月",(AZ65/($BC$8/7)),""))</f>
        <v>0</v>
      </c>
      <c r="BC65" s="259"/>
      <c r="BD65" s="252"/>
      <c r="BE65" s="253"/>
      <c r="BF65" s="253"/>
      <c r="BG65" s="253"/>
      <c r="BH65" s="254"/>
    </row>
    <row r="66" spans="2:60" ht="20.25" customHeight="1" x14ac:dyDescent="0.4">
      <c r="B66" s="129"/>
      <c r="C66" s="382"/>
      <c r="D66" s="383"/>
      <c r="E66" s="384"/>
      <c r="F66" s="178"/>
      <c r="G66" s="174"/>
      <c r="H66" s="342"/>
      <c r="I66" s="261"/>
      <c r="J66" s="262"/>
      <c r="K66" s="262"/>
      <c r="L66" s="263"/>
      <c r="M66" s="274"/>
      <c r="N66" s="275"/>
      <c r="O66" s="276"/>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3"/>
      <c r="BA66" s="284"/>
      <c r="BB66" s="285"/>
      <c r="BC66" s="284"/>
      <c r="BD66" s="246"/>
      <c r="BE66" s="247"/>
      <c r="BF66" s="247"/>
      <c r="BG66" s="247"/>
      <c r="BH66" s="248"/>
    </row>
    <row r="67" spans="2:60" ht="20.25" customHeight="1" x14ac:dyDescent="0.4">
      <c r="B67" s="125">
        <f>B64+1</f>
        <v>16</v>
      </c>
      <c r="C67" s="376"/>
      <c r="D67" s="377"/>
      <c r="E67" s="378"/>
      <c r="F67" s="178">
        <f>C66</f>
        <v>0</v>
      </c>
      <c r="G67" s="174"/>
      <c r="H67" s="343"/>
      <c r="I67" s="264"/>
      <c r="J67" s="265"/>
      <c r="K67" s="265"/>
      <c r="L67" s="266"/>
      <c r="M67" s="277"/>
      <c r="N67" s="278"/>
      <c r="O67" s="279"/>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5">
        <f>IF($BC$3="４週",SUM(U67:AV67),IF($BC$3="暦月",SUM(U67:AY67),""))</f>
        <v>0</v>
      </c>
      <c r="BA67" s="256"/>
      <c r="BB67" s="257">
        <f>IF($BC$3="４週",AZ67/4,IF($BC$3="暦月",(AZ67/($BC$8/7)),""))</f>
        <v>0</v>
      </c>
      <c r="BC67" s="256"/>
      <c r="BD67" s="249"/>
      <c r="BE67" s="250"/>
      <c r="BF67" s="250"/>
      <c r="BG67" s="250"/>
      <c r="BH67" s="251"/>
    </row>
    <row r="68" spans="2:60" ht="20.25" customHeight="1" thickBot="1" x14ac:dyDescent="0.45">
      <c r="B68" s="125"/>
      <c r="C68" s="390"/>
      <c r="D68" s="391"/>
      <c r="E68" s="392"/>
      <c r="F68" s="180"/>
      <c r="G68" s="176">
        <f>C66</f>
        <v>0</v>
      </c>
      <c r="H68" s="396"/>
      <c r="I68" s="393"/>
      <c r="J68" s="394"/>
      <c r="K68" s="394"/>
      <c r="L68" s="395"/>
      <c r="M68" s="397"/>
      <c r="N68" s="398"/>
      <c r="O68" s="399"/>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8">
        <f>IF($BC$3="４週",SUM(U68:AV68),IF($BC$3="暦月",SUM(U68:AY68),""))</f>
        <v>0</v>
      </c>
      <c r="BA68" s="259"/>
      <c r="BB68" s="260">
        <f>IF($BC$3="４週",AZ68/4,IF($BC$3="暦月",(AZ68/($BC$8/7)),""))</f>
        <v>0</v>
      </c>
      <c r="BC68" s="259"/>
      <c r="BD68" s="249"/>
      <c r="BE68" s="250"/>
      <c r="BF68" s="250"/>
      <c r="BG68" s="250"/>
      <c r="BH68" s="251"/>
    </row>
    <row r="69" spans="2:60" ht="20.25" customHeight="1" x14ac:dyDescent="0.4">
      <c r="B69" s="365" t="s">
        <v>230</v>
      </c>
      <c r="C69" s="366"/>
      <c r="D69" s="366"/>
      <c r="E69" s="366"/>
      <c r="F69" s="366"/>
      <c r="G69" s="366"/>
      <c r="H69" s="366"/>
      <c r="I69" s="366"/>
      <c r="J69" s="366"/>
      <c r="K69" s="366"/>
      <c r="L69" s="366"/>
      <c r="M69" s="366"/>
      <c r="N69" s="366"/>
      <c r="O69" s="366"/>
      <c r="P69" s="366"/>
      <c r="Q69" s="366"/>
      <c r="R69" s="366"/>
      <c r="S69" s="366"/>
      <c r="T69" s="367"/>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7"/>
      <c r="BA69" s="348"/>
      <c r="BB69" s="353"/>
      <c r="BC69" s="354"/>
      <c r="BD69" s="354"/>
      <c r="BE69" s="354"/>
      <c r="BF69" s="354"/>
      <c r="BG69" s="354"/>
      <c r="BH69" s="355"/>
    </row>
    <row r="70" spans="2:60" ht="20.25" customHeight="1" x14ac:dyDescent="0.4">
      <c r="B70" s="368" t="s">
        <v>231</v>
      </c>
      <c r="C70" s="369"/>
      <c r="D70" s="369"/>
      <c r="E70" s="369"/>
      <c r="F70" s="369"/>
      <c r="G70" s="369"/>
      <c r="H70" s="369"/>
      <c r="I70" s="369"/>
      <c r="J70" s="369"/>
      <c r="K70" s="369"/>
      <c r="L70" s="369"/>
      <c r="M70" s="369"/>
      <c r="N70" s="369"/>
      <c r="O70" s="369"/>
      <c r="P70" s="369"/>
      <c r="Q70" s="369"/>
      <c r="R70" s="369"/>
      <c r="S70" s="369"/>
      <c r="T70" s="370"/>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9"/>
      <c r="BA70" s="350"/>
      <c r="BB70" s="356"/>
      <c r="BC70" s="357"/>
      <c r="BD70" s="357"/>
      <c r="BE70" s="357"/>
      <c r="BF70" s="357"/>
      <c r="BG70" s="357"/>
      <c r="BH70" s="358"/>
    </row>
    <row r="71" spans="2:60" ht="20.25" customHeight="1" x14ac:dyDescent="0.4">
      <c r="B71" s="368" t="s">
        <v>232</v>
      </c>
      <c r="C71" s="369"/>
      <c r="D71" s="369"/>
      <c r="E71" s="369"/>
      <c r="F71" s="369"/>
      <c r="G71" s="369"/>
      <c r="H71" s="369"/>
      <c r="I71" s="369"/>
      <c r="J71" s="369"/>
      <c r="K71" s="369"/>
      <c r="L71" s="369"/>
      <c r="M71" s="369"/>
      <c r="N71" s="369"/>
      <c r="O71" s="369"/>
      <c r="P71" s="369"/>
      <c r="Q71" s="369"/>
      <c r="R71" s="369"/>
      <c r="S71" s="369"/>
      <c r="T71" s="370"/>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9"/>
      <c r="BA71" s="350"/>
      <c r="BB71" s="356"/>
      <c r="BC71" s="357"/>
      <c r="BD71" s="357"/>
      <c r="BE71" s="357"/>
      <c r="BF71" s="357"/>
      <c r="BG71" s="357"/>
      <c r="BH71" s="358"/>
    </row>
    <row r="72" spans="2:60" ht="20.25" customHeight="1" x14ac:dyDescent="0.4">
      <c r="B72" s="368" t="s">
        <v>233</v>
      </c>
      <c r="C72" s="369"/>
      <c r="D72" s="369"/>
      <c r="E72" s="369"/>
      <c r="F72" s="369"/>
      <c r="G72" s="369"/>
      <c r="H72" s="369"/>
      <c r="I72" s="369"/>
      <c r="J72" s="369"/>
      <c r="K72" s="369"/>
      <c r="L72" s="369"/>
      <c r="M72" s="369"/>
      <c r="N72" s="369"/>
      <c r="O72" s="369"/>
      <c r="P72" s="369"/>
      <c r="Q72" s="369"/>
      <c r="R72" s="369"/>
      <c r="S72" s="369"/>
      <c r="T72" s="370"/>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51"/>
      <c r="BA72" s="352"/>
      <c r="BB72" s="356"/>
      <c r="BC72" s="357"/>
      <c r="BD72" s="357"/>
      <c r="BE72" s="357"/>
      <c r="BF72" s="357"/>
      <c r="BG72" s="357"/>
      <c r="BH72" s="358"/>
    </row>
    <row r="73" spans="2:60" ht="20.25" customHeight="1" x14ac:dyDescent="0.4">
      <c r="B73" s="368" t="s">
        <v>234</v>
      </c>
      <c r="C73" s="369"/>
      <c r="D73" s="369"/>
      <c r="E73" s="369"/>
      <c r="F73" s="369"/>
      <c r="G73" s="369"/>
      <c r="H73" s="369"/>
      <c r="I73" s="369"/>
      <c r="J73" s="369"/>
      <c r="K73" s="369"/>
      <c r="L73" s="369"/>
      <c r="M73" s="369"/>
      <c r="N73" s="369"/>
      <c r="O73" s="369"/>
      <c r="P73" s="369"/>
      <c r="Q73" s="369"/>
      <c r="R73" s="369"/>
      <c r="S73" s="369"/>
      <c r="T73" s="370"/>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71">
        <f>IF($BC$3="４週",SUM(U73:AV73),IF($BC$3="暦月",SUM(U73:AY73),""))</f>
        <v>0</v>
      </c>
      <c r="BA73" s="372"/>
      <c r="BB73" s="356"/>
      <c r="BC73" s="357"/>
      <c r="BD73" s="357"/>
      <c r="BE73" s="357"/>
      <c r="BF73" s="357"/>
      <c r="BG73" s="357"/>
      <c r="BH73" s="358"/>
    </row>
    <row r="74" spans="2:60" ht="20.25" customHeight="1" thickBot="1" x14ac:dyDescent="0.45">
      <c r="B74" s="362" t="s">
        <v>235</v>
      </c>
      <c r="C74" s="363"/>
      <c r="D74" s="363"/>
      <c r="E74" s="363"/>
      <c r="F74" s="363"/>
      <c r="G74" s="363"/>
      <c r="H74" s="363"/>
      <c r="I74" s="363"/>
      <c r="J74" s="363"/>
      <c r="K74" s="363"/>
      <c r="L74" s="363"/>
      <c r="M74" s="363"/>
      <c r="N74" s="363"/>
      <c r="O74" s="363"/>
      <c r="P74" s="363"/>
      <c r="Q74" s="363"/>
      <c r="R74" s="363"/>
      <c r="S74" s="363"/>
      <c r="T74" s="364"/>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45">
        <f>IF($BC$3="４週",SUM(U74:AV74),IF($BC$3="暦月",SUM(U74:AY74),""))</f>
        <v>0</v>
      </c>
      <c r="BA74" s="346"/>
      <c r="BB74" s="359"/>
      <c r="BC74" s="360"/>
      <c r="BD74" s="360"/>
      <c r="BE74" s="360"/>
      <c r="BF74" s="360"/>
      <c r="BG74" s="360"/>
      <c r="BH74" s="361"/>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0" t="s">
        <v>35</v>
      </c>
      <c r="G4" s="400"/>
      <c r="H4" s="400"/>
      <c r="I4" s="400"/>
      <c r="J4" s="400"/>
      <c r="K4" s="400"/>
      <c r="L4" s="400"/>
      <c r="N4" s="400" t="s">
        <v>66</v>
      </c>
      <c r="O4" s="400"/>
      <c r="P4" s="400"/>
      <c r="R4" s="400" t="s">
        <v>65</v>
      </c>
      <c r="S4" s="400"/>
      <c r="T4" s="400"/>
      <c r="U4" s="400"/>
      <c r="V4" s="400"/>
      <c r="W4" s="400"/>
      <c r="X4" s="400"/>
      <c r="Z4" s="163" t="s">
        <v>75</v>
      </c>
      <c r="AB4" s="400"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400"/>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401" t="s">
        <v>158</v>
      </c>
      <c r="G4" s="401"/>
      <c r="H4" s="401"/>
      <c r="I4" s="401"/>
      <c r="J4" s="401"/>
      <c r="K4" s="401"/>
    </row>
    <row r="5" spans="2:11" s="96" customFormat="1" ht="20.25" customHeight="1" x14ac:dyDescent="0.4">
      <c r="B5" s="110"/>
      <c r="C5" s="89" t="s">
        <v>159</v>
      </c>
      <c r="D5" s="89"/>
      <c r="F5" s="401"/>
      <c r="G5" s="401"/>
      <c r="H5" s="401"/>
      <c r="I5" s="401"/>
      <c r="J5" s="401"/>
      <c r="K5" s="401"/>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402" t="s">
        <v>86</v>
      </c>
      <c r="C15" s="198" t="s">
        <v>79</v>
      </c>
      <c r="D15" s="199" t="s">
        <v>80</v>
      </c>
      <c r="E15" s="199" t="s">
        <v>78</v>
      </c>
      <c r="F15" s="199" t="s">
        <v>83</v>
      </c>
      <c r="G15" s="200" t="s">
        <v>82</v>
      </c>
      <c r="H15" s="200" t="s">
        <v>82</v>
      </c>
      <c r="I15" s="200" t="s">
        <v>82</v>
      </c>
      <c r="J15" s="200" t="s">
        <v>82</v>
      </c>
      <c r="K15" s="200" t="s">
        <v>82</v>
      </c>
      <c r="L15" s="201" t="s">
        <v>82</v>
      </c>
    </row>
    <row r="16" spans="2:12" x14ac:dyDescent="0.4">
      <c r="B16" s="403"/>
      <c r="C16" s="202" t="s">
        <v>87</v>
      </c>
      <c r="D16" s="200" t="s">
        <v>81</v>
      </c>
      <c r="E16" s="200" t="s">
        <v>161</v>
      </c>
      <c r="F16" s="200" t="s">
        <v>82</v>
      </c>
      <c r="G16" s="200" t="s">
        <v>82</v>
      </c>
      <c r="H16" s="200" t="s">
        <v>82</v>
      </c>
      <c r="I16" s="200" t="s">
        <v>82</v>
      </c>
      <c r="J16" s="200" t="s">
        <v>82</v>
      </c>
      <c r="K16" s="200" t="s">
        <v>82</v>
      </c>
      <c r="L16" s="201" t="s">
        <v>82</v>
      </c>
    </row>
    <row r="17" spans="2:12" x14ac:dyDescent="0.4">
      <c r="B17" s="403"/>
      <c r="C17" s="202" t="s">
        <v>165</v>
      </c>
      <c r="D17" s="200" t="s">
        <v>19</v>
      </c>
      <c r="E17" s="200"/>
      <c r="F17" s="200" t="s">
        <v>82</v>
      </c>
      <c r="G17" s="200" t="s">
        <v>82</v>
      </c>
      <c r="H17" s="200" t="s">
        <v>82</v>
      </c>
      <c r="I17" s="200" t="s">
        <v>82</v>
      </c>
      <c r="J17" s="200" t="s">
        <v>82</v>
      </c>
      <c r="K17" s="200" t="s">
        <v>82</v>
      </c>
      <c r="L17" s="201" t="s">
        <v>82</v>
      </c>
    </row>
    <row r="18" spans="2:12" x14ac:dyDescent="0.4">
      <c r="B18" s="403"/>
      <c r="C18" s="202" t="s">
        <v>165</v>
      </c>
      <c r="D18" s="200" t="s">
        <v>82</v>
      </c>
      <c r="E18" s="200" t="s">
        <v>82</v>
      </c>
      <c r="F18" s="200" t="s">
        <v>82</v>
      </c>
      <c r="G18" s="200" t="s">
        <v>82</v>
      </c>
      <c r="H18" s="200" t="s">
        <v>82</v>
      </c>
      <c r="I18" s="200" t="s">
        <v>82</v>
      </c>
      <c r="J18" s="200" t="s">
        <v>82</v>
      </c>
      <c r="K18" s="200" t="s">
        <v>82</v>
      </c>
      <c r="L18" s="201" t="s">
        <v>82</v>
      </c>
    </row>
    <row r="19" spans="2:12" x14ac:dyDescent="0.4">
      <c r="B19" s="403"/>
      <c r="C19" s="202" t="s">
        <v>165</v>
      </c>
      <c r="D19" s="200" t="s">
        <v>82</v>
      </c>
      <c r="E19" s="200" t="s">
        <v>82</v>
      </c>
      <c r="F19" s="200" t="s">
        <v>82</v>
      </c>
      <c r="G19" s="200" t="s">
        <v>82</v>
      </c>
      <c r="H19" s="200" t="s">
        <v>82</v>
      </c>
      <c r="I19" s="200" t="s">
        <v>82</v>
      </c>
      <c r="J19" s="200" t="s">
        <v>82</v>
      </c>
      <c r="K19" s="200" t="s">
        <v>82</v>
      </c>
      <c r="L19" s="201" t="s">
        <v>82</v>
      </c>
    </row>
    <row r="20" spans="2:12" x14ac:dyDescent="0.4">
      <c r="B20" s="403"/>
      <c r="C20" s="202" t="s">
        <v>165</v>
      </c>
      <c r="D20" s="200" t="s">
        <v>82</v>
      </c>
      <c r="E20" s="200" t="s">
        <v>82</v>
      </c>
      <c r="F20" s="200" t="s">
        <v>82</v>
      </c>
      <c r="G20" s="200" t="s">
        <v>82</v>
      </c>
      <c r="H20" s="200" t="s">
        <v>82</v>
      </c>
      <c r="I20" s="200" t="s">
        <v>82</v>
      </c>
      <c r="J20" s="200" t="s">
        <v>82</v>
      </c>
      <c r="K20" s="200" t="s">
        <v>82</v>
      </c>
      <c r="L20" s="201" t="s">
        <v>82</v>
      </c>
    </row>
    <row r="21" spans="2:12" x14ac:dyDescent="0.4">
      <c r="B21" s="403"/>
      <c r="C21" s="202" t="s">
        <v>165</v>
      </c>
      <c r="D21" s="200" t="s">
        <v>82</v>
      </c>
      <c r="E21" s="200" t="s">
        <v>82</v>
      </c>
      <c r="F21" s="200" t="s">
        <v>82</v>
      </c>
      <c r="G21" s="200" t="s">
        <v>82</v>
      </c>
      <c r="H21" s="200" t="s">
        <v>82</v>
      </c>
      <c r="I21" s="200" t="s">
        <v>82</v>
      </c>
      <c r="J21" s="200" t="s">
        <v>82</v>
      </c>
      <c r="K21" s="200" t="s">
        <v>82</v>
      </c>
      <c r="L21" s="201" t="s">
        <v>82</v>
      </c>
    </row>
    <row r="22" spans="2:12" x14ac:dyDescent="0.4">
      <c r="B22" s="403"/>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404"/>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原田 麻理</cp:lastModifiedBy>
  <cp:lastPrinted>2021-03-24T13:26:18Z</cp:lastPrinted>
  <dcterms:created xsi:type="dcterms:W3CDTF">2020-01-28T01:12:50Z</dcterms:created>
  <dcterms:modified xsi:type="dcterms:W3CDTF">2025-04-03T06:29:19Z</dcterms:modified>
</cp:coreProperties>
</file>