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bookViews>
    <workbookView xWindow="240" yWindow="105" windowWidth="14805" windowHeight="8010"/>
  </bookViews>
  <sheets>
    <sheet name="入力シート" sheetId="1" r:id="rId1"/>
    <sheet name="自家消費率計算シート" sheetId="3" r:id="rId2"/>
    <sheet name="記入例" sheetId="2" r:id="rId3"/>
  </sheets>
  <calcPr calcId="152511"/>
</workbook>
</file>

<file path=xl/calcChain.xml><?xml version="1.0" encoding="utf-8"?>
<calcChain xmlns="http://schemas.openxmlformats.org/spreadsheetml/2006/main">
  <c r="G15" i="2" l="1"/>
  <c r="G14" i="2"/>
  <c r="G13" i="2"/>
  <c r="G12" i="2"/>
  <c r="G11" i="2"/>
  <c r="G15" i="1"/>
  <c r="G14" i="1"/>
  <c r="G13" i="1"/>
  <c r="G12" i="1"/>
  <c r="G11" i="1"/>
  <c r="G16" i="2" l="1"/>
  <c r="G16" i="1"/>
  <c r="C8" i="3" s="1"/>
  <c r="C9" i="3" s="1"/>
  <c r="C10" i="3" s="1"/>
  <c r="C18" i="3" l="1"/>
  <c r="C22" i="3" s="1"/>
  <c r="D23" i="3" s="1"/>
</calcChain>
</file>

<file path=xl/sharedStrings.xml><?xml version="1.0" encoding="utf-8"?>
<sst xmlns="http://schemas.openxmlformats.org/spreadsheetml/2006/main" count="67" uniqueCount="50">
  <si>
    <t>発電設備集計表（太陽光設備申請時の添付資料）</t>
    <rPh sb="0" eb="2">
      <t>ハツデン</t>
    </rPh>
    <rPh sb="2" eb="4">
      <t>セツビ</t>
    </rPh>
    <rPh sb="4" eb="6">
      <t>シュウケイ</t>
    </rPh>
    <rPh sb="6" eb="7">
      <t>ヒョウ</t>
    </rPh>
    <rPh sb="8" eb="11">
      <t>タイヨウコウ</t>
    </rPh>
    <rPh sb="11" eb="13">
      <t>セツビ</t>
    </rPh>
    <rPh sb="13" eb="16">
      <t>シンセイジ</t>
    </rPh>
    <rPh sb="17" eb="19">
      <t>テンプ</t>
    </rPh>
    <rPh sb="19" eb="21">
      <t>シリョウ</t>
    </rPh>
    <phoneticPr fontId="3"/>
  </si>
  <si>
    <t>申請者名：</t>
    <rPh sb="0" eb="3">
      <t>シンセイシャ</t>
    </rPh>
    <rPh sb="3" eb="4">
      <t>メイ</t>
    </rPh>
    <phoneticPr fontId="3"/>
  </si>
  <si>
    <t>【モジュール】</t>
    <phoneticPr fontId="6"/>
  </si>
  <si>
    <t>メーカー</t>
  </si>
  <si>
    <t>型式</t>
    <rPh sb="0" eb="2">
      <t>カタシキ</t>
    </rPh>
    <phoneticPr fontId="6"/>
  </si>
  <si>
    <t>出力</t>
    <rPh sb="0" eb="2">
      <t>シュツリョク</t>
    </rPh>
    <phoneticPr fontId="3"/>
  </si>
  <si>
    <t>枚数</t>
    <rPh sb="0" eb="2">
      <t>マイスウ</t>
    </rPh>
    <phoneticPr fontId="6"/>
  </si>
  <si>
    <t>合計出力</t>
    <rPh sb="0" eb="2">
      <t>ゴウケイ</t>
    </rPh>
    <rPh sb="2" eb="4">
      <t>シュツリョク</t>
    </rPh>
    <phoneticPr fontId="6"/>
  </si>
  <si>
    <t>定格出力ｋWを定めた標準試験条件の規格（規定）</t>
    <rPh sb="0" eb="2">
      <t>テイカク</t>
    </rPh>
    <rPh sb="2" eb="4">
      <t>シュツリョク</t>
    </rPh>
    <rPh sb="7" eb="8">
      <t>サダ</t>
    </rPh>
    <rPh sb="10" eb="12">
      <t>ヒョウジュン</t>
    </rPh>
    <rPh sb="12" eb="14">
      <t>シケン</t>
    </rPh>
    <rPh sb="14" eb="16">
      <t>ジョウケン</t>
    </rPh>
    <rPh sb="17" eb="19">
      <t>キカク</t>
    </rPh>
    <rPh sb="20" eb="22">
      <t>キテイ</t>
    </rPh>
    <phoneticPr fontId="6"/>
  </si>
  <si>
    <t>(kW)</t>
  </si>
  <si>
    <t>(枚)</t>
    <rPh sb="1" eb="2">
      <t>マイ</t>
    </rPh>
    <phoneticPr fontId="3"/>
  </si>
  <si>
    <t>JIS</t>
    <phoneticPr fontId="3"/>
  </si>
  <si>
    <t>JET</t>
  </si>
  <si>
    <t>【モジュール】</t>
    <phoneticPr fontId="6"/>
  </si>
  <si>
    <t xml:space="preserve">IEC </t>
    <phoneticPr fontId="3"/>
  </si>
  <si>
    <t>Panasonic</t>
    <phoneticPr fontId="3"/>
  </si>
  <si>
    <t>VBM375EA01N</t>
    <phoneticPr fontId="3"/>
  </si>
  <si>
    <t>JIS C 61215-1</t>
    <phoneticPr fontId="3"/>
  </si>
  <si>
    <t>IEC 61215-1</t>
    <phoneticPr fontId="3"/>
  </si>
  <si>
    <t>発電</t>
    <rPh sb="0" eb="2">
      <t>ハツデン</t>
    </rPh>
    <phoneticPr fontId="3"/>
  </si>
  <si>
    <t>年間平均日照時間（固定値）</t>
    <rPh sb="0" eb="2">
      <t>ネンカン</t>
    </rPh>
    <rPh sb="2" eb="4">
      <t>ヘイキン</t>
    </rPh>
    <rPh sb="4" eb="6">
      <t>ニッショウ</t>
    </rPh>
    <rPh sb="6" eb="8">
      <t>ジカン</t>
    </rPh>
    <rPh sb="9" eb="12">
      <t>コテイチ</t>
    </rPh>
    <phoneticPr fontId="3"/>
  </si>
  <si>
    <t>時間</t>
    <rPh sb="0" eb="2">
      <t>ジカン</t>
    </rPh>
    <phoneticPr fontId="3"/>
  </si>
  <si>
    <t>太陽光発電設備出力</t>
    <rPh sb="0" eb="3">
      <t>タイヨウコウ</t>
    </rPh>
    <rPh sb="3" eb="5">
      <t>ハツデン</t>
    </rPh>
    <rPh sb="5" eb="7">
      <t>セツビ</t>
    </rPh>
    <rPh sb="7" eb="9">
      <t>シュツリョク</t>
    </rPh>
    <phoneticPr fontId="3"/>
  </si>
  <si>
    <t>年間発電量（見込み）</t>
    <rPh sb="0" eb="2">
      <t>ネンカン</t>
    </rPh>
    <rPh sb="2" eb="4">
      <t>ハツデン</t>
    </rPh>
    <rPh sb="4" eb="5">
      <t>リョウ</t>
    </rPh>
    <rPh sb="6" eb="8">
      <t>ミコ</t>
    </rPh>
    <phoneticPr fontId="3"/>
  </si>
  <si>
    <t>１か月当たり平均発電量（見込み）</t>
    <rPh sb="2" eb="3">
      <t>ゲツ</t>
    </rPh>
    <rPh sb="3" eb="4">
      <t>ア</t>
    </rPh>
    <rPh sb="6" eb="8">
      <t>ヘイキン</t>
    </rPh>
    <rPh sb="8" eb="10">
      <t>ハツデン</t>
    </rPh>
    <rPh sb="10" eb="11">
      <t>リョウ</t>
    </rPh>
    <rPh sb="12" eb="14">
      <t>ミコ</t>
    </rPh>
    <phoneticPr fontId="3"/>
  </si>
  <si>
    <t>需要</t>
    <rPh sb="0" eb="2">
      <t>ジュヨウ</t>
    </rPh>
    <phoneticPr fontId="3"/>
  </si>
  <si>
    <t>直近１か月の電力使用量</t>
    <rPh sb="0" eb="2">
      <t>チョッキン</t>
    </rPh>
    <rPh sb="4" eb="5">
      <t>ゲツ</t>
    </rPh>
    <rPh sb="6" eb="8">
      <t>デンリョク</t>
    </rPh>
    <rPh sb="8" eb="11">
      <t>シヨウリョウ</t>
    </rPh>
    <phoneticPr fontId="3"/>
  </si>
  <si>
    <t>蓄電池設置加算（※）</t>
    <rPh sb="0" eb="3">
      <t>チクデンチ</t>
    </rPh>
    <rPh sb="3" eb="5">
      <t>セッチ</t>
    </rPh>
    <rPh sb="5" eb="7">
      <t>カサン</t>
    </rPh>
    <phoneticPr fontId="3"/>
  </si>
  <si>
    <t>　新規設置蓄電池容量</t>
    <rPh sb="1" eb="3">
      <t>シンキ</t>
    </rPh>
    <rPh sb="3" eb="5">
      <t>セッチ</t>
    </rPh>
    <rPh sb="5" eb="8">
      <t>チクデンチ</t>
    </rPh>
    <rPh sb="8" eb="10">
      <t>ヨウリョウ</t>
    </rPh>
    <phoneticPr fontId="3"/>
  </si>
  <si>
    <t>　加算可能電力使用量（上限）</t>
    <rPh sb="1" eb="3">
      <t>カサン</t>
    </rPh>
    <rPh sb="3" eb="5">
      <t>カノウ</t>
    </rPh>
    <rPh sb="5" eb="7">
      <t>デンリョク</t>
    </rPh>
    <rPh sb="7" eb="10">
      <t>シヨウリョウ</t>
    </rPh>
    <rPh sb="11" eb="13">
      <t>ジョウゲン</t>
    </rPh>
    <phoneticPr fontId="3"/>
  </si>
  <si>
    <t>※太陽光発電設備の設置に合わせ、新規に蓄電池を設置する場合に入力する
　　需要が発電を上回る見込みの場合は、入力しないこと</t>
    <rPh sb="1" eb="4">
      <t>タイヨウコウ</t>
    </rPh>
    <rPh sb="4" eb="6">
      <t>ハツデン</t>
    </rPh>
    <rPh sb="6" eb="8">
      <t>セツビ</t>
    </rPh>
    <rPh sb="9" eb="11">
      <t>セッチ</t>
    </rPh>
    <rPh sb="12" eb="13">
      <t>ア</t>
    </rPh>
    <rPh sb="16" eb="18">
      <t>シンキ</t>
    </rPh>
    <rPh sb="19" eb="22">
      <t>チクデンチ</t>
    </rPh>
    <rPh sb="23" eb="25">
      <t>セッチ</t>
    </rPh>
    <rPh sb="27" eb="29">
      <t>バアイ</t>
    </rPh>
    <rPh sb="30" eb="32">
      <t>ニュウリョク</t>
    </rPh>
    <rPh sb="37" eb="39">
      <t>ジュヨウ</t>
    </rPh>
    <rPh sb="40" eb="42">
      <t>ハツデン</t>
    </rPh>
    <rPh sb="43" eb="45">
      <t>ウワマワ</t>
    </rPh>
    <rPh sb="46" eb="48">
      <t>ミコ</t>
    </rPh>
    <rPh sb="50" eb="52">
      <t>バアイ</t>
    </rPh>
    <rPh sb="54" eb="56">
      <t>ニュウリョク</t>
    </rPh>
    <phoneticPr fontId="3"/>
  </si>
  <si>
    <t>自家消費割合</t>
    <rPh sb="0" eb="2">
      <t>ジカ</t>
    </rPh>
    <rPh sb="2" eb="4">
      <t>ショウヒ</t>
    </rPh>
    <rPh sb="4" eb="6">
      <t>ワリアイ</t>
    </rPh>
    <phoneticPr fontId="3"/>
  </si>
  <si>
    <t>（簡易自家消費率算出シート）</t>
    <rPh sb="1" eb="3">
      <t>カンイ</t>
    </rPh>
    <rPh sb="3" eb="5">
      <t>ジカ</t>
    </rPh>
    <rPh sb="5" eb="7">
      <t>ショウヒ</t>
    </rPh>
    <rPh sb="7" eb="8">
      <t>リツ</t>
    </rPh>
    <rPh sb="8" eb="10">
      <t>サンシュツ</t>
    </rPh>
    <phoneticPr fontId="3"/>
  </si>
  <si>
    <t xml:space="preserve"> </t>
    <phoneticPr fontId="3"/>
  </si>
  <si>
    <t>ｋW</t>
    <phoneticPr fontId="3"/>
  </si>
  <si>
    <t>←入力</t>
    <rPh sb="1" eb="3">
      <t>ニュウリョク</t>
    </rPh>
    <phoneticPr fontId="3"/>
  </si>
  <si>
    <t>ｋWh</t>
    <phoneticPr fontId="3"/>
  </si>
  <si>
    <t>ｋWh</t>
    <phoneticPr fontId="3"/>
  </si>
  <si>
    <t>kWh</t>
    <phoneticPr fontId="3"/>
  </si>
  <si>
    <t>kWh</t>
    <phoneticPr fontId="3"/>
  </si>
  <si>
    <t>％</t>
    <phoneticPr fontId="3"/>
  </si>
  <si>
    <t>【注意事項】</t>
    <rPh sb="1" eb="3">
      <t>チュウイ</t>
    </rPh>
    <rPh sb="3" eb="5">
      <t>ジコウ</t>
    </rPh>
    <phoneticPr fontId="3"/>
  </si>
  <si>
    <t>・補助事業で導入した機器の法定耐用年数期間中は、飯田市から発電設備の発電量や施設の電力需要量の確認を行うことがあります。</t>
    <rPh sb="1" eb="3">
      <t>ホジョ</t>
    </rPh>
    <rPh sb="3" eb="5">
      <t>ジギョウ</t>
    </rPh>
    <rPh sb="6" eb="8">
      <t>ドウニュウ</t>
    </rPh>
    <rPh sb="10" eb="12">
      <t>キキ</t>
    </rPh>
    <rPh sb="13" eb="15">
      <t>ホウテイ</t>
    </rPh>
    <rPh sb="15" eb="17">
      <t>タイヨウ</t>
    </rPh>
    <rPh sb="17" eb="19">
      <t>ネンスウ</t>
    </rPh>
    <rPh sb="19" eb="22">
      <t>キカンチュウ</t>
    </rPh>
    <rPh sb="24" eb="27">
      <t>イイダシ</t>
    </rPh>
    <rPh sb="29" eb="31">
      <t>ハツデン</t>
    </rPh>
    <rPh sb="31" eb="33">
      <t>セツビ</t>
    </rPh>
    <rPh sb="34" eb="36">
      <t>ハツデン</t>
    </rPh>
    <rPh sb="36" eb="37">
      <t>リョウ</t>
    </rPh>
    <rPh sb="38" eb="40">
      <t>シセツ</t>
    </rPh>
    <rPh sb="41" eb="43">
      <t>デンリョク</t>
    </rPh>
    <rPh sb="43" eb="45">
      <t>ジュヨウ</t>
    </rPh>
    <rPh sb="45" eb="46">
      <t>リョウ</t>
    </rPh>
    <rPh sb="47" eb="49">
      <t>カクニン</t>
    </rPh>
    <rPh sb="50" eb="51">
      <t>オコナ</t>
    </rPh>
    <phoneticPr fontId="3"/>
  </si>
  <si>
    <t>・裏面に直近１か月の電力使用量が確認できる書類を貼付してください。</t>
    <rPh sb="1" eb="3">
      <t>リメン</t>
    </rPh>
    <rPh sb="4" eb="6">
      <t>チョッキン</t>
    </rPh>
    <rPh sb="8" eb="9">
      <t>ゲツ</t>
    </rPh>
    <rPh sb="10" eb="12">
      <t>デンリョク</t>
    </rPh>
    <rPh sb="12" eb="15">
      <t>シヨウリョウ</t>
    </rPh>
    <rPh sb="16" eb="18">
      <t>カクニン</t>
    </rPh>
    <rPh sb="21" eb="23">
      <t>ショルイ</t>
    </rPh>
    <rPh sb="24" eb="26">
      <t>チョウフ</t>
    </rPh>
    <phoneticPr fontId="3"/>
  </si>
  <si>
    <t>【電力使用量確認書類　貼付欄】</t>
    <rPh sb="1" eb="3">
      <t>デンリョク</t>
    </rPh>
    <rPh sb="3" eb="6">
      <t>シヨウリョウ</t>
    </rPh>
    <rPh sb="6" eb="8">
      <t>カクニン</t>
    </rPh>
    <rPh sb="8" eb="10">
      <t>ショルイ</t>
    </rPh>
    <rPh sb="11" eb="13">
      <t>ハリツ</t>
    </rPh>
    <rPh sb="13" eb="14">
      <t>ラン</t>
    </rPh>
    <phoneticPr fontId="3"/>
  </si>
  <si>
    <t>飯田市エネルギーコスト削減促進事業</t>
    <rPh sb="0" eb="3">
      <t>イイダシ</t>
    </rPh>
    <rPh sb="11" eb="13">
      <t>サクゲン</t>
    </rPh>
    <rPh sb="13" eb="15">
      <t>ソクシン</t>
    </rPh>
    <rPh sb="15" eb="17">
      <t>ジギョウ</t>
    </rPh>
    <phoneticPr fontId="3"/>
  </si>
  <si>
    <t>申請者名</t>
    <rPh sb="0" eb="3">
      <t>シンセイシャ</t>
    </rPh>
    <rPh sb="3" eb="4">
      <t>メイ</t>
    </rPh>
    <phoneticPr fontId="3"/>
  </si>
  <si>
    <t>条件</t>
    <rPh sb="0" eb="2">
      <t>ジョウケン</t>
    </rPh>
    <phoneticPr fontId="3"/>
  </si>
  <si>
    <r>
      <t>・対象となる施設の電力需要量の</t>
    </r>
    <r>
      <rPr>
        <b/>
        <u/>
        <sz val="11"/>
        <color rgb="FFFF0000"/>
        <rFont val="ＭＳ Ｐゴシック"/>
        <family val="3"/>
        <charset val="128"/>
        <scheme val="minor"/>
      </rPr>
      <t>50％以上</t>
    </r>
    <r>
      <rPr>
        <sz val="11"/>
        <color theme="1"/>
        <rFont val="ＭＳ Ｐゴシック"/>
        <family val="2"/>
        <scheme val="minor"/>
      </rPr>
      <t>を、設置される太陽光発電設備で発電される電力の自家消費により賄う必要があります。</t>
    </r>
    <rPh sb="1" eb="3">
      <t>タイショウ</t>
    </rPh>
    <rPh sb="6" eb="8">
      <t>シセツ</t>
    </rPh>
    <rPh sb="9" eb="11">
      <t>デンリョク</t>
    </rPh>
    <rPh sb="11" eb="13">
      <t>ジュヨウ</t>
    </rPh>
    <rPh sb="13" eb="14">
      <t>リョウ</t>
    </rPh>
    <rPh sb="22" eb="24">
      <t>セッチ</t>
    </rPh>
    <phoneticPr fontId="3"/>
  </si>
  <si>
    <t>・電気料金明細の写し等、直近１か月の電力使用量の確認ができる書類を添付してください。（様式第１号別紙への添付資料で確認できる場合は省略可）</t>
    <rPh sb="1" eb="3">
      <t>デンキ</t>
    </rPh>
    <rPh sb="3" eb="5">
      <t>リョウキン</t>
    </rPh>
    <rPh sb="5" eb="7">
      <t>メイサイ</t>
    </rPh>
    <rPh sb="8" eb="9">
      <t>ウツ</t>
    </rPh>
    <rPh sb="10" eb="11">
      <t>トウ</t>
    </rPh>
    <rPh sb="12" eb="14">
      <t>チョッキン</t>
    </rPh>
    <rPh sb="16" eb="17">
      <t>ゲツ</t>
    </rPh>
    <rPh sb="18" eb="20">
      <t>デンリョク</t>
    </rPh>
    <rPh sb="20" eb="23">
      <t>シヨウリョウ</t>
    </rPh>
    <rPh sb="24" eb="26">
      <t>カクニン</t>
    </rPh>
    <rPh sb="30" eb="32">
      <t>ショルイ</t>
    </rPh>
    <rPh sb="33" eb="35">
      <t>テンプ</t>
    </rPh>
    <rPh sb="43" eb="45">
      <t>ヨウシキ</t>
    </rPh>
    <rPh sb="45" eb="46">
      <t>ダイ</t>
    </rPh>
    <rPh sb="47" eb="48">
      <t>ゴウ</t>
    </rPh>
    <rPh sb="48" eb="50">
      <t>ベッシ</t>
    </rPh>
    <rPh sb="52" eb="54">
      <t>テンプ</t>
    </rPh>
    <rPh sb="54" eb="56">
      <t>シリョウ</t>
    </rPh>
    <rPh sb="57" eb="59">
      <t>カクニン</t>
    </rPh>
    <rPh sb="62" eb="64">
      <t>バアイ</t>
    </rPh>
    <rPh sb="65" eb="67">
      <t>ショウリャク</t>
    </rPh>
    <rPh sb="67" eb="68">
      <t>カ</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</si>
</sst>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00_ "/>
    <numFmt numFmtId="177" formatCode="0.0%"/>
  </numFmts>
  <fonts count="22">
    <font>
      <sz val="11"/>
      <color theme="1"/>
      <name val="ＭＳ Ｐゴシック"/>
      <family val="2"/>
      <scheme val="minor"/>
    </font>
    <font>
      <sz val="11"/>
      <color theme="1"/>
      <name val="ＭＳ Ｐゴシック"/>
      <family val="2"/>
      <scheme val="minor"/>
    </font>
    <font>
      <b/>
      <sz val="14"/>
      <name val="ＭＳ Ｐゴシック"/>
      <family val="3"/>
      <charset val="128"/>
      <scheme val="minor"/>
    </font>
    <font>
      <sz val="6"/>
      <name val="ＭＳ Ｐゴシック"/>
      <family val="3"/>
      <charset val="128"/>
      <scheme val="minor"/>
    </font>
    <font>
      <sz val="11"/>
      <name val="ＭＳ Ｐゴシック"/>
      <family val="3"/>
      <charset val="128"/>
      <scheme val="minor"/>
    </font>
    <font>
      <b/>
      <sz val="11"/>
      <name val="ＭＳ Ｐゴシック"/>
      <family val="3"/>
      <charset val="128"/>
      <scheme val="minor"/>
    </font>
    <font>
      <sz val="6"/>
      <name val="ＭＳ Ｐゴシック"/>
      <family val="3"/>
      <charset val="128"/>
    </font>
    <font>
      <sz val="11"/>
      <color indexed="8"/>
      <name val="ＭＳ Ｐゴシック"/>
      <family val="3"/>
      <charset val="128"/>
    </font>
    <font>
      <sz val="11"/>
      <color indexed="8"/>
      <name val="ＭＳ Ｐゴシック"/>
      <family val="3"/>
      <charset val="128"/>
      <scheme val="minor"/>
    </font>
    <font>
      <sz val="11"/>
      <color theme="1"/>
      <name val="ＭＳ Ｐゴシック"/>
      <family val="3"/>
      <charset val="128"/>
      <scheme val="minor"/>
    </font>
    <font>
      <sz val="11"/>
      <name val="ＭＳ Ｐゴシック"/>
      <family val="3"/>
      <charset val="128"/>
    </font>
    <font>
      <b/>
      <sz val="11"/>
      <color rgb="FF0000FF"/>
      <name val="ＭＳ Ｐゴシック"/>
      <family val="3"/>
      <charset val="128"/>
      <scheme val="minor"/>
    </font>
    <font>
      <b/>
      <sz val="14"/>
      <color theme="1"/>
      <name val="ＭＳ Ｐゴシック"/>
      <family val="3"/>
      <charset val="128"/>
      <scheme val="minor"/>
    </font>
    <font>
      <sz val="8"/>
      <color theme="1"/>
      <name val="ＭＳ Ｐゴシック"/>
      <family val="2"/>
      <scheme val="minor"/>
    </font>
    <font>
      <sz val="6"/>
      <color theme="1"/>
      <name val="ＭＳ Ｐゴシック"/>
      <family val="2"/>
      <scheme val="minor"/>
    </font>
    <font>
      <sz val="6"/>
      <color theme="1"/>
      <name val="ＭＳ Ｐゴシック"/>
      <family val="3"/>
      <charset val="128"/>
      <scheme val="minor"/>
    </font>
    <font>
      <sz val="10"/>
      <color theme="1"/>
      <name val="ＭＳ Ｐゴシック"/>
      <family val="2"/>
      <scheme val="minor"/>
    </font>
    <font>
      <sz val="11"/>
      <color rgb="FFFF0000"/>
      <name val="ＭＳ Ｐゴシック"/>
      <family val="2"/>
      <scheme val="minor"/>
    </font>
    <font>
      <sz val="10"/>
      <color theme="1"/>
      <name val="ＭＳ Ｐゴシック"/>
      <family val="3"/>
      <charset val="128"/>
      <scheme val="minor"/>
    </font>
    <font>
      <b/>
      <u/>
      <sz val="11"/>
      <color rgb="FFFF0000"/>
      <name val="ＭＳ Ｐゴシック"/>
      <family val="3"/>
      <charset val="128"/>
      <scheme val="minor"/>
    </font>
    <font>
      <sz val="14"/>
      <color theme="1"/>
      <name val="ＭＳ Ｐゴシック"/>
      <family val="2"/>
      <scheme val="minor"/>
    </font>
    <font>
      <sz val="14"/>
      <color theme="1"/>
      <name val="ＭＳ Ｐゴシック"/>
      <family val="3"/>
      <charset val="128"/>
      <scheme val="minor"/>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54">
    <border>
      <left/>
      <right/>
      <top/>
      <bottom/>
      <diagonal/>
    </border>
    <border>
      <left/>
      <right/>
      <top style="hair">
        <color indexed="64"/>
      </top>
      <bottom style="hair">
        <color indexed="64"/>
      </bottom>
      <diagonal/>
    </border>
    <border>
      <left/>
      <right/>
      <top/>
      <bottom style="thin">
        <color indexed="64"/>
      </bottom>
      <diagonal/>
    </border>
    <border>
      <left style="medium">
        <color indexed="64"/>
      </left>
      <right/>
      <top style="medium">
        <color indexed="64"/>
      </top>
      <bottom/>
      <diagonal/>
    </border>
    <border>
      <left style="thin">
        <color indexed="64"/>
      </left>
      <right style="thin">
        <color indexed="64"/>
      </right>
      <top style="medium">
        <color indexed="64"/>
      </top>
      <bottom/>
      <diagonal/>
    </border>
    <border>
      <left/>
      <right/>
      <top style="medium">
        <color indexed="64"/>
      </top>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bottom style="double">
        <color indexed="64"/>
      </bottom>
      <diagonal/>
    </border>
    <border>
      <left style="thin">
        <color indexed="64"/>
      </left>
      <right style="thin">
        <color indexed="64"/>
      </right>
      <top/>
      <bottom style="double">
        <color indexed="64"/>
      </bottom>
      <diagonal/>
    </border>
    <border>
      <left/>
      <right/>
      <top/>
      <bottom style="double">
        <color indexed="64"/>
      </bottom>
      <diagonal/>
    </border>
    <border>
      <left style="hair">
        <color indexed="64"/>
      </left>
      <right style="hair">
        <color indexed="64"/>
      </right>
      <top style="hair">
        <color indexed="64"/>
      </top>
      <bottom style="double">
        <color indexed="64"/>
      </bottom>
      <diagonal/>
    </border>
    <border>
      <left/>
      <right style="medium">
        <color indexed="64"/>
      </right>
      <top/>
      <bottom style="double">
        <color indexed="64"/>
      </bottom>
      <diagonal/>
    </border>
    <border>
      <left style="medium">
        <color indexed="64"/>
      </left>
      <right/>
      <top style="hair">
        <color indexed="64"/>
      </top>
      <bottom/>
      <diagonal/>
    </border>
    <border>
      <left style="thin">
        <color indexed="64"/>
      </left>
      <right style="thin">
        <color indexed="64"/>
      </right>
      <top style="hair">
        <color indexed="64"/>
      </top>
      <bottom/>
      <diagonal/>
    </border>
    <border>
      <left/>
      <right style="thin">
        <color indexed="64"/>
      </right>
      <top style="hair">
        <color indexed="64"/>
      </top>
      <bottom/>
      <diagonal/>
    </border>
    <border>
      <left style="hair">
        <color indexed="64"/>
      </left>
      <right style="hair">
        <color indexed="64"/>
      </right>
      <top style="hair">
        <color indexed="64"/>
      </top>
      <bottom/>
      <diagonal/>
    </border>
    <border>
      <left/>
      <right style="medium">
        <color indexed="64"/>
      </right>
      <top style="hair">
        <color indexed="64"/>
      </top>
      <bottom/>
      <diagonal/>
    </border>
    <border>
      <left style="thin">
        <color indexed="64"/>
      </left>
      <right style="thin">
        <color indexed="64"/>
      </right>
      <top style="hair">
        <color indexed="64"/>
      </top>
      <bottom style="hair">
        <color indexed="64"/>
      </bottom>
      <diagonal/>
    </border>
    <border>
      <left style="medium">
        <color indexed="64"/>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hair">
        <color indexed="64"/>
      </left>
      <right style="hair">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hair">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bottom style="medium">
        <color indexed="64"/>
      </bottom>
      <diagonal/>
    </border>
    <border>
      <left/>
      <right/>
      <top/>
      <bottom style="medium">
        <color indexed="64"/>
      </bottom>
      <diagonal/>
    </border>
    <border>
      <left style="hair">
        <color indexed="64"/>
      </left>
      <right/>
      <top style="medium">
        <color indexed="64"/>
      </top>
      <bottom style="hair">
        <color indexed="64"/>
      </bottom>
      <diagonal/>
    </border>
    <border>
      <left style="hair">
        <color indexed="64"/>
      </left>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hair">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style="medium">
        <color indexed="64"/>
      </right>
      <top style="medium">
        <color indexed="64"/>
      </top>
      <bottom/>
      <diagonal/>
    </border>
    <border>
      <left style="hair">
        <color indexed="64"/>
      </left>
      <right style="hair">
        <color indexed="64"/>
      </right>
      <top/>
      <bottom/>
      <diagonal/>
    </border>
    <border>
      <left/>
      <right style="medium">
        <color indexed="64"/>
      </right>
      <top/>
      <bottom/>
      <diagonal/>
    </border>
  </borders>
  <cellStyleXfs count="5">
    <xf numFmtId="0" fontId="0" fillId="0" borderId="0"/>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7" fillId="0" borderId="0"/>
    <xf numFmtId="38" fontId="10" fillId="0" borderId="0" applyFont="0" applyFill="0" applyBorder="0" applyAlignment="0" applyProtection="0"/>
  </cellStyleXfs>
  <cellXfs count="106">
    <xf numFmtId="0" fontId="0" fillId="0" borderId="0" xfId="0"/>
    <xf numFmtId="0" fontId="2" fillId="0" borderId="0" xfId="0" applyFont="1" applyAlignment="1" applyProtection="1">
      <alignment vertical="center"/>
      <protection locked="0"/>
    </xf>
    <xf numFmtId="0" fontId="4" fillId="0" borderId="0" xfId="0" applyFont="1" applyAlignment="1" applyProtection="1">
      <alignment vertical="center"/>
      <protection locked="0"/>
    </xf>
    <xf numFmtId="0" fontId="5" fillId="0" borderId="0" xfId="0" applyFont="1" applyAlignment="1" applyProtection="1">
      <alignment vertical="center"/>
      <protection locked="0"/>
    </xf>
    <xf numFmtId="0" fontId="4" fillId="0" borderId="2" xfId="0" applyFont="1" applyBorder="1" applyAlignment="1" applyProtection="1">
      <alignment vertical="center"/>
      <protection locked="0"/>
    </xf>
    <xf numFmtId="0" fontId="4" fillId="0" borderId="3"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8" fillId="0" borderId="4" xfId="3" applyFont="1" applyBorder="1" applyAlignment="1" applyProtection="1">
      <alignment horizontal="center" vertical="center"/>
      <protection locked="0"/>
    </xf>
    <xf numFmtId="0" fontId="8" fillId="0" borderId="4" xfId="3" applyFont="1" applyBorder="1" applyAlignment="1" applyProtection="1">
      <alignment horizontal="center" vertical="center" wrapText="1"/>
      <protection locked="0"/>
    </xf>
    <xf numFmtId="0" fontId="4" fillId="0" borderId="5" xfId="0" applyFont="1" applyBorder="1" applyAlignment="1" applyProtection="1">
      <alignment horizontal="center" vertical="center" wrapText="1"/>
      <protection locked="0"/>
    </xf>
    <xf numFmtId="0" fontId="9" fillId="0" borderId="0" xfId="0" applyFont="1" applyProtection="1">
      <protection locked="0"/>
    </xf>
    <xf numFmtId="0" fontId="4" fillId="0" borderId="9" xfId="0" applyFont="1" applyBorder="1" applyAlignment="1" applyProtection="1">
      <alignment horizontal="center" vertical="center"/>
      <protection locked="0"/>
    </xf>
    <xf numFmtId="0" fontId="4" fillId="0" borderId="10" xfId="0" applyFont="1" applyBorder="1" applyAlignment="1" applyProtection="1">
      <alignment horizontal="center" vertical="center"/>
      <protection locked="0"/>
    </xf>
    <xf numFmtId="0" fontId="8" fillId="0" borderId="10" xfId="3" applyFont="1" applyBorder="1" applyAlignment="1" applyProtection="1">
      <alignment horizontal="center" vertical="center"/>
      <protection locked="0"/>
    </xf>
    <xf numFmtId="0" fontId="4" fillId="0" borderId="11" xfId="0" applyFont="1" applyBorder="1" applyAlignment="1" applyProtection="1">
      <alignment horizontal="center" vertical="center" wrapText="1"/>
      <protection locked="0"/>
    </xf>
    <xf numFmtId="0" fontId="4" fillId="0" borderId="9" xfId="0" applyFont="1" applyBorder="1" applyAlignment="1" applyProtection="1">
      <alignment horizontal="center" vertical="center" wrapText="1"/>
      <protection locked="0"/>
    </xf>
    <xf numFmtId="0" fontId="4" fillId="0" borderId="12" xfId="0" applyFont="1" applyBorder="1" applyAlignment="1" applyProtection="1">
      <alignment horizontal="center" vertical="center" wrapText="1"/>
      <protection locked="0"/>
    </xf>
    <xf numFmtId="0" fontId="4" fillId="0" borderId="13" xfId="0" applyFont="1" applyBorder="1" applyAlignment="1" applyProtection="1">
      <alignment horizontal="center" vertical="center" wrapText="1"/>
      <protection locked="0"/>
    </xf>
    <xf numFmtId="0" fontId="8" fillId="0" borderId="14" xfId="3" applyFont="1" applyBorder="1" applyAlignment="1" applyProtection="1">
      <alignment horizontal="center" vertical="center"/>
      <protection locked="0"/>
    </xf>
    <xf numFmtId="0" fontId="8" fillId="0" borderId="15" xfId="3" applyFont="1" applyBorder="1" applyAlignment="1" applyProtection="1">
      <alignment horizontal="left" vertical="center"/>
      <protection locked="0"/>
    </xf>
    <xf numFmtId="0" fontId="8" fillId="0" borderId="15" xfId="3" applyFont="1" applyBorder="1" applyAlignment="1" applyProtection="1">
      <alignment horizontal="center" vertical="center"/>
      <protection locked="0"/>
    </xf>
    <xf numFmtId="0" fontId="8" fillId="0" borderId="16" xfId="4" applyNumberFormat="1" applyFont="1" applyFill="1" applyBorder="1" applyAlignment="1" applyProtection="1">
      <alignment vertical="center"/>
    </xf>
    <xf numFmtId="176" fontId="9" fillId="0" borderId="14" xfId="4" applyNumberFormat="1" applyFont="1" applyFill="1" applyBorder="1" applyAlignment="1" applyProtection="1">
      <alignment horizontal="center" vertical="center"/>
      <protection locked="0"/>
    </xf>
    <xf numFmtId="176" fontId="9" fillId="0" borderId="17" xfId="4" applyNumberFormat="1" applyFont="1" applyFill="1" applyBorder="1" applyAlignment="1" applyProtection="1">
      <alignment horizontal="center" vertical="center"/>
      <protection locked="0"/>
    </xf>
    <xf numFmtId="176" fontId="9" fillId="0" borderId="18" xfId="4" applyNumberFormat="1" applyFont="1" applyFill="1" applyBorder="1" applyAlignment="1" applyProtection="1">
      <alignment horizontal="center" vertical="center"/>
      <protection locked="0"/>
    </xf>
    <xf numFmtId="0" fontId="8" fillId="0" borderId="19" xfId="3" applyFont="1" applyBorder="1" applyAlignment="1" applyProtection="1">
      <alignment horizontal="center" vertical="center"/>
      <protection locked="0"/>
    </xf>
    <xf numFmtId="0" fontId="8" fillId="0" borderId="20" xfId="3" applyFont="1" applyBorder="1" applyAlignment="1" applyProtection="1">
      <alignment horizontal="center" vertical="center"/>
      <protection locked="0"/>
    </xf>
    <xf numFmtId="0" fontId="8" fillId="0" borderId="19" xfId="3" applyFont="1" applyBorder="1" applyAlignment="1" applyProtection="1">
      <alignment horizontal="left" vertical="center"/>
      <protection locked="0"/>
    </xf>
    <xf numFmtId="0" fontId="8" fillId="0" borderId="21" xfId="4" applyNumberFormat="1" applyFont="1" applyFill="1" applyBorder="1" applyAlignment="1" applyProtection="1">
      <alignment vertical="center"/>
    </xf>
    <xf numFmtId="176" fontId="9" fillId="0" borderId="20" xfId="4" applyNumberFormat="1" applyFont="1" applyFill="1" applyBorder="1" applyAlignment="1" applyProtection="1">
      <alignment horizontal="center" vertical="center"/>
      <protection locked="0"/>
    </xf>
    <xf numFmtId="176" fontId="9" fillId="0" borderId="22" xfId="4" applyNumberFormat="1" applyFont="1" applyFill="1" applyBorder="1" applyAlignment="1" applyProtection="1">
      <alignment horizontal="center" vertical="center"/>
      <protection locked="0"/>
    </xf>
    <xf numFmtId="176" fontId="9" fillId="0" borderId="23" xfId="4" applyNumberFormat="1" applyFont="1" applyFill="1" applyBorder="1" applyAlignment="1" applyProtection="1">
      <alignment horizontal="center" vertical="center"/>
      <protection locked="0"/>
    </xf>
    <xf numFmtId="0" fontId="8" fillId="0" borderId="24" xfId="3" applyFont="1" applyBorder="1" applyAlignment="1" applyProtection="1">
      <alignment horizontal="center" vertical="center"/>
      <protection locked="0"/>
    </xf>
    <xf numFmtId="0" fontId="8" fillId="0" borderId="25" xfId="3" applyFont="1" applyBorder="1" applyAlignment="1" applyProtection="1">
      <alignment horizontal="left" vertical="center"/>
      <protection locked="0"/>
    </xf>
    <xf numFmtId="0" fontId="8" fillId="0" borderId="25" xfId="3" applyFont="1" applyBorder="1" applyAlignment="1" applyProtection="1">
      <alignment horizontal="center" vertical="center"/>
      <protection locked="0"/>
    </xf>
    <xf numFmtId="0" fontId="8" fillId="0" borderId="26" xfId="4" applyNumberFormat="1" applyFont="1" applyFill="1" applyBorder="1" applyAlignment="1" applyProtection="1">
      <alignment vertical="center"/>
    </xf>
    <xf numFmtId="176" fontId="9" fillId="0" borderId="24" xfId="4" applyNumberFormat="1" applyFont="1" applyFill="1" applyBorder="1" applyAlignment="1" applyProtection="1">
      <alignment horizontal="center" vertical="center"/>
      <protection locked="0"/>
    </xf>
    <xf numFmtId="176" fontId="9" fillId="0" borderId="27" xfId="4" applyNumberFormat="1" applyFont="1" applyFill="1" applyBorder="1" applyAlignment="1" applyProtection="1">
      <alignment horizontal="center" vertical="center"/>
      <protection locked="0"/>
    </xf>
    <xf numFmtId="176" fontId="9" fillId="0" borderId="28" xfId="4" applyNumberFormat="1" applyFont="1" applyFill="1" applyBorder="1" applyAlignment="1" applyProtection="1">
      <alignment horizontal="center" vertical="center"/>
      <protection locked="0"/>
    </xf>
    <xf numFmtId="0" fontId="8" fillId="0" borderId="0" xfId="3" applyFont="1" applyAlignment="1" applyProtection="1">
      <alignment horizontal="center" vertical="center"/>
      <protection locked="0"/>
    </xf>
    <xf numFmtId="0" fontId="8" fillId="0" borderId="0" xfId="3" applyFont="1" applyAlignment="1" applyProtection="1">
      <alignment horizontal="left" vertical="center"/>
      <protection locked="0"/>
    </xf>
    <xf numFmtId="0" fontId="5" fillId="0" borderId="29" xfId="1" applyNumberFormat="1" applyFont="1" applyFill="1" applyBorder="1" applyAlignment="1" applyProtection="1">
      <alignment vertical="center"/>
    </xf>
    <xf numFmtId="176" fontId="8" fillId="0" borderId="0" xfId="4" applyNumberFormat="1" applyFont="1" applyFill="1" applyBorder="1" applyAlignment="1" applyProtection="1">
      <alignment vertical="center"/>
      <protection locked="0"/>
    </xf>
    <xf numFmtId="176" fontId="5" fillId="0" borderId="0" xfId="4" applyNumberFormat="1" applyFont="1" applyFill="1" applyBorder="1" applyAlignment="1" applyProtection="1">
      <alignment vertical="center"/>
      <protection locked="0"/>
    </xf>
    <xf numFmtId="176" fontId="9" fillId="0" borderId="0" xfId="4" applyNumberFormat="1" applyFont="1" applyFill="1" applyBorder="1" applyAlignment="1" applyProtection="1">
      <alignment vertical="center"/>
      <protection locked="0"/>
    </xf>
    <xf numFmtId="38" fontId="11" fillId="0" borderId="0" xfId="4" applyFont="1" applyFill="1" applyBorder="1" applyAlignment="1" applyProtection="1">
      <alignment vertical="center"/>
      <protection locked="0"/>
    </xf>
    <xf numFmtId="9" fontId="11" fillId="0" borderId="0" xfId="2" applyFont="1" applyAlignment="1" applyProtection="1">
      <alignment vertical="center"/>
      <protection locked="0"/>
    </xf>
    <xf numFmtId="0" fontId="12" fillId="0" borderId="0" xfId="0" applyFont="1"/>
    <xf numFmtId="0" fontId="0" fillId="0" borderId="30" xfId="0" applyBorder="1" applyAlignment="1">
      <alignment vertical="center"/>
    </xf>
    <xf numFmtId="3" fontId="0" fillId="0" borderId="7" xfId="0" applyNumberFormat="1" applyBorder="1" applyAlignment="1">
      <alignment vertical="center"/>
    </xf>
    <xf numFmtId="0" fontId="0" fillId="0" borderId="8" xfId="0" applyBorder="1" applyAlignment="1">
      <alignment vertical="center"/>
    </xf>
    <xf numFmtId="0" fontId="0" fillId="0" borderId="31" xfId="0" applyBorder="1" applyAlignment="1">
      <alignment vertical="center"/>
    </xf>
    <xf numFmtId="0" fontId="0" fillId="0" borderId="23" xfId="0" applyBorder="1" applyAlignment="1">
      <alignment vertical="center"/>
    </xf>
    <xf numFmtId="3" fontId="0" fillId="0" borderId="1" xfId="0" applyNumberFormat="1" applyFill="1" applyBorder="1" applyAlignment="1">
      <alignment vertical="center"/>
    </xf>
    <xf numFmtId="0" fontId="0" fillId="0" borderId="32" xfId="0" applyBorder="1" applyAlignment="1">
      <alignment vertical="center"/>
    </xf>
    <xf numFmtId="3" fontId="0" fillId="0" borderId="33" xfId="0" applyNumberFormat="1" applyBorder="1" applyAlignment="1">
      <alignment vertical="center"/>
    </xf>
    <xf numFmtId="0" fontId="0" fillId="0" borderId="28" xfId="0" applyBorder="1" applyAlignment="1">
      <alignment vertical="center"/>
    </xf>
    <xf numFmtId="0" fontId="0" fillId="0" borderId="0" xfId="0" applyAlignment="1">
      <alignment vertical="center"/>
    </xf>
    <xf numFmtId="3" fontId="0" fillId="0" borderId="0" xfId="0" applyNumberFormat="1" applyAlignment="1">
      <alignment vertical="center"/>
    </xf>
    <xf numFmtId="0" fontId="12" fillId="0" borderId="0" xfId="0" applyFont="1" applyAlignment="1">
      <alignment vertical="center"/>
    </xf>
    <xf numFmtId="4" fontId="0" fillId="2" borderId="34" xfId="0" applyNumberFormat="1" applyFill="1" applyBorder="1" applyAlignment="1" applyProtection="1">
      <alignment vertical="center"/>
      <protection locked="0"/>
    </xf>
    <xf numFmtId="0" fontId="0" fillId="0" borderId="35" xfId="0" applyFill="1" applyBorder="1" applyAlignment="1">
      <alignment vertical="center"/>
    </xf>
    <xf numFmtId="4" fontId="0" fillId="2" borderId="35" xfId="0" applyNumberFormat="1" applyFill="1" applyBorder="1" applyAlignment="1" applyProtection="1">
      <alignment vertical="center"/>
      <protection locked="0"/>
    </xf>
    <xf numFmtId="3" fontId="0" fillId="0" borderId="35" xfId="0" applyNumberFormat="1" applyFill="1" applyBorder="1" applyAlignment="1">
      <alignment vertical="center"/>
    </xf>
    <xf numFmtId="0" fontId="0" fillId="0" borderId="39" xfId="0" applyBorder="1" applyAlignment="1">
      <alignment vertical="center"/>
    </xf>
    <xf numFmtId="177" fontId="12" fillId="0" borderId="40" xfId="0" applyNumberFormat="1" applyFont="1" applyBorder="1" applyAlignment="1">
      <alignment vertical="center"/>
    </xf>
    <xf numFmtId="0" fontId="0" fillId="0" borderId="41" xfId="0" applyBorder="1" applyAlignment="1">
      <alignment vertical="center"/>
    </xf>
    <xf numFmtId="0" fontId="0" fillId="0" borderId="0" xfId="0" applyBorder="1"/>
    <xf numFmtId="0" fontId="14" fillId="0" borderId="42" xfId="0" applyFont="1" applyBorder="1" applyAlignment="1">
      <alignment vertical="top" wrapText="1"/>
    </xf>
    <xf numFmtId="0" fontId="15" fillId="0" borderId="0" xfId="0" applyFont="1" applyAlignment="1">
      <alignment vertical="top" wrapText="1"/>
    </xf>
    <xf numFmtId="0" fontId="15" fillId="0" borderId="42" xfId="0" applyFont="1" applyBorder="1" applyAlignment="1">
      <alignment vertical="top" wrapText="1"/>
    </xf>
    <xf numFmtId="0" fontId="16" fillId="0" borderId="0" xfId="0" applyFont="1"/>
    <xf numFmtId="0" fontId="17" fillId="0" borderId="0" xfId="0" applyFont="1" applyAlignment="1">
      <alignment horizontal="center"/>
    </xf>
    <xf numFmtId="0" fontId="18" fillId="0" borderId="0" xfId="0" applyFont="1"/>
    <xf numFmtId="0" fontId="0" fillId="0" borderId="0" xfId="0" applyAlignment="1">
      <alignment vertical="top"/>
    </xf>
    <xf numFmtId="0" fontId="0" fillId="0" borderId="43" xfId="0" applyBorder="1"/>
    <xf numFmtId="0" fontId="0" fillId="0" borderId="44" xfId="0" applyBorder="1"/>
    <xf numFmtId="0" fontId="0" fillId="0" borderId="45" xfId="0" applyBorder="1"/>
    <xf numFmtId="0" fontId="0" fillId="0" borderId="46" xfId="0" applyBorder="1"/>
    <xf numFmtId="0" fontId="0" fillId="0" borderId="47" xfId="0" applyBorder="1"/>
    <xf numFmtId="0" fontId="0" fillId="0" borderId="48" xfId="0" applyBorder="1"/>
    <xf numFmtId="0" fontId="0" fillId="0" borderId="49" xfId="0" applyBorder="1"/>
    <xf numFmtId="0" fontId="0" fillId="0" borderId="50" xfId="0" applyBorder="1"/>
    <xf numFmtId="4" fontId="0" fillId="3" borderId="1" xfId="0" applyNumberFormat="1" applyFill="1" applyBorder="1" applyAlignment="1" applyProtection="1">
      <alignment vertical="center"/>
      <protection locked="0"/>
    </xf>
    <xf numFmtId="0" fontId="4" fillId="0" borderId="6"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0" fontId="4" fillId="0" borderId="8" xfId="0" applyFont="1" applyBorder="1" applyAlignment="1" applyProtection="1">
      <alignment horizontal="center" vertical="center" wrapText="1"/>
      <protection locked="0"/>
    </xf>
    <xf numFmtId="0" fontId="0" fillId="0" borderId="0" xfId="0" applyAlignment="1">
      <alignment horizontal="left" vertical="top" wrapText="1"/>
    </xf>
    <xf numFmtId="0" fontId="20" fillId="0" borderId="0" xfId="0" applyFont="1" applyAlignment="1">
      <alignment horizontal="center" vertical="center"/>
    </xf>
    <xf numFmtId="0" fontId="21" fillId="0" borderId="0" xfId="0" applyFont="1" applyAlignment="1">
      <alignment horizontal="center" vertical="center"/>
    </xf>
    <xf numFmtId="0" fontId="0" fillId="0" borderId="0" xfId="0" applyAlignment="1">
      <alignment horizontal="center" vertical="center"/>
    </xf>
    <xf numFmtId="4" fontId="0" fillId="2" borderId="0" xfId="0" applyNumberFormat="1" applyFill="1" applyAlignment="1" applyProtection="1">
      <alignment horizontal="left" vertical="center"/>
      <protection locked="0"/>
    </xf>
    <xf numFmtId="0" fontId="13" fillId="0" borderId="36" xfId="0" applyFont="1" applyBorder="1" applyAlignment="1">
      <alignment horizontal="left" vertical="center" wrapText="1"/>
    </xf>
    <xf numFmtId="0" fontId="13" fillId="0" borderId="37" xfId="0" applyFont="1" applyBorder="1" applyAlignment="1">
      <alignment horizontal="left" vertical="center" wrapText="1"/>
    </xf>
    <xf numFmtId="0" fontId="13" fillId="0" borderId="38" xfId="0" applyFont="1" applyBorder="1" applyAlignment="1">
      <alignment horizontal="left" vertical="center" wrapText="1"/>
    </xf>
    <xf numFmtId="0" fontId="0" fillId="0" borderId="42" xfId="0" applyBorder="1" applyAlignment="1">
      <alignment horizontal="center" vertical="center"/>
    </xf>
    <xf numFmtId="0" fontId="0" fillId="0" borderId="0" xfId="0" applyAlignment="1">
      <alignment horizontal="left" vertical="center" wrapText="1"/>
    </xf>
    <xf numFmtId="0" fontId="4" fillId="0" borderId="0" xfId="0" applyFont="1" applyBorder="1" applyAlignment="1" applyProtection="1">
      <alignment vertical="center"/>
      <protection locked="0"/>
    </xf>
    <xf numFmtId="0" fontId="4" fillId="0" borderId="51" xfId="0" applyFont="1" applyBorder="1" applyAlignment="1" applyProtection="1">
      <alignment horizontal="center" vertical="center" wrapText="1"/>
      <protection locked="0"/>
    </xf>
    <xf numFmtId="0" fontId="8" fillId="0" borderId="18" xfId="4" applyNumberFormat="1" applyFont="1" applyFill="1" applyBorder="1" applyAlignment="1" applyProtection="1">
      <alignment vertical="center"/>
    </xf>
    <xf numFmtId="0" fontId="8" fillId="0" borderId="23" xfId="4" applyNumberFormat="1" applyFont="1" applyFill="1" applyBorder="1" applyAlignment="1" applyProtection="1">
      <alignment vertical="center"/>
    </xf>
    <xf numFmtId="0" fontId="8" fillId="0" borderId="28" xfId="4" applyNumberFormat="1" applyFont="1" applyFill="1" applyBorder="1" applyAlignment="1" applyProtection="1">
      <alignment vertical="center"/>
    </xf>
    <xf numFmtId="176" fontId="9" fillId="0" borderId="42" xfId="4" applyNumberFormat="1" applyFont="1" applyFill="1" applyBorder="1" applyAlignment="1" applyProtection="1">
      <alignment horizontal="center" vertical="center"/>
      <protection locked="0"/>
    </xf>
    <xf numFmtId="176" fontId="9" fillId="0" borderId="52" xfId="4" applyNumberFormat="1" applyFont="1" applyFill="1" applyBorder="1" applyAlignment="1" applyProtection="1">
      <alignment horizontal="center" vertical="center"/>
      <protection locked="0"/>
    </xf>
    <xf numFmtId="176" fontId="9" fillId="0" borderId="53" xfId="4" applyNumberFormat="1" applyFont="1" applyFill="1" applyBorder="1" applyAlignment="1" applyProtection="1">
      <alignment horizontal="center" vertical="center"/>
      <protection locked="0"/>
    </xf>
    <xf numFmtId="176" fontId="9" fillId="0" borderId="0" xfId="4" applyNumberFormat="1" applyFont="1" applyFill="1" applyBorder="1" applyAlignment="1" applyProtection="1">
      <alignment horizontal="center" vertical="center"/>
      <protection locked="0"/>
    </xf>
  </cellXfs>
  <cellStyles count="5">
    <cellStyle name="パーセント" xfId="2" builtinId="5"/>
    <cellStyle name="桁区切り" xfId="1" builtinId="6"/>
    <cellStyle name="桁区切り 2" xfId="4"/>
    <cellStyle name="標準" xfId="0" builtinId="0"/>
    <cellStyle name="標準_Sheet2" xfId="3"/>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5</xdr:col>
      <xdr:colOff>497681</xdr:colOff>
      <xdr:row>16</xdr:row>
      <xdr:rowOff>0</xdr:rowOff>
    </xdr:from>
    <xdr:ext cx="65" cy="172227"/>
    <xdr:sp macro="" textlink="">
      <xdr:nvSpPr>
        <xdr:cNvPr id="2" name="テキスト ボックス 1">
          <a:extLst>
            <a:ext uri="{FF2B5EF4-FFF2-40B4-BE49-F238E27FC236}">
              <a16:creationId xmlns="" xmlns:a16="http://schemas.microsoft.com/office/drawing/2014/main" id="{DF9363A2-B305-4125-9F2E-5FE9CA36AC5F}"/>
            </a:ext>
          </a:extLst>
        </xdr:cNvPr>
        <xdr:cNvSpPr txBox="1"/>
      </xdr:nvSpPr>
      <xdr:spPr>
        <a:xfrm>
          <a:off x="3545681" y="4652962"/>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xdr:twoCellAnchor>
    <xdr:from>
      <xdr:col>1</xdr:col>
      <xdr:colOff>190499</xdr:colOff>
      <xdr:row>9</xdr:row>
      <xdr:rowOff>180973</xdr:rowOff>
    </xdr:from>
    <xdr:to>
      <xdr:col>6</xdr:col>
      <xdr:colOff>22649</xdr:colOff>
      <xdr:row>15</xdr:row>
      <xdr:rowOff>14323</xdr:rowOff>
    </xdr:to>
    <xdr:sp macro="" textlink="">
      <xdr:nvSpPr>
        <xdr:cNvPr id="3" name="四角形: 角を丸くする 2">
          <a:extLst>
            <a:ext uri="{FF2B5EF4-FFF2-40B4-BE49-F238E27FC236}">
              <a16:creationId xmlns="" xmlns:a16="http://schemas.microsoft.com/office/drawing/2014/main" id="{B394070C-42B2-47CB-9F3D-87795B3B5E2E}"/>
            </a:ext>
          </a:extLst>
        </xdr:cNvPr>
        <xdr:cNvSpPr/>
      </xdr:nvSpPr>
      <xdr:spPr>
        <a:xfrm>
          <a:off x="371474" y="1952623"/>
          <a:ext cx="3194475" cy="890625"/>
        </a:xfrm>
        <a:prstGeom prst="roundRect">
          <a:avLst>
            <a:gd name="adj" fmla="val 6098"/>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xdr:col>
      <xdr:colOff>104775</xdr:colOff>
      <xdr:row>1</xdr:row>
      <xdr:rowOff>85725</xdr:rowOff>
    </xdr:from>
    <xdr:ext cx="5262979" cy="736612"/>
    <xdr:sp macro="" textlink="">
      <xdr:nvSpPr>
        <xdr:cNvPr id="7" name="テキスト ボックス 6">
          <a:extLst>
            <a:ext uri="{FF2B5EF4-FFF2-40B4-BE49-F238E27FC236}">
              <a16:creationId xmlns="" xmlns:a16="http://schemas.microsoft.com/office/drawing/2014/main" id="{2B6EAB6F-0F2A-4B32-BF5E-27654961D56E}"/>
            </a:ext>
          </a:extLst>
        </xdr:cNvPr>
        <xdr:cNvSpPr txBox="1"/>
      </xdr:nvSpPr>
      <xdr:spPr>
        <a:xfrm>
          <a:off x="485775" y="390525"/>
          <a:ext cx="5262979" cy="7366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b="1">
              <a:solidFill>
                <a:srgbClr val="FF0000"/>
              </a:solidFill>
              <a:effectLst/>
              <a:latin typeface="+mn-lt"/>
              <a:ea typeface="+mn-ea"/>
              <a:cs typeface="+mn-cs"/>
            </a:rPr>
            <a:t>①　　　赤枠内をご記入下さい</a:t>
          </a:r>
          <a:endParaRPr kumimoji="1" lang="en-US" altLang="ja-JP" sz="1100" b="1">
            <a:solidFill>
              <a:srgbClr val="FF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a:solidFill>
                <a:srgbClr val="FF0000"/>
              </a:solidFill>
              <a:effectLst/>
              <a:latin typeface="+mn-lt"/>
              <a:ea typeface="+mn-ea"/>
              <a:cs typeface="+mn-cs"/>
            </a:rPr>
            <a:t>②</a:t>
          </a:r>
          <a:r>
            <a:rPr kumimoji="1" lang="ja-JP" altLang="ja-JP" sz="1100" b="1">
              <a:solidFill>
                <a:srgbClr val="FF0000"/>
              </a:solidFill>
              <a:effectLst/>
              <a:latin typeface="+mn-lt"/>
              <a:ea typeface="+mn-ea"/>
              <a:cs typeface="+mn-cs"/>
            </a:rPr>
            <a:t>入力の</a:t>
          </a:r>
          <a:r>
            <a:rPr kumimoji="1" lang="ja-JP" altLang="ja-JP" sz="1100" b="1" u="sng">
              <a:solidFill>
                <a:srgbClr val="FF0000"/>
              </a:solidFill>
              <a:effectLst/>
              <a:latin typeface="+mn-lt"/>
              <a:ea typeface="+mn-ea"/>
              <a:cs typeface="+mn-cs"/>
            </a:rPr>
            <a:t>根拠</a:t>
          </a:r>
          <a:r>
            <a:rPr kumimoji="1" lang="ja-JP" altLang="ja-JP" sz="1100" b="1">
              <a:solidFill>
                <a:srgbClr val="FF0000"/>
              </a:solidFill>
              <a:effectLst/>
              <a:latin typeface="+mn-lt"/>
              <a:ea typeface="+mn-ea"/>
              <a:cs typeface="+mn-cs"/>
            </a:rPr>
            <a:t>となった資料も併せてご提出下さい（メーカー納入仕様書、等）</a:t>
          </a:r>
          <a:endParaRPr lang="ja-JP" altLang="ja-JP">
            <a:solidFill>
              <a:srgbClr val="FF0000"/>
            </a:solidFill>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1">
            <a:solidFill>
              <a:srgbClr val="FF0000"/>
            </a:solidFill>
          </a:endParaRPr>
        </a:p>
      </xdr:txBody>
    </xdr:sp>
    <xdr:clientData/>
  </xdr:oneCellAnchor>
  <xdr:twoCellAnchor>
    <xdr:from>
      <xdr:col>2</xdr:col>
      <xdr:colOff>352425</xdr:colOff>
      <xdr:row>2</xdr:row>
      <xdr:rowOff>19050</xdr:rowOff>
    </xdr:from>
    <xdr:to>
      <xdr:col>2</xdr:col>
      <xdr:colOff>604425</xdr:colOff>
      <xdr:row>2</xdr:row>
      <xdr:rowOff>96375</xdr:rowOff>
    </xdr:to>
    <xdr:sp macro="" textlink="">
      <xdr:nvSpPr>
        <xdr:cNvPr id="8" name="四角形: 角を丸くする 7">
          <a:extLst>
            <a:ext uri="{FF2B5EF4-FFF2-40B4-BE49-F238E27FC236}">
              <a16:creationId xmlns="" xmlns:a16="http://schemas.microsoft.com/office/drawing/2014/main" id="{8050CCCD-BB62-48A9-B328-7E4F0E99518B}"/>
            </a:ext>
          </a:extLst>
        </xdr:cNvPr>
        <xdr:cNvSpPr/>
      </xdr:nvSpPr>
      <xdr:spPr>
        <a:xfrm>
          <a:off x="733425" y="409575"/>
          <a:ext cx="252000" cy="77325"/>
        </a:xfrm>
        <a:prstGeom prst="roundRect">
          <a:avLst>
            <a:gd name="adj" fmla="val 1588"/>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866774</xdr:colOff>
      <xdr:row>17</xdr:row>
      <xdr:rowOff>133349</xdr:rowOff>
    </xdr:from>
    <xdr:to>
      <xdr:col>8</xdr:col>
      <xdr:colOff>257175</xdr:colOff>
      <xdr:row>21</xdr:row>
      <xdr:rowOff>142874</xdr:rowOff>
    </xdr:to>
    <xdr:sp macro="" textlink="">
      <xdr:nvSpPr>
        <xdr:cNvPr id="4" name="テキスト ボックス 3"/>
        <xdr:cNvSpPr txBox="1"/>
      </xdr:nvSpPr>
      <xdr:spPr>
        <a:xfrm>
          <a:off x="2047874" y="3143249"/>
          <a:ext cx="3714751" cy="6953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solidFill>
                <a:srgbClr val="FF0000"/>
              </a:solidFill>
            </a:rPr>
            <a:t>別シート「自家消費率計算シート」もご提出ください。</a:t>
          </a:r>
        </a:p>
      </xdr:txBody>
    </xdr:sp>
    <xdr:clientData/>
  </xdr:twoCellAnchor>
  <xdr:twoCellAnchor>
    <xdr:from>
      <xdr:col>7</xdr:col>
      <xdr:colOff>9524</xdr:colOff>
      <xdr:row>9</xdr:row>
      <xdr:rowOff>247648</xdr:rowOff>
    </xdr:from>
    <xdr:to>
      <xdr:col>10</xdr:col>
      <xdr:colOff>0</xdr:colOff>
      <xdr:row>15</xdr:row>
      <xdr:rowOff>14323</xdr:rowOff>
    </xdr:to>
    <xdr:sp macro="" textlink="">
      <xdr:nvSpPr>
        <xdr:cNvPr id="11" name="四角形: 角を丸くする 8">
          <a:extLst>
            <a:ext uri="{FF2B5EF4-FFF2-40B4-BE49-F238E27FC236}">
              <a16:creationId xmlns="" xmlns:a16="http://schemas.microsoft.com/office/drawing/2014/main" id="{FFECF27F-E282-44CB-AB4C-8BA5E7B8A9B2}"/>
            </a:ext>
          </a:extLst>
        </xdr:cNvPr>
        <xdr:cNvSpPr/>
      </xdr:nvSpPr>
      <xdr:spPr>
        <a:xfrm>
          <a:off x="4324349" y="1971673"/>
          <a:ext cx="3562351" cy="900150"/>
        </a:xfrm>
        <a:prstGeom prst="roundRect">
          <a:avLst>
            <a:gd name="adj" fmla="val 6098"/>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5</xdr:col>
      <xdr:colOff>497681</xdr:colOff>
      <xdr:row>16</xdr:row>
      <xdr:rowOff>0</xdr:rowOff>
    </xdr:from>
    <xdr:ext cx="65" cy="172227"/>
    <xdr:sp macro="" textlink="">
      <xdr:nvSpPr>
        <xdr:cNvPr id="2" name="テキスト ボックス 1">
          <a:extLst>
            <a:ext uri="{FF2B5EF4-FFF2-40B4-BE49-F238E27FC236}">
              <a16:creationId xmlns="" xmlns:a16="http://schemas.microsoft.com/office/drawing/2014/main" id="{C1384B4A-4EA6-4609-BBCC-9801AFF3D85C}"/>
            </a:ext>
          </a:extLst>
        </xdr:cNvPr>
        <xdr:cNvSpPr txBox="1"/>
      </xdr:nvSpPr>
      <xdr:spPr>
        <a:xfrm>
          <a:off x="3545681" y="4652962"/>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xdr:twoCellAnchor>
    <xdr:from>
      <xdr:col>1</xdr:col>
      <xdr:colOff>190499</xdr:colOff>
      <xdr:row>9</xdr:row>
      <xdr:rowOff>247648</xdr:rowOff>
    </xdr:from>
    <xdr:to>
      <xdr:col>6</xdr:col>
      <xdr:colOff>22649</xdr:colOff>
      <xdr:row>15</xdr:row>
      <xdr:rowOff>14323</xdr:rowOff>
    </xdr:to>
    <xdr:sp macro="" textlink="">
      <xdr:nvSpPr>
        <xdr:cNvPr id="3" name="四角形: 角を丸くする 5">
          <a:extLst>
            <a:ext uri="{FF2B5EF4-FFF2-40B4-BE49-F238E27FC236}">
              <a16:creationId xmlns="" xmlns:a16="http://schemas.microsoft.com/office/drawing/2014/main" id="{FE14C31B-37F5-CB8F-731E-7E9F3C2DFCA4}"/>
            </a:ext>
          </a:extLst>
        </xdr:cNvPr>
        <xdr:cNvSpPr/>
      </xdr:nvSpPr>
      <xdr:spPr>
        <a:xfrm>
          <a:off x="371474" y="2705098"/>
          <a:ext cx="3194475" cy="1224000"/>
        </a:xfrm>
        <a:prstGeom prst="roundRect">
          <a:avLst>
            <a:gd name="adj" fmla="val 6098"/>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9524</xdr:colOff>
      <xdr:row>9</xdr:row>
      <xdr:rowOff>247648</xdr:rowOff>
    </xdr:from>
    <xdr:to>
      <xdr:col>10</xdr:col>
      <xdr:colOff>0</xdr:colOff>
      <xdr:row>15</xdr:row>
      <xdr:rowOff>14323</xdr:rowOff>
    </xdr:to>
    <xdr:sp macro="" textlink="">
      <xdr:nvSpPr>
        <xdr:cNvPr id="6" name="四角形: 角を丸くする 8">
          <a:extLst>
            <a:ext uri="{FF2B5EF4-FFF2-40B4-BE49-F238E27FC236}">
              <a16:creationId xmlns="" xmlns:a16="http://schemas.microsoft.com/office/drawing/2014/main" id="{FFECF27F-E282-44CB-AB4C-8BA5E7B8A9B2}"/>
            </a:ext>
          </a:extLst>
        </xdr:cNvPr>
        <xdr:cNvSpPr/>
      </xdr:nvSpPr>
      <xdr:spPr>
        <a:xfrm>
          <a:off x="4324349" y="2705098"/>
          <a:ext cx="3562351" cy="1224000"/>
        </a:xfrm>
        <a:prstGeom prst="roundRect">
          <a:avLst>
            <a:gd name="adj" fmla="val 6098"/>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xdr:col>
      <xdr:colOff>104775</xdr:colOff>
      <xdr:row>1</xdr:row>
      <xdr:rowOff>85725</xdr:rowOff>
    </xdr:from>
    <xdr:ext cx="5121915" cy="564385"/>
    <xdr:sp macro="" textlink="">
      <xdr:nvSpPr>
        <xdr:cNvPr id="7" name="テキスト ボックス 6">
          <a:extLst>
            <a:ext uri="{FF2B5EF4-FFF2-40B4-BE49-F238E27FC236}">
              <a16:creationId xmlns="" xmlns:a16="http://schemas.microsoft.com/office/drawing/2014/main" id="{4E11A981-10AF-4F21-87FB-B1BCE83CE17A}"/>
            </a:ext>
          </a:extLst>
        </xdr:cNvPr>
        <xdr:cNvSpPr txBox="1"/>
      </xdr:nvSpPr>
      <xdr:spPr>
        <a:xfrm>
          <a:off x="485775" y="390525"/>
          <a:ext cx="5121915" cy="5643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b="1">
              <a:solidFill>
                <a:srgbClr val="FF0000"/>
              </a:solidFill>
              <a:effectLst/>
              <a:latin typeface="+mn-lt"/>
              <a:ea typeface="+mn-ea"/>
              <a:cs typeface="+mn-cs"/>
            </a:rPr>
            <a:t>①　　　赤枠内をご記入下さい</a:t>
          </a:r>
          <a:endParaRPr kumimoji="1" lang="en-US" altLang="ja-JP" sz="1100" b="1">
            <a:solidFill>
              <a:srgbClr val="FF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b="1">
              <a:solidFill>
                <a:srgbClr val="FF0000"/>
              </a:solidFill>
              <a:effectLst/>
              <a:latin typeface="+mn-lt"/>
              <a:ea typeface="+mn-ea"/>
              <a:cs typeface="+mn-cs"/>
            </a:rPr>
            <a:t>②入力の</a:t>
          </a:r>
          <a:r>
            <a:rPr kumimoji="1" lang="ja-JP" altLang="ja-JP" sz="1100" b="1" u="sng">
              <a:solidFill>
                <a:srgbClr val="FF0000"/>
              </a:solidFill>
              <a:effectLst/>
              <a:latin typeface="+mn-lt"/>
              <a:ea typeface="+mn-ea"/>
              <a:cs typeface="+mn-cs"/>
            </a:rPr>
            <a:t>根拠</a:t>
          </a:r>
          <a:r>
            <a:rPr kumimoji="1" lang="ja-JP" altLang="ja-JP" sz="1100" b="1">
              <a:solidFill>
                <a:srgbClr val="FF0000"/>
              </a:solidFill>
              <a:effectLst/>
              <a:latin typeface="+mn-lt"/>
              <a:ea typeface="+mn-ea"/>
              <a:cs typeface="+mn-cs"/>
            </a:rPr>
            <a:t>となった資料も併せてご提出下さい（メーカー納入仕様書、等）</a:t>
          </a:r>
          <a:endParaRPr kumimoji="1" lang="ja-JP" altLang="en-US" sz="1100" b="1">
            <a:solidFill>
              <a:srgbClr val="FF0000"/>
            </a:solidFill>
          </a:endParaRPr>
        </a:p>
      </xdr:txBody>
    </xdr:sp>
    <xdr:clientData/>
  </xdr:oneCellAnchor>
  <xdr:twoCellAnchor>
    <xdr:from>
      <xdr:col>2</xdr:col>
      <xdr:colOff>361950</xdr:colOff>
      <xdr:row>2</xdr:row>
      <xdr:rowOff>19050</xdr:rowOff>
    </xdr:from>
    <xdr:to>
      <xdr:col>2</xdr:col>
      <xdr:colOff>613950</xdr:colOff>
      <xdr:row>2</xdr:row>
      <xdr:rowOff>96375</xdr:rowOff>
    </xdr:to>
    <xdr:sp macro="" textlink="">
      <xdr:nvSpPr>
        <xdr:cNvPr id="8" name="四角形: 角を丸くする 3">
          <a:extLst>
            <a:ext uri="{FF2B5EF4-FFF2-40B4-BE49-F238E27FC236}">
              <a16:creationId xmlns="" xmlns:a16="http://schemas.microsoft.com/office/drawing/2014/main" id="{E341E3F0-298C-4BA6-B5E4-40F29BC16B69}"/>
            </a:ext>
          </a:extLst>
        </xdr:cNvPr>
        <xdr:cNvSpPr/>
      </xdr:nvSpPr>
      <xdr:spPr>
        <a:xfrm>
          <a:off x="742950" y="409575"/>
          <a:ext cx="252000" cy="77325"/>
        </a:xfrm>
        <a:prstGeom prst="roundRect">
          <a:avLst>
            <a:gd name="adj" fmla="val 1588"/>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w="38100">
          <a:solidFill>
            <a:srgbClr val="FF0000"/>
          </a:solidFill>
        </a:ln>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25"/>
  <sheetViews>
    <sheetView tabSelected="1" workbookViewId="0">
      <selection activeCell="C21" sqref="C21"/>
    </sheetView>
  </sheetViews>
  <sheetFormatPr defaultColWidth="8.125" defaultRowHeight="13.5"/>
  <cols>
    <col min="1" max="1" width="2.375" style="2" customWidth="1"/>
    <col min="2" max="2" width="2.625" style="2" customWidth="1"/>
    <col min="3" max="3" width="10.5" style="2" customWidth="1"/>
    <col min="4" max="4" width="15.875" style="2" customWidth="1"/>
    <col min="5" max="5" width="9" style="2" bestFit="1" customWidth="1"/>
    <col min="6" max="6" width="6.125" style="2" bestFit="1" customWidth="1"/>
    <col min="7" max="7" width="10.125" style="2" customWidth="1"/>
    <col min="8" max="10" width="15.625" style="2" customWidth="1"/>
    <col min="11" max="16384" width="8.125" style="2"/>
  </cols>
  <sheetData>
    <row r="1" spans="2:11" ht="17.25">
      <c r="B1" s="1" t="s">
        <v>0</v>
      </c>
    </row>
    <row r="2" spans="2:11">
      <c r="C2" s="3"/>
    </row>
    <row r="6" spans="2:11">
      <c r="I6" s="4" t="s">
        <v>1</v>
      </c>
      <c r="J6" s="4"/>
    </row>
    <row r="7" spans="2:11">
      <c r="G7" s="97"/>
    </row>
    <row r="8" spans="2:11" ht="14.25" thickBot="1">
      <c r="B8" s="2" t="s">
        <v>2</v>
      </c>
    </row>
    <row r="9" spans="2:11" ht="13.5" customHeight="1">
      <c r="B9" s="5"/>
      <c r="C9" s="6" t="s">
        <v>3</v>
      </c>
      <c r="D9" s="7" t="s">
        <v>4</v>
      </c>
      <c r="E9" s="7" t="s">
        <v>5</v>
      </c>
      <c r="F9" s="8" t="s">
        <v>6</v>
      </c>
      <c r="G9" s="98" t="s">
        <v>7</v>
      </c>
      <c r="H9" s="84" t="s">
        <v>8</v>
      </c>
      <c r="I9" s="85"/>
      <c r="J9" s="86"/>
      <c r="K9" s="10"/>
    </row>
    <row r="10" spans="2:11" ht="14.25" customHeight="1" thickBot="1">
      <c r="B10" s="11"/>
      <c r="C10" s="12"/>
      <c r="D10" s="13"/>
      <c r="E10" s="13" t="s">
        <v>9</v>
      </c>
      <c r="F10" s="13" t="s">
        <v>10</v>
      </c>
      <c r="G10" s="17" t="s">
        <v>9</v>
      </c>
      <c r="H10" s="15" t="s">
        <v>11</v>
      </c>
      <c r="I10" s="16" t="s">
        <v>14</v>
      </c>
      <c r="J10" s="17" t="s">
        <v>12</v>
      </c>
      <c r="K10" s="10"/>
    </row>
    <row r="11" spans="2:11" ht="14.25" thickTop="1">
      <c r="B11" s="18">
        <v>1</v>
      </c>
      <c r="C11" s="19"/>
      <c r="D11" s="19"/>
      <c r="E11" s="20"/>
      <c r="F11" s="20"/>
      <c r="G11" s="99" t="str">
        <f>IF(E11="","",E11*F11)</f>
        <v/>
      </c>
      <c r="H11" s="22"/>
      <c r="I11" s="23"/>
      <c r="J11" s="24"/>
    </row>
    <row r="12" spans="2:11">
      <c r="B12" s="18">
        <v>2</v>
      </c>
      <c r="C12" s="19"/>
      <c r="D12" s="19"/>
      <c r="E12" s="25"/>
      <c r="F12" s="20"/>
      <c r="G12" s="99" t="str">
        <f>IF(E12="","",E12*F12)</f>
        <v/>
      </c>
      <c r="H12" s="22"/>
      <c r="I12" s="23"/>
      <c r="J12" s="24"/>
      <c r="K12" s="10"/>
    </row>
    <row r="13" spans="2:11">
      <c r="B13" s="26">
        <v>3</v>
      </c>
      <c r="C13" s="27"/>
      <c r="D13" s="27"/>
      <c r="E13" s="25"/>
      <c r="F13" s="25"/>
      <c r="G13" s="100" t="str">
        <f>IF(E13="","",E13*F13)</f>
        <v/>
      </c>
      <c r="H13" s="29"/>
      <c r="I13" s="30"/>
      <c r="J13" s="31"/>
      <c r="K13" s="10"/>
    </row>
    <row r="14" spans="2:11">
      <c r="B14" s="26">
        <v>4</v>
      </c>
      <c r="C14" s="27"/>
      <c r="D14" s="27"/>
      <c r="E14" s="25"/>
      <c r="F14" s="25"/>
      <c r="G14" s="100" t="str">
        <f>IF(E14="","",E14*F14)</f>
        <v/>
      </c>
      <c r="H14" s="29"/>
      <c r="I14" s="30"/>
      <c r="J14" s="31"/>
      <c r="K14" s="10"/>
    </row>
    <row r="15" spans="2:11" ht="14.25" thickBot="1">
      <c r="B15" s="32">
        <v>5</v>
      </c>
      <c r="C15" s="33"/>
      <c r="D15" s="33"/>
      <c r="E15" s="34"/>
      <c r="F15" s="34"/>
      <c r="G15" s="101" t="str">
        <f>IF(E15="","",E15*F15)</f>
        <v/>
      </c>
      <c r="H15" s="102"/>
      <c r="I15" s="103"/>
      <c r="J15" s="104"/>
      <c r="K15" s="10"/>
    </row>
    <row r="16" spans="2:11" ht="14.25" thickBot="1">
      <c r="B16" s="39"/>
      <c r="C16" s="40"/>
      <c r="D16" s="40"/>
      <c r="E16" s="40"/>
      <c r="F16" s="39"/>
      <c r="G16" s="41">
        <f>SUM(G11:G15)</f>
        <v>0</v>
      </c>
      <c r="H16" s="105"/>
      <c r="I16" s="105"/>
      <c r="J16" s="105"/>
      <c r="K16" s="10"/>
    </row>
    <row r="17" spans="4:10">
      <c r="H17" s="42"/>
      <c r="I17" s="42"/>
      <c r="J17" s="43"/>
    </row>
    <row r="18" spans="4:10">
      <c r="H18" s="44"/>
      <c r="I18" s="44"/>
      <c r="J18" s="44"/>
    </row>
    <row r="24" spans="4:10">
      <c r="H24" s="10"/>
      <c r="I24" s="10"/>
      <c r="J24" s="10"/>
    </row>
    <row r="25" spans="4:10">
      <c r="D25" s="97"/>
    </row>
  </sheetData>
  <mergeCells count="1">
    <mergeCell ref="H9:J9"/>
  </mergeCells>
  <phoneticPr fontId="3"/>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104"/>
  <sheetViews>
    <sheetView workbookViewId="0">
      <selection activeCell="C8" sqref="C8"/>
    </sheetView>
  </sheetViews>
  <sheetFormatPr defaultRowHeight="13.5"/>
  <cols>
    <col min="1" max="1" width="4.5" customWidth="1"/>
    <col min="2" max="2" width="35.25" customWidth="1"/>
    <col min="3" max="3" width="15.375" customWidth="1"/>
  </cols>
  <sheetData>
    <row r="2" spans="2:7" ht="21.75" customHeight="1">
      <c r="B2" s="88" t="s">
        <v>45</v>
      </c>
      <c r="C2" s="89"/>
      <c r="D2" s="89"/>
      <c r="E2" s="89"/>
    </row>
    <row r="3" spans="2:7" ht="16.5" customHeight="1">
      <c r="B3" s="90" t="s">
        <v>32</v>
      </c>
      <c r="C3" s="90"/>
      <c r="D3" s="90"/>
      <c r="E3" s="90"/>
    </row>
    <row r="4" spans="2:7" ht="6.75" customHeight="1"/>
    <row r="5" spans="2:7" ht="18" customHeight="1">
      <c r="C5" s="57" t="s">
        <v>46</v>
      </c>
      <c r="D5" s="91"/>
      <c r="E5" s="91"/>
      <c r="F5" s="91"/>
    </row>
    <row r="6" spans="2:7" ht="18" thickBot="1">
      <c r="B6" s="47" t="s">
        <v>19</v>
      </c>
      <c r="D6" t="s">
        <v>33</v>
      </c>
    </row>
    <row r="7" spans="2:7" ht="20.100000000000001" customHeight="1">
      <c r="B7" s="48" t="s">
        <v>20</v>
      </c>
      <c r="C7" s="49">
        <v>1100</v>
      </c>
      <c r="D7" s="50" t="s">
        <v>21</v>
      </c>
    </row>
    <row r="8" spans="2:7" ht="20.100000000000001" customHeight="1">
      <c r="B8" s="51" t="s">
        <v>22</v>
      </c>
      <c r="C8" s="83">
        <f>入力シート!G16</f>
        <v>0</v>
      </c>
      <c r="D8" s="52" t="s">
        <v>34</v>
      </c>
    </row>
    <row r="9" spans="2:7" ht="20.100000000000001" customHeight="1">
      <c r="B9" s="51" t="s">
        <v>23</v>
      </c>
      <c r="C9" s="53">
        <f>C7*C8</f>
        <v>0</v>
      </c>
      <c r="D9" s="52" t="s">
        <v>36</v>
      </c>
    </row>
    <row r="10" spans="2:7" ht="20.100000000000001" customHeight="1" thickBot="1">
      <c r="B10" s="54" t="s">
        <v>24</v>
      </c>
      <c r="C10" s="55">
        <f>C9/12</f>
        <v>0</v>
      </c>
      <c r="D10" s="56" t="s">
        <v>37</v>
      </c>
    </row>
    <row r="11" spans="2:7">
      <c r="B11" s="57"/>
      <c r="C11" s="58"/>
      <c r="D11" s="57"/>
    </row>
    <row r="12" spans="2:7">
      <c r="B12" s="57"/>
      <c r="C12" s="58"/>
      <c r="D12" s="57"/>
    </row>
    <row r="13" spans="2:7">
      <c r="B13" s="57"/>
      <c r="C13" s="57"/>
      <c r="D13" s="57"/>
    </row>
    <row r="14" spans="2:7" ht="18" thickBot="1">
      <c r="B14" s="59" t="s">
        <v>25</v>
      </c>
      <c r="C14" s="57"/>
      <c r="D14" s="57"/>
      <c r="G14" s="67"/>
    </row>
    <row r="15" spans="2:7" ht="20.100000000000001" customHeight="1">
      <c r="B15" s="48" t="s">
        <v>26</v>
      </c>
      <c r="C15" s="60"/>
      <c r="D15" s="50" t="s">
        <v>38</v>
      </c>
      <c r="E15" t="s">
        <v>35</v>
      </c>
    </row>
    <row r="16" spans="2:7" ht="19.5" customHeight="1">
      <c r="B16" s="51" t="s">
        <v>27</v>
      </c>
      <c r="C16" s="61"/>
      <c r="D16" s="52"/>
    </row>
    <row r="17" spans="2:6" ht="19.5" customHeight="1">
      <c r="B17" s="51" t="s">
        <v>28</v>
      </c>
      <c r="C17" s="62"/>
      <c r="D17" s="52" t="s">
        <v>39</v>
      </c>
      <c r="E17" t="s">
        <v>35</v>
      </c>
    </row>
    <row r="18" spans="2:6" ht="19.5" customHeight="1">
      <c r="B18" s="51" t="s">
        <v>29</v>
      </c>
      <c r="C18" s="63">
        <f>IF(C17&gt;=6,(IF((IF((6*30)&lt;(C10-C15),(6*30),(C10-C15)))&lt;0,0,(IF((6*30)&lt;(C10-C15),(6*30),(C10-C15))))),(IF((IF((C17*30)&lt;(C10-C15),(C17*30),(C10-C15)))&lt;0,0,(IF((C17*30)&lt;(C10-C15),(C17*30),(C10-C15))))))</f>
        <v>0</v>
      </c>
      <c r="D18" s="52" t="s">
        <v>39</v>
      </c>
      <c r="E18" s="68"/>
      <c r="F18" s="69"/>
    </row>
    <row r="19" spans="2:6" ht="28.5" customHeight="1" thickBot="1">
      <c r="B19" s="92" t="s">
        <v>30</v>
      </c>
      <c r="C19" s="93"/>
      <c r="D19" s="94"/>
      <c r="E19" s="70"/>
      <c r="F19" s="69"/>
    </row>
    <row r="20" spans="2:6">
      <c r="B20" s="57"/>
      <c r="C20" s="57"/>
      <c r="D20" s="57"/>
    </row>
    <row r="21" spans="2:6" ht="14.25" thickBot="1">
      <c r="B21" s="57"/>
      <c r="C21" s="57"/>
      <c r="D21" s="57"/>
    </row>
    <row r="22" spans="2:6" ht="20.100000000000001" customHeight="1" thickBot="1">
      <c r="B22" s="64" t="s">
        <v>31</v>
      </c>
      <c r="C22" s="65" t="e">
        <f>IF(((C15+C18)/C10)&gt;1,1,((C15+C18)/C10))</f>
        <v>#DIV/0!</v>
      </c>
      <c r="D22" s="66" t="s">
        <v>40</v>
      </c>
      <c r="E22" s="95"/>
      <c r="F22" s="90"/>
    </row>
    <row r="23" spans="2:6">
      <c r="C23" s="73" t="s">
        <v>47</v>
      </c>
      <c r="D23" s="72" t="e">
        <f>IF(C22&gt;0.5,"クリア","未達成")</f>
        <v>#DIV/0!</v>
      </c>
      <c r="E23" s="71"/>
    </row>
    <row r="25" spans="2:6">
      <c r="B25" t="s">
        <v>41</v>
      </c>
    </row>
    <row r="26" spans="2:6" ht="32.25" customHeight="1">
      <c r="B26" s="96" t="s">
        <v>49</v>
      </c>
      <c r="C26" s="96"/>
      <c r="D26" s="96"/>
      <c r="E26" s="96"/>
    </row>
    <row r="27" spans="2:6" ht="40.5" customHeight="1">
      <c r="B27" s="87" t="s">
        <v>48</v>
      </c>
      <c r="C27" s="87"/>
      <c r="D27" s="87"/>
      <c r="E27" s="87"/>
    </row>
    <row r="28" spans="2:6" ht="36.75" customHeight="1">
      <c r="B28" s="87" t="s">
        <v>42</v>
      </c>
      <c r="C28" s="87"/>
      <c r="D28" s="87"/>
      <c r="E28" s="87"/>
    </row>
    <row r="29" spans="2:6" ht="21.75" customHeight="1">
      <c r="B29" s="74" t="s">
        <v>43</v>
      </c>
    </row>
    <row r="30" spans="2:6">
      <c r="B30" s="67"/>
      <c r="C30" s="67"/>
      <c r="D30" s="67"/>
      <c r="E30" s="67"/>
      <c r="F30" s="67"/>
    </row>
    <row r="31" spans="2:6">
      <c r="B31" s="67"/>
      <c r="C31" s="67"/>
      <c r="D31" s="67"/>
      <c r="E31" s="67"/>
      <c r="F31" s="67"/>
    </row>
    <row r="32" spans="2:6">
      <c r="B32" s="67"/>
      <c r="C32" s="67"/>
      <c r="D32" s="67"/>
      <c r="E32" s="67"/>
      <c r="F32" s="67"/>
    </row>
    <row r="33" spans="2:6">
      <c r="B33" s="67"/>
      <c r="C33" s="67"/>
      <c r="D33" s="67"/>
      <c r="E33" s="67"/>
      <c r="F33" s="67"/>
    </row>
    <row r="34" spans="2:6">
      <c r="B34" s="67"/>
      <c r="C34" s="67"/>
      <c r="D34" s="67"/>
      <c r="E34" s="67"/>
      <c r="F34" s="67"/>
    </row>
    <row r="35" spans="2:6">
      <c r="B35" s="67"/>
      <c r="C35" s="67"/>
      <c r="D35" s="67"/>
      <c r="E35" s="67"/>
      <c r="F35" s="67"/>
    </row>
    <row r="36" spans="2:6">
      <c r="B36" s="67"/>
      <c r="C36" s="67"/>
      <c r="D36" s="67"/>
      <c r="E36" s="67"/>
      <c r="F36" s="67"/>
    </row>
    <row r="37" spans="2:6">
      <c r="B37" s="67"/>
      <c r="C37" s="67"/>
      <c r="D37" s="67"/>
      <c r="E37" s="67"/>
      <c r="F37" s="67"/>
    </row>
    <row r="38" spans="2:6">
      <c r="B38" s="67"/>
      <c r="C38" s="67"/>
      <c r="D38" s="67"/>
      <c r="E38" s="67"/>
      <c r="F38" s="67"/>
    </row>
    <row r="39" spans="2:6">
      <c r="B39" s="67"/>
      <c r="C39" s="67"/>
      <c r="D39" s="67"/>
      <c r="E39" s="67"/>
      <c r="F39" s="67"/>
    </row>
    <row r="40" spans="2:6">
      <c r="B40" s="67"/>
      <c r="C40" s="67"/>
      <c r="D40" s="67"/>
      <c r="E40" s="67"/>
      <c r="F40" s="67"/>
    </row>
    <row r="41" spans="2:6">
      <c r="B41" s="67"/>
      <c r="C41" s="67"/>
      <c r="D41" s="67"/>
      <c r="E41" s="67"/>
      <c r="F41" s="67"/>
    </row>
    <row r="42" spans="2:6">
      <c r="B42" s="67"/>
      <c r="C42" s="67"/>
      <c r="D42" s="67"/>
      <c r="E42" s="67"/>
      <c r="F42" s="67"/>
    </row>
    <row r="43" spans="2:6">
      <c r="B43" s="67"/>
      <c r="C43" s="67"/>
      <c r="D43" s="67"/>
      <c r="E43" s="67"/>
      <c r="F43" s="67"/>
    </row>
    <row r="44" spans="2:6">
      <c r="B44" s="67"/>
      <c r="C44" s="67"/>
      <c r="D44" s="67"/>
      <c r="E44" s="67"/>
      <c r="F44" s="67"/>
    </row>
    <row r="45" spans="2:6">
      <c r="B45" s="67"/>
      <c r="C45" s="67"/>
      <c r="D45" s="67"/>
      <c r="E45" s="67"/>
      <c r="F45" s="67"/>
    </row>
    <row r="46" spans="2:6">
      <c r="B46" s="67"/>
      <c r="C46" s="67"/>
      <c r="D46" s="67"/>
      <c r="E46" s="67"/>
      <c r="F46" s="67"/>
    </row>
    <row r="47" spans="2:6">
      <c r="B47" s="67"/>
      <c r="C47" s="67"/>
      <c r="D47" s="67"/>
      <c r="E47" s="67"/>
      <c r="F47" s="67"/>
    </row>
    <row r="48" spans="2:6">
      <c r="B48" s="67"/>
      <c r="C48" s="67"/>
      <c r="D48" s="67"/>
      <c r="E48" s="67"/>
      <c r="F48" s="67"/>
    </row>
    <row r="49" spans="2:6">
      <c r="B49" s="67" t="s">
        <v>44</v>
      </c>
      <c r="C49" s="67"/>
      <c r="D49" s="67"/>
      <c r="E49" s="67"/>
      <c r="F49" s="67"/>
    </row>
    <row r="50" spans="2:6">
      <c r="B50" s="75"/>
      <c r="C50" s="76"/>
      <c r="D50" s="76"/>
      <c r="E50" s="76"/>
      <c r="F50" s="77"/>
    </row>
    <row r="51" spans="2:6">
      <c r="B51" s="78"/>
      <c r="C51" s="67"/>
      <c r="D51" s="67"/>
      <c r="E51" s="67"/>
      <c r="F51" s="79"/>
    </row>
    <row r="52" spans="2:6">
      <c r="B52" s="78"/>
      <c r="C52" s="67"/>
      <c r="D52" s="67"/>
      <c r="E52" s="67"/>
      <c r="F52" s="79"/>
    </row>
    <row r="53" spans="2:6">
      <c r="B53" s="78"/>
      <c r="C53" s="67"/>
      <c r="D53" s="67"/>
      <c r="E53" s="67"/>
      <c r="F53" s="79"/>
    </row>
    <row r="54" spans="2:6">
      <c r="B54" s="78"/>
      <c r="C54" s="67"/>
      <c r="D54" s="67"/>
      <c r="E54" s="67"/>
      <c r="F54" s="79"/>
    </row>
    <row r="55" spans="2:6">
      <c r="B55" s="78"/>
      <c r="C55" s="67"/>
      <c r="D55" s="67"/>
      <c r="E55" s="67"/>
      <c r="F55" s="79"/>
    </row>
    <row r="56" spans="2:6">
      <c r="B56" s="78"/>
      <c r="C56" s="67"/>
      <c r="D56" s="67"/>
      <c r="E56" s="67"/>
      <c r="F56" s="79"/>
    </row>
    <row r="57" spans="2:6">
      <c r="B57" s="78"/>
      <c r="C57" s="67"/>
      <c r="D57" s="67"/>
      <c r="E57" s="67"/>
      <c r="F57" s="79"/>
    </row>
    <row r="58" spans="2:6">
      <c r="B58" s="78"/>
      <c r="C58" s="67"/>
      <c r="D58" s="67"/>
      <c r="E58" s="67"/>
      <c r="F58" s="79"/>
    </row>
    <row r="59" spans="2:6">
      <c r="B59" s="78"/>
      <c r="C59" s="67"/>
      <c r="D59" s="67"/>
      <c r="E59" s="67"/>
      <c r="F59" s="79"/>
    </row>
    <row r="60" spans="2:6">
      <c r="B60" s="78"/>
      <c r="C60" s="67"/>
      <c r="D60" s="67"/>
      <c r="E60" s="67"/>
      <c r="F60" s="79"/>
    </row>
    <row r="61" spans="2:6">
      <c r="B61" s="78"/>
      <c r="C61" s="67"/>
      <c r="D61" s="67"/>
      <c r="E61" s="67"/>
      <c r="F61" s="79"/>
    </row>
    <row r="62" spans="2:6">
      <c r="B62" s="78"/>
      <c r="C62" s="67"/>
      <c r="D62" s="67"/>
      <c r="E62" s="67"/>
      <c r="F62" s="79"/>
    </row>
    <row r="63" spans="2:6">
      <c r="B63" s="78"/>
      <c r="C63" s="67"/>
      <c r="D63" s="67"/>
      <c r="E63" s="67"/>
      <c r="F63" s="79"/>
    </row>
    <row r="64" spans="2:6">
      <c r="B64" s="78"/>
      <c r="C64" s="67"/>
      <c r="D64" s="67"/>
      <c r="E64" s="67"/>
      <c r="F64" s="79"/>
    </row>
    <row r="65" spans="2:6">
      <c r="B65" s="78"/>
      <c r="C65" s="67"/>
      <c r="D65" s="67"/>
      <c r="E65" s="67"/>
      <c r="F65" s="79"/>
    </row>
    <row r="66" spans="2:6">
      <c r="B66" s="78"/>
      <c r="C66" s="67"/>
      <c r="D66" s="67"/>
      <c r="E66" s="67"/>
      <c r="F66" s="79"/>
    </row>
    <row r="67" spans="2:6">
      <c r="B67" s="78"/>
      <c r="C67" s="67"/>
      <c r="D67" s="67"/>
      <c r="E67" s="67"/>
      <c r="F67" s="79"/>
    </row>
    <row r="68" spans="2:6">
      <c r="B68" s="78"/>
      <c r="C68" s="67"/>
      <c r="D68" s="67"/>
      <c r="E68" s="67"/>
      <c r="F68" s="79"/>
    </row>
    <row r="69" spans="2:6">
      <c r="B69" s="78"/>
      <c r="C69" s="67"/>
      <c r="D69" s="67"/>
      <c r="E69" s="67"/>
      <c r="F69" s="79"/>
    </row>
    <row r="70" spans="2:6">
      <c r="B70" s="78"/>
      <c r="C70" s="67"/>
      <c r="D70" s="67"/>
      <c r="E70" s="67"/>
      <c r="F70" s="79"/>
    </row>
    <row r="71" spans="2:6">
      <c r="B71" s="78"/>
      <c r="C71" s="67"/>
      <c r="D71" s="67"/>
      <c r="E71" s="67"/>
      <c r="F71" s="79"/>
    </row>
    <row r="72" spans="2:6">
      <c r="B72" s="78"/>
      <c r="C72" s="67"/>
      <c r="D72" s="67"/>
      <c r="E72" s="67"/>
      <c r="F72" s="79"/>
    </row>
    <row r="73" spans="2:6">
      <c r="B73" s="78"/>
      <c r="C73" s="67"/>
      <c r="D73" s="67"/>
      <c r="E73" s="67"/>
      <c r="F73" s="79"/>
    </row>
    <row r="74" spans="2:6">
      <c r="B74" s="78"/>
      <c r="C74" s="67"/>
      <c r="D74" s="67"/>
      <c r="E74" s="67"/>
      <c r="F74" s="79"/>
    </row>
    <row r="75" spans="2:6">
      <c r="B75" s="78"/>
      <c r="C75" s="67"/>
      <c r="D75" s="67"/>
      <c r="E75" s="67"/>
      <c r="F75" s="79"/>
    </row>
    <row r="76" spans="2:6">
      <c r="B76" s="78"/>
      <c r="C76" s="67"/>
      <c r="D76" s="67"/>
      <c r="E76" s="67"/>
      <c r="F76" s="79"/>
    </row>
    <row r="77" spans="2:6">
      <c r="B77" s="78"/>
      <c r="C77" s="67"/>
      <c r="D77" s="67"/>
      <c r="E77" s="67"/>
      <c r="F77" s="79"/>
    </row>
    <row r="78" spans="2:6">
      <c r="B78" s="78"/>
      <c r="C78" s="67"/>
      <c r="D78" s="67"/>
      <c r="E78" s="67"/>
      <c r="F78" s="79"/>
    </row>
    <row r="79" spans="2:6">
      <c r="B79" s="78"/>
      <c r="C79" s="67"/>
      <c r="D79" s="67"/>
      <c r="E79" s="67"/>
      <c r="F79" s="79"/>
    </row>
    <row r="80" spans="2:6">
      <c r="B80" s="78"/>
      <c r="C80" s="67"/>
      <c r="D80" s="67"/>
      <c r="E80" s="67"/>
      <c r="F80" s="79"/>
    </row>
    <row r="81" spans="2:6">
      <c r="B81" s="78"/>
      <c r="C81" s="67"/>
      <c r="D81" s="67"/>
      <c r="E81" s="67"/>
      <c r="F81" s="79"/>
    </row>
    <row r="82" spans="2:6">
      <c r="B82" s="78"/>
      <c r="C82" s="67"/>
      <c r="D82" s="67"/>
      <c r="E82" s="67"/>
      <c r="F82" s="79"/>
    </row>
    <row r="83" spans="2:6">
      <c r="B83" s="78"/>
      <c r="C83" s="67"/>
      <c r="D83" s="67"/>
      <c r="E83" s="67"/>
      <c r="F83" s="79"/>
    </row>
    <row r="84" spans="2:6">
      <c r="B84" s="78"/>
      <c r="C84" s="67"/>
      <c r="D84" s="67"/>
      <c r="E84" s="67"/>
      <c r="F84" s="79"/>
    </row>
    <row r="85" spans="2:6">
      <c r="B85" s="78"/>
      <c r="C85" s="67"/>
      <c r="D85" s="67"/>
      <c r="E85" s="67"/>
      <c r="F85" s="79"/>
    </row>
    <row r="86" spans="2:6">
      <c r="B86" s="78"/>
      <c r="C86" s="67"/>
      <c r="D86" s="67"/>
      <c r="E86" s="67"/>
      <c r="F86" s="79"/>
    </row>
    <row r="87" spans="2:6">
      <c r="B87" s="78"/>
      <c r="C87" s="67"/>
      <c r="D87" s="67"/>
      <c r="E87" s="67"/>
      <c r="F87" s="79"/>
    </row>
    <row r="88" spans="2:6">
      <c r="B88" s="78"/>
      <c r="C88" s="67"/>
      <c r="D88" s="67"/>
      <c r="E88" s="67"/>
      <c r="F88" s="79"/>
    </row>
    <row r="89" spans="2:6">
      <c r="B89" s="78"/>
      <c r="C89" s="67"/>
      <c r="D89" s="67"/>
      <c r="E89" s="67"/>
      <c r="F89" s="79"/>
    </row>
    <row r="90" spans="2:6">
      <c r="B90" s="78"/>
      <c r="C90" s="67"/>
      <c r="D90" s="67"/>
      <c r="E90" s="67"/>
      <c r="F90" s="79"/>
    </row>
    <row r="91" spans="2:6">
      <c r="B91" s="78"/>
      <c r="C91" s="67"/>
      <c r="D91" s="67"/>
      <c r="E91" s="67"/>
      <c r="F91" s="79"/>
    </row>
    <row r="92" spans="2:6">
      <c r="B92" s="78"/>
      <c r="C92" s="67"/>
      <c r="D92" s="67"/>
      <c r="E92" s="67"/>
      <c r="F92" s="79"/>
    </row>
    <row r="93" spans="2:6">
      <c r="B93" s="78"/>
      <c r="C93" s="67"/>
      <c r="D93" s="67"/>
      <c r="E93" s="67"/>
      <c r="F93" s="79"/>
    </row>
    <row r="94" spans="2:6">
      <c r="B94" s="78"/>
      <c r="C94" s="67"/>
      <c r="D94" s="67"/>
      <c r="E94" s="67"/>
      <c r="F94" s="79"/>
    </row>
    <row r="95" spans="2:6">
      <c r="B95" s="78"/>
      <c r="C95" s="67"/>
      <c r="D95" s="67"/>
      <c r="E95" s="67"/>
      <c r="F95" s="79"/>
    </row>
    <row r="96" spans="2:6">
      <c r="B96" s="78"/>
      <c r="C96" s="67"/>
      <c r="D96" s="67"/>
      <c r="E96" s="67"/>
      <c r="F96" s="79"/>
    </row>
    <row r="97" spans="2:6">
      <c r="B97" s="78"/>
      <c r="C97" s="67"/>
      <c r="D97" s="67"/>
      <c r="E97" s="67"/>
      <c r="F97" s="79"/>
    </row>
    <row r="98" spans="2:6">
      <c r="B98" s="78"/>
      <c r="C98" s="67"/>
      <c r="D98" s="67"/>
      <c r="E98" s="67"/>
      <c r="F98" s="79"/>
    </row>
    <row r="99" spans="2:6">
      <c r="B99" s="78"/>
      <c r="C99" s="67"/>
      <c r="D99" s="67"/>
      <c r="E99" s="67"/>
      <c r="F99" s="79"/>
    </row>
    <row r="100" spans="2:6">
      <c r="B100" s="78"/>
      <c r="C100" s="67"/>
      <c r="D100" s="67"/>
      <c r="E100" s="67"/>
      <c r="F100" s="79"/>
    </row>
    <row r="101" spans="2:6">
      <c r="B101" s="78"/>
      <c r="C101" s="67"/>
      <c r="D101" s="67"/>
      <c r="E101" s="67"/>
      <c r="F101" s="79"/>
    </row>
    <row r="102" spans="2:6">
      <c r="B102" s="78"/>
      <c r="C102" s="67"/>
      <c r="D102" s="67"/>
      <c r="E102" s="67"/>
      <c r="F102" s="79"/>
    </row>
    <row r="103" spans="2:6">
      <c r="B103" s="78"/>
      <c r="C103" s="67"/>
      <c r="D103" s="67"/>
      <c r="E103" s="67"/>
      <c r="F103" s="79"/>
    </row>
    <row r="104" spans="2:6">
      <c r="B104" s="80"/>
      <c r="C104" s="81"/>
      <c r="D104" s="81"/>
      <c r="E104" s="81"/>
      <c r="F104" s="82"/>
    </row>
  </sheetData>
  <mergeCells count="8">
    <mergeCell ref="B27:E27"/>
    <mergeCell ref="B28:E28"/>
    <mergeCell ref="B2:E2"/>
    <mergeCell ref="B3:E3"/>
    <mergeCell ref="D5:F5"/>
    <mergeCell ref="B19:D19"/>
    <mergeCell ref="E22:F22"/>
    <mergeCell ref="B26:E26"/>
  </mergeCells>
  <phoneticPr fontId="3"/>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23"/>
  <sheetViews>
    <sheetView workbookViewId="0">
      <selection activeCell="D8" sqref="D8"/>
    </sheetView>
  </sheetViews>
  <sheetFormatPr defaultColWidth="8.125" defaultRowHeight="13.5"/>
  <cols>
    <col min="1" max="1" width="2.375" style="2" customWidth="1"/>
    <col min="2" max="2" width="2.625" style="2" customWidth="1"/>
    <col min="3" max="3" width="10.5" style="2" customWidth="1"/>
    <col min="4" max="4" width="15.875" style="2" customWidth="1"/>
    <col min="5" max="5" width="9" style="2" bestFit="1" customWidth="1"/>
    <col min="6" max="6" width="6.125" style="2" bestFit="1" customWidth="1"/>
    <col min="7" max="7" width="10.125" style="2" customWidth="1"/>
    <col min="8" max="10" width="15.625" style="2" customWidth="1"/>
    <col min="11" max="16384" width="8.125" style="2"/>
  </cols>
  <sheetData>
    <row r="1" spans="2:14" ht="17.25">
      <c r="B1" s="1" t="s">
        <v>0</v>
      </c>
    </row>
    <row r="2" spans="2:14">
      <c r="C2" s="3"/>
    </row>
    <row r="5" spans="2:14">
      <c r="I5" s="4" t="s">
        <v>1</v>
      </c>
      <c r="J5" s="4"/>
    </row>
    <row r="8" spans="2:14" ht="14.25" thickBot="1">
      <c r="B8" s="2" t="s">
        <v>13</v>
      </c>
    </row>
    <row r="9" spans="2:14">
      <c r="B9" s="5"/>
      <c r="C9" s="6" t="s">
        <v>3</v>
      </c>
      <c r="D9" s="7" t="s">
        <v>4</v>
      </c>
      <c r="E9" s="7" t="s">
        <v>5</v>
      </c>
      <c r="F9" s="8" t="s">
        <v>6</v>
      </c>
      <c r="G9" s="9" t="s">
        <v>7</v>
      </c>
      <c r="H9" s="84" t="s">
        <v>8</v>
      </c>
      <c r="I9" s="85"/>
      <c r="J9" s="86"/>
      <c r="K9" s="10"/>
      <c r="L9" s="10"/>
      <c r="M9" s="10"/>
      <c r="N9" s="10"/>
    </row>
    <row r="10" spans="2:14" ht="14.25" thickBot="1">
      <c r="B10" s="11"/>
      <c r="C10" s="12"/>
      <c r="D10" s="13"/>
      <c r="E10" s="13" t="s">
        <v>9</v>
      </c>
      <c r="F10" s="13" t="s">
        <v>10</v>
      </c>
      <c r="G10" s="14" t="s">
        <v>9</v>
      </c>
      <c r="H10" s="15" t="s">
        <v>11</v>
      </c>
      <c r="I10" s="16" t="s">
        <v>14</v>
      </c>
      <c r="J10" s="17" t="s">
        <v>12</v>
      </c>
      <c r="K10" s="10"/>
      <c r="L10" s="10"/>
      <c r="M10" s="10"/>
      <c r="N10" s="10"/>
    </row>
    <row r="11" spans="2:14" ht="14.25" thickTop="1">
      <c r="B11" s="18">
        <v>1</v>
      </c>
      <c r="C11" s="19" t="s">
        <v>15</v>
      </c>
      <c r="D11" s="19" t="s">
        <v>16</v>
      </c>
      <c r="E11" s="20">
        <v>0.375</v>
      </c>
      <c r="F11" s="20">
        <v>100</v>
      </c>
      <c r="G11" s="21">
        <f>IF(E11="","",E11*F11)</f>
        <v>37.5</v>
      </c>
      <c r="H11" s="22" t="s">
        <v>17</v>
      </c>
      <c r="I11" s="23" t="s">
        <v>18</v>
      </c>
      <c r="J11" s="24"/>
    </row>
    <row r="12" spans="2:14">
      <c r="B12" s="18">
        <v>2</v>
      </c>
      <c r="C12" s="19"/>
      <c r="D12" s="19"/>
      <c r="E12" s="25"/>
      <c r="F12" s="20"/>
      <c r="G12" s="21" t="str">
        <f t="shared" ref="G12:G15" si="0">IF(E12="","",E12*F12)</f>
        <v/>
      </c>
      <c r="H12" s="22"/>
      <c r="I12" s="23"/>
      <c r="J12" s="24"/>
      <c r="K12" s="10"/>
      <c r="L12" s="10"/>
      <c r="M12" s="10"/>
      <c r="N12" s="10"/>
    </row>
    <row r="13" spans="2:14">
      <c r="B13" s="26">
        <v>3</v>
      </c>
      <c r="C13" s="27"/>
      <c r="D13" s="27"/>
      <c r="E13" s="25"/>
      <c r="F13" s="25"/>
      <c r="G13" s="28" t="str">
        <f t="shared" si="0"/>
        <v/>
      </c>
      <c r="H13" s="29"/>
      <c r="I13" s="30"/>
      <c r="J13" s="31"/>
      <c r="K13" s="10"/>
      <c r="L13" s="10"/>
      <c r="M13" s="10"/>
      <c r="N13" s="10"/>
    </row>
    <row r="14" spans="2:14">
      <c r="B14" s="26">
        <v>4</v>
      </c>
      <c r="C14" s="27"/>
      <c r="D14" s="27"/>
      <c r="E14" s="25"/>
      <c r="F14" s="25"/>
      <c r="G14" s="28" t="str">
        <f t="shared" si="0"/>
        <v/>
      </c>
      <c r="H14" s="29"/>
      <c r="I14" s="30"/>
      <c r="J14" s="31"/>
      <c r="K14" s="10"/>
      <c r="L14" s="10"/>
      <c r="M14" s="10"/>
      <c r="N14" s="10"/>
    </row>
    <row r="15" spans="2:14" ht="14.25" thickBot="1">
      <c r="B15" s="32">
        <v>5</v>
      </c>
      <c r="C15" s="33"/>
      <c r="D15" s="33"/>
      <c r="E15" s="34"/>
      <c r="F15" s="34"/>
      <c r="G15" s="35" t="str">
        <f t="shared" si="0"/>
        <v/>
      </c>
      <c r="H15" s="36"/>
      <c r="I15" s="37"/>
      <c r="J15" s="38"/>
      <c r="K15" s="10"/>
      <c r="L15" s="10"/>
      <c r="M15" s="10"/>
      <c r="N15" s="10"/>
    </row>
    <row r="16" spans="2:14" ht="14.25" thickBot="1">
      <c r="B16" s="39"/>
      <c r="C16" s="40"/>
      <c r="D16" s="40"/>
      <c r="E16" s="40"/>
      <c r="F16" s="39"/>
      <c r="G16" s="41">
        <f>SUM(G11:G15)</f>
        <v>37.5</v>
      </c>
      <c r="H16" s="42"/>
      <c r="I16" s="42"/>
      <c r="J16" s="43"/>
      <c r="K16" s="10"/>
      <c r="L16" s="10"/>
      <c r="M16" s="10"/>
      <c r="N16" s="10"/>
    </row>
    <row r="17" spans="3:14">
      <c r="C17" s="40"/>
      <c r="D17" s="40"/>
      <c r="E17" s="39"/>
      <c r="F17" s="39"/>
      <c r="G17" s="45"/>
      <c r="H17" s="44"/>
      <c r="I17" s="44"/>
      <c r="J17" s="44"/>
      <c r="K17" s="10"/>
      <c r="L17" s="10"/>
      <c r="M17" s="10"/>
      <c r="N17" s="10"/>
    </row>
    <row r="18" spans="3:14">
      <c r="F18" s="39"/>
      <c r="G18" s="46"/>
    </row>
    <row r="23" spans="3:14">
      <c r="H23" s="10"/>
      <c r="I23" s="10"/>
      <c r="J23" s="10"/>
    </row>
  </sheetData>
  <mergeCells count="1">
    <mergeCell ref="H9:J9"/>
  </mergeCells>
  <phoneticPr fontId="3"/>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入力シート</vt:lpstr>
      <vt:lpstr>自家消費率計算シート</vt:lpstr>
      <vt:lpstr>記入例</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2023-06-14T07:08:30Z</dcterms:modified>
</cp:coreProperties>
</file>