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package/2006/relationships/metadata/core-properties" Target="docProps/core.xml" /><Relationship Id="rId2" Type="http://schemas.microsoft.com/office/2020/02/relationships/classificationlabels" Target="docMetadata/LabelInfo.xml" /><Relationship Id="rId1" Type="http://schemas.openxmlformats.org/officeDocument/2006/relationships/officeDocument" Target="xl/workbook.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mc:Choice Requires="x15">
      <x15ac:absPath xmlns:x15ac="http://schemas.microsoft.com/office/spreadsheetml/2010/11/ac" url="\\jposa2601\Client_OSA\111842-10\上下水道官民連携\20_長野県\長野県飯田市\R7年度業務\04_公募資料等の作成\XX_事業費積算\"/>
    </mc:Choice>
  </mc:AlternateContent>
  <xr:revisionPtr revIDLastSave="0" documentId="13_ncr:1_{F3E4A20D-D745-4F26-A341-2035F29CA558}" xr6:coauthVersionLast="47" xr6:coauthVersionMax="47" xr10:uidLastSave="{00000000-0000-0000-0000-000000000000}"/>
  <bookViews>
    <workbookView xWindow="-120" yWindow="-120" windowWidth="29040" windowHeight="15720" xr2:uid="{00000000-000D-0000-FFFF-FFFF00000000}"/>
  </bookViews>
  <sheets>
    <sheet name="参考見積書表紙" sheetId="22" r:id="rId1"/>
    <sheet name="参考見積集計" sheetId="16" r:id="rId2"/>
    <sheet name="松尾浄化センター詳細" sheetId="17" r:id="rId3"/>
    <sheet name="川路浄化センター詳細" sheetId="18" r:id="rId4"/>
    <sheet name="竜丘浄化センター詳細" sheetId="19" r:id="rId5"/>
    <sheet name="和田浄化センター詳細" sheetId="20" r:id="rId6"/>
  </sheets>
  <calcPr calcId="191029" calcOnSave="0"/>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2" l="1"/>
  <c r="D30" i="22"/>
  <c r="D29" i="22"/>
  <c r="D28" i="22"/>
  <c r="D27" i="22"/>
  <c r="D26" i="22"/>
  <c r="D25" i="22"/>
  <c r="D24" i="22"/>
  <c r="D23" i="22"/>
  <c r="D22" i="22"/>
  <c r="J31" i="16"/>
  <c r="M67" i="16"/>
  <c r="P67" i="16"/>
  <c r="G75" i="17" l="1"/>
  <c r="E51" i="16"/>
  <c r="F51" i="16" s="1"/>
  <c r="E50" i="16"/>
  <c r="F50" i="16" s="1"/>
  <c r="E37" i="16"/>
  <c r="F37" i="16" s="1"/>
  <c r="E36" i="16"/>
  <c r="F36" i="16" s="1"/>
  <c r="E35" i="16"/>
  <c r="F35" i="16" s="1"/>
  <c r="E34" i="16"/>
  <c r="F34" i="16" s="1"/>
  <c r="E33" i="16"/>
  <c r="F33" i="16" s="1"/>
  <c r="E32" i="16"/>
  <c r="F32" i="16" s="1"/>
  <c r="E31" i="16"/>
  <c r="F31" i="16" s="1"/>
  <c r="G29" i="20"/>
  <c r="G50" i="20"/>
  <c r="G51" i="20"/>
  <c r="G47" i="20" s="1"/>
  <c r="G75" i="20"/>
  <c r="G57" i="20" s="1"/>
  <c r="G74" i="19"/>
  <c r="G73" i="19"/>
  <c r="G57" i="19" s="1"/>
  <c r="G49" i="19"/>
  <c r="G47" i="19" s="1"/>
  <c r="G45" i="19"/>
  <c r="G44" i="19"/>
  <c r="G43" i="19"/>
  <c r="G56" i="19"/>
  <c r="G77" i="18"/>
  <c r="G76" i="18" s="1"/>
  <c r="G74" i="18"/>
  <c r="G73" i="18"/>
  <c r="G57" i="18" s="1"/>
  <c r="G54" i="18"/>
  <c r="G53" i="18"/>
  <c r="G51" i="18"/>
  <c r="G49" i="18"/>
  <c r="G46" i="18"/>
  <c r="G45" i="18"/>
  <c r="G44" i="18"/>
  <c r="G43" i="18"/>
  <c r="G42" i="18"/>
  <c r="G41" i="18"/>
  <c r="G40" i="18"/>
  <c r="G38" i="18"/>
  <c r="G35" i="18"/>
  <c r="G33" i="18"/>
  <c r="G32" i="18"/>
  <c r="G31" i="18"/>
  <c r="G28" i="18"/>
  <c r="G27" i="18"/>
  <c r="G21" i="18"/>
  <c r="G20" i="18"/>
  <c r="G17" i="18"/>
  <c r="G15" i="18"/>
  <c r="G14" i="18"/>
  <c r="G13" i="18"/>
  <c r="G11" i="18"/>
  <c r="G10" i="18"/>
  <c r="G9" i="18"/>
  <c r="G8" i="18"/>
  <c r="G7" i="18"/>
  <c r="Q81" i="18"/>
  <c r="P81" i="18"/>
  <c r="O81" i="18"/>
  <c r="N81" i="18"/>
  <c r="M81" i="18"/>
  <c r="L81" i="18"/>
  <c r="K81" i="18"/>
  <c r="J81" i="18"/>
  <c r="I81" i="18"/>
  <c r="H81" i="18"/>
  <c r="Q78" i="18"/>
  <c r="P78" i="18"/>
  <c r="O78" i="18"/>
  <c r="N78" i="18"/>
  <c r="M78" i="18"/>
  <c r="L78" i="18"/>
  <c r="K78" i="18"/>
  <c r="J78" i="18"/>
  <c r="I78" i="18"/>
  <c r="H78" i="18"/>
  <c r="Q76" i="18"/>
  <c r="P76" i="18"/>
  <c r="O76" i="18"/>
  <c r="N76" i="18"/>
  <c r="M76" i="18"/>
  <c r="L76" i="18"/>
  <c r="K76" i="18"/>
  <c r="J76" i="18"/>
  <c r="I76" i="18"/>
  <c r="H76" i="18"/>
  <c r="Q57" i="18"/>
  <c r="P57" i="18"/>
  <c r="O57" i="18"/>
  <c r="N57" i="18"/>
  <c r="M57" i="18"/>
  <c r="L57" i="18"/>
  <c r="K57" i="18"/>
  <c r="J57" i="18"/>
  <c r="I57" i="18"/>
  <c r="H57" i="18"/>
  <c r="Q52" i="18"/>
  <c r="P52" i="18"/>
  <c r="O52" i="18"/>
  <c r="N52" i="18"/>
  <c r="M52" i="18"/>
  <c r="L52" i="18"/>
  <c r="K52" i="18"/>
  <c r="J52" i="18"/>
  <c r="I52" i="18"/>
  <c r="H52" i="18"/>
  <c r="Q47" i="18"/>
  <c r="P47" i="18"/>
  <c r="O47" i="18"/>
  <c r="N47" i="18"/>
  <c r="M47" i="18"/>
  <c r="L47" i="18"/>
  <c r="K47" i="18"/>
  <c r="J47" i="18"/>
  <c r="I47" i="18"/>
  <c r="H47" i="18"/>
  <c r="Q30" i="18"/>
  <c r="P30" i="18"/>
  <c r="O30" i="18"/>
  <c r="N30" i="18"/>
  <c r="M30" i="18"/>
  <c r="L30" i="18"/>
  <c r="K30" i="18"/>
  <c r="J30" i="18"/>
  <c r="I30" i="18"/>
  <c r="H30" i="18"/>
  <c r="Q19" i="18"/>
  <c r="P19" i="18"/>
  <c r="O19" i="18"/>
  <c r="N19" i="18"/>
  <c r="M19" i="18"/>
  <c r="L19" i="18"/>
  <c r="K19" i="18"/>
  <c r="J19" i="18"/>
  <c r="I19" i="18"/>
  <c r="H19" i="18"/>
  <c r="I16" i="18"/>
  <c r="I18" i="18" s="1"/>
  <c r="I6" i="18" s="1"/>
  <c r="H16" i="18"/>
  <c r="H18" i="18" s="1"/>
  <c r="H6" i="18" s="1"/>
  <c r="Q12" i="18"/>
  <c r="Q16" i="18" s="1"/>
  <c r="Q18" i="18" s="1"/>
  <c r="Q6" i="18" s="1"/>
  <c r="P12" i="18"/>
  <c r="P16" i="18" s="1"/>
  <c r="P18" i="18" s="1"/>
  <c r="P6" i="18" s="1"/>
  <c r="O12" i="18"/>
  <c r="O16" i="18" s="1"/>
  <c r="O18" i="18" s="1"/>
  <c r="O6" i="18" s="1"/>
  <c r="N12" i="18"/>
  <c r="N16" i="18" s="1"/>
  <c r="N18" i="18" s="1"/>
  <c r="N6" i="18" s="1"/>
  <c r="M12" i="18"/>
  <c r="M16" i="18" s="1"/>
  <c r="M18" i="18" s="1"/>
  <c r="M6" i="18" s="1"/>
  <c r="L12" i="18"/>
  <c r="L16" i="18" s="1"/>
  <c r="L18" i="18" s="1"/>
  <c r="L6" i="18" s="1"/>
  <c r="K12" i="18"/>
  <c r="K16" i="18" s="1"/>
  <c r="K18" i="18" s="1"/>
  <c r="K6" i="18" s="1"/>
  <c r="J12" i="18"/>
  <c r="J16" i="18" s="1"/>
  <c r="J18" i="18" s="1"/>
  <c r="J6" i="18" s="1"/>
  <c r="I12" i="18"/>
  <c r="H12" i="18"/>
  <c r="G81" i="18"/>
  <c r="G78" i="18"/>
  <c r="G52" i="18"/>
  <c r="G4" i="18"/>
  <c r="G81" i="20"/>
  <c r="Q81" i="20"/>
  <c r="P81" i="20"/>
  <c r="O81" i="20"/>
  <c r="N81" i="20"/>
  <c r="M81" i="20"/>
  <c r="L81" i="20"/>
  <c r="K81" i="20"/>
  <c r="J81" i="20"/>
  <c r="I81" i="20"/>
  <c r="H81" i="20"/>
  <c r="Q78" i="20"/>
  <c r="P78" i="20"/>
  <c r="O78" i="20"/>
  <c r="N78" i="20"/>
  <c r="M78" i="20"/>
  <c r="L78" i="20"/>
  <c r="K78" i="20"/>
  <c r="J78" i="20"/>
  <c r="I78" i="20"/>
  <c r="H78" i="20"/>
  <c r="G78" i="20"/>
  <c r="G77" i="20"/>
  <c r="Q76" i="20"/>
  <c r="P76" i="20"/>
  <c r="O76" i="20"/>
  <c r="N76" i="20"/>
  <c r="M76" i="20"/>
  <c r="L76" i="20"/>
  <c r="K76" i="20"/>
  <c r="J76" i="20"/>
  <c r="I76" i="20"/>
  <c r="H76" i="20"/>
  <c r="G76" i="20"/>
  <c r="Q57" i="20"/>
  <c r="P57" i="20"/>
  <c r="O57" i="20"/>
  <c r="N57" i="20"/>
  <c r="M57" i="20"/>
  <c r="L57" i="20"/>
  <c r="K57" i="20"/>
  <c r="J57" i="20"/>
  <c r="I57" i="20"/>
  <c r="H57" i="20"/>
  <c r="G54" i="20"/>
  <c r="G53" i="20"/>
  <c r="G52" i="20" s="1"/>
  <c r="Q52" i="20"/>
  <c r="P52" i="20"/>
  <c r="O52" i="20"/>
  <c r="N52" i="20"/>
  <c r="M52" i="20"/>
  <c r="L52" i="20"/>
  <c r="K52" i="20"/>
  <c r="J52" i="20"/>
  <c r="I52" i="20"/>
  <c r="H52" i="20"/>
  <c r="Q47" i="20"/>
  <c r="P47" i="20"/>
  <c r="O47" i="20"/>
  <c r="N47" i="20"/>
  <c r="M47" i="20"/>
  <c r="L47" i="20"/>
  <c r="K47" i="20"/>
  <c r="J47" i="20"/>
  <c r="I47" i="20"/>
  <c r="H47" i="20"/>
  <c r="G46" i="20"/>
  <c r="G40" i="20"/>
  <c r="G38" i="20"/>
  <c r="G35" i="20"/>
  <c r="G33" i="20"/>
  <c r="G32" i="20"/>
  <c r="G31" i="20"/>
  <c r="G30" i="20" s="1"/>
  <c r="Q30" i="20"/>
  <c r="P30" i="20"/>
  <c r="O30" i="20"/>
  <c r="N30" i="20"/>
  <c r="M30" i="20"/>
  <c r="L30" i="20"/>
  <c r="K30" i="20"/>
  <c r="J30" i="20"/>
  <c r="I30" i="20"/>
  <c r="H30" i="20"/>
  <c r="G28" i="20"/>
  <c r="G27" i="20"/>
  <c r="G20" i="20"/>
  <c r="G19" i="20" s="1"/>
  <c r="Q19" i="20"/>
  <c r="P19" i="20"/>
  <c r="O19" i="20"/>
  <c r="N19" i="20"/>
  <c r="M19" i="20"/>
  <c r="L19" i="20"/>
  <c r="K19" i="20"/>
  <c r="J19" i="20"/>
  <c r="I19" i="20"/>
  <c r="H19" i="20"/>
  <c r="G17" i="20"/>
  <c r="N16" i="20"/>
  <c r="N18" i="20" s="1"/>
  <c r="N6" i="20" s="1"/>
  <c r="M16" i="20"/>
  <c r="M18" i="20" s="1"/>
  <c r="M6" i="20" s="1"/>
  <c r="L16" i="20"/>
  <c r="L18" i="20" s="1"/>
  <c r="L6" i="20" s="1"/>
  <c r="G15" i="20"/>
  <c r="G14" i="20"/>
  <c r="G13" i="20"/>
  <c r="Q12" i="20"/>
  <c r="Q16" i="20" s="1"/>
  <c r="Q18" i="20" s="1"/>
  <c r="Q6" i="20" s="1"/>
  <c r="P12" i="20"/>
  <c r="P16" i="20" s="1"/>
  <c r="P18" i="20" s="1"/>
  <c r="P6" i="20" s="1"/>
  <c r="O12" i="20"/>
  <c r="O16" i="20" s="1"/>
  <c r="O18" i="20" s="1"/>
  <c r="O6" i="20" s="1"/>
  <c r="N12" i="20"/>
  <c r="M12" i="20"/>
  <c r="L12" i="20"/>
  <c r="K12" i="20"/>
  <c r="K16" i="20" s="1"/>
  <c r="K18" i="20" s="1"/>
  <c r="K6" i="20" s="1"/>
  <c r="J12" i="20"/>
  <c r="J16" i="20" s="1"/>
  <c r="J18" i="20" s="1"/>
  <c r="J6" i="20" s="1"/>
  <c r="I12" i="20"/>
  <c r="I16" i="20" s="1"/>
  <c r="I18" i="20" s="1"/>
  <c r="I6" i="20" s="1"/>
  <c r="H12" i="20"/>
  <c r="H16" i="20" s="1"/>
  <c r="H18" i="20" s="1"/>
  <c r="H6" i="20" s="1"/>
  <c r="G11" i="20"/>
  <c r="G10" i="20"/>
  <c r="G9" i="20"/>
  <c r="G8" i="20"/>
  <c r="G7" i="20"/>
  <c r="Q4" i="20"/>
  <c r="P4" i="20"/>
  <c r="O4" i="20"/>
  <c r="N4" i="20"/>
  <c r="M4" i="20"/>
  <c r="L4" i="20"/>
  <c r="K4" i="20"/>
  <c r="J4" i="20"/>
  <c r="I4" i="20"/>
  <c r="H4" i="20"/>
  <c r="G4" i="20"/>
  <c r="G81" i="19"/>
  <c r="Q81" i="19"/>
  <c r="P81" i="19"/>
  <c r="O81" i="19"/>
  <c r="N81" i="19"/>
  <c r="M81" i="19"/>
  <c r="L81" i="19"/>
  <c r="K81" i="19"/>
  <c r="J81" i="19"/>
  <c r="I81" i="19"/>
  <c r="H81" i="19"/>
  <c r="Q78" i="19"/>
  <c r="P78" i="19"/>
  <c r="O78" i="19"/>
  <c r="N78" i="19"/>
  <c r="M78" i="19"/>
  <c r="L78" i="19"/>
  <c r="K78" i="19"/>
  <c r="J78" i="19"/>
  <c r="I78" i="19"/>
  <c r="H78" i="19"/>
  <c r="G78" i="19"/>
  <c r="G77" i="19"/>
  <c r="G76" i="19" s="1"/>
  <c r="Q76" i="19"/>
  <c r="P76" i="19"/>
  <c r="O76" i="19"/>
  <c r="N76" i="19"/>
  <c r="M76" i="19"/>
  <c r="L76" i="19"/>
  <c r="K76" i="19"/>
  <c r="J76" i="19"/>
  <c r="I76" i="19"/>
  <c r="H76" i="19"/>
  <c r="Q57" i="19"/>
  <c r="P57" i="19"/>
  <c r="O57" i="19"/>
  <c r="N57" i="19"/>
  <c r="M57" i="19"/>
  <c r="L57" i="19"/>
  <c r="K57" i="19"/>
  <c r="J57" i="19"/>
  <c r="I57" i="19"/>
  <c r="H57" i="19"/>
  <c r="G54" i="19"/>
  <c r="G53" i="19"/>
  <c r="Q52" i="19"/>
  <c r="P52" i="19"/>
  <c r="O52" i="19"/>
  <c r="N52" i="19"/>
  <c r="M52" i="19"/>
  <c r="L52" i="19"/>
  <c r="K52" i="19"/>
  <c r="J52" i="19"/>
  <c r="I52" i="19"/>
  <c r="H52" i="19"/>
  <c r="Q47" i="19"/>
  <c r="P47" i="19"/>
  <c r="O47" i="19"/>
  <c r="N47" i="19"/>
  <c r="M47" i="19"/>
  <c r="L47" i="19"/>
  <c r="K47" i="19"/>
  <c r="J47" i="19"/>
  <c r="I47" i="19"/>
  <c r="H47" i="19"/>
  <c r="G46" i="19"/>
  <c r="G42" i="19"/>
  <c r="G41" i="19"/>
  <c r="G40" i="19"/>
  <c r="G38" i="19"/>
  <c r="G35" i="19"/>
  <c r="G33" i="19"/>
  <c r="G32" i="19"/>
  <c r="G31" i="19"/>
  <c r="Q30" i="19"/>
  <c r="P30" i="19"/>
  <c r="O30" i="19"/>
  <c r="N30" i="19"/>
  <c r="M30" i="19"/>
  <c r="L30" i="19"/>
  <c r="K30" i="19"/>
  <c r="J30" i="19"/>
  <c r="I30" i="19"/>
  <c r="H30" i="19"/>
  <c r="G28" i="19"/>
  <c r="G27" i="19"/>
  <c r="G20" i="19"/>
  <c r="Q19" i="19"/>
  <c r="P19" i="19"/>
  <c r="O19" i="19"/>
  <c r="N19" i="19"/>
  <c r="M19" i="19"/>
  <c r="L19" i="19"/>
  <c r="K19" i="19"/>
  <c r="J19" i="19"/>
  <c r="I19" i="19"/>
  <c r="H19" i="19"/>
  <c r="G17" i="19"/>
  <c r="G15" i="19"/>
  <c r="G14" i="19"/>
  <c r="G13" i="19"/>
  <c r="Q12" i="19"/>
  <c r="Q16" i="19" s="1"/>
  <c r="Q18" i="19" s="1"/>
  <c r="Q6" i="19" s="1"/>
  <c r="P12" i="19"/>
  <c r="P16" i="19" s="1"/>
  <c r="P18" i="19" s="1"/>
  <c r="P6" i="19" s="1"/>
  <c r="O12" i="19"/>
  <c r="O16" i="19" s="1"/>
  <c r="O18" i="19" s="1"/>
  <c r="O6" i="19" s="1"/>
  <c r="N12" i="19"/>
  <c r="N16" i="19" s="1"/>
  <c r="N18" i="19" s="1"/>
  <c r="N6" i="19" s="1"/>
  <c r="M12" i="19"/>
  <c r="M16" i="19" s="1"/>
  <c r="M18" i="19" s="1"/>
  <c r="M6" i="19" s="1"/>
  <c r="L12" i="19"/>
  <c r="L16" i="19" s="1"/>
  <c r="L18" i="19" s="1"/>
  <c r="L6" i="19" s="1"/>
  <c r="K12" i="19"/>
  <c r="K16" i="19" s="1"/>
  <c r="K18" i="19" s="1"/>
  <c r="K6" i="19" s="1"/>
  <c r="J12" i="19"/>
  <c r="J16" i="19" s="1"/>
  <c r="J18" i="19" s="1"/>
  <c r="J6" i="19" s="1"/>
  <c r="I12" i="19"/>
  <c r="I16" i="19" s="1"/>
  <c r="I18" i="19" s="1"/>
  <c r="I6" i="19" s="1"/>
  <c r="H12" i="19"/>
  <c r="H16" i="19" s="1"/>
  <c r="H18" i="19" s="1"/>
  <c r="H6" i="19" s="1"/>
  <c r="G11" i="19"/>
  <c r="G10" i="19"/>
  <c r="G9" i="19"/>
  <c r="G8" i="19"/>
  <c r="G7" i="19"/>
  <c r="G12" i="19" s="1"/>
  <c r="G16" i="19" s="1"/>
  <c r="G18" i="19" s="1"/>
  <c r="G6" i="19" s="1"/>
  <c r="G4" i="19"/>
  <c r="Q4" i="19"/>
  <c r="P4" i="19"/>
  <c r="O4" i="19"/>
  <c r="N4" i="19"/>
  <c r="M4" i="19"/>
  <c r="L4" i="19"/>
  <c r="K4" i="19"/>
  <c r="J4" i="19"/>
  <c r="I4" i="19"/>
  <c r="H4" i="19"/>
  <c r="Q4" i="18"/>
  <c r="P4" i="18"/>
  <c r="O4" i="18"/>
  <c r="N4" i="18"/>
  <c r="M4" i="18"/>
  <c r="L4" i="18"/>
  <c r="K4" i="18"/>
  <c r="J4" i="18"/>
  <c r="I4" i="18"/>
  <c r="H4" i="18"/>
  <c r="H70" i="17"/>
  <c r="G74" i="17"/>
  <c r="G73" i="17" s="1"/>
  <c r="G72" i="17"/>
  <c r="G71" i="17"/>
  <c r="G69" i="17"/>
  <c r="G68" i="17" s="1"/>
  <c r="G64" i="17"/>
  <c r="G63" i="17"/>
  <c r="G62" i="17"/>
  <c r="G61" i="17"/>
  <c r="G60" i="17"/>
  <c r="G59" i="17"/>
  <c r="G58" i="17"/>
  <c r="G55" i="17"/>
  <c r="G54" i="17"/>
  <c r="G53" i="17"/>
  <c r="G52" i="17"/>
  <c r="G48" i="17"/>
  <c r="G47" i="17" s="1"/>
  <c r="G46" i="17"/>
  <c r="G42" i="17"/>
  <c r="G41" i="17"/>
  <c r="G40" i="17"/>
  <c r="G39" i="17"/>
  <c r="G38" i="17"/>
  <c r="G37" i="17"/>
  <c r="G36" i="17"/>
  <c r="G35" i="17"/>
  <c r="G34" i="17"/>
  <c r="G33" i="17"/>
  <c r="G32" i="17"/>
  <c r="G31" i="17"/>
  <c r="G29" i="17"/>
  <c r="G28" i="17"/>
  <c r="G27" i="17"/>
  <c r="G26" i="17"/>
  <c r="G25" i="17"/>
  <c r="G24" i="17"/>
  <c r="G23" i="17"/>
  <c r="G22" i="17"/>
  <c r="G21" i="17"/>
  <c r="G20" i="17"/>
  <c r="G17" i="17"/>
  <c r="G15" i="17"/>
  <c r="G14" i="17"/>
  <c r="G13" i="17"/>
  <c r="G11" i="17"/>
  <c r="G10" i="17"/>
  <c r="G9" i="17"/>
  <c r="G8" i="17"/>
  <c r="G7" i="17"/>
  <c r="G5" i="17"/>
  <c r="G4" i="17" s="1"/>
  <c r="Q73" i="17"/>
  <c r="P73" i="17"/>
  <c r="O73" i="17"/>
  <c r="N73" i="17"/>
  <c r="M73" i="17"/>
  <c r="L73" i="17"/>
  <c r="K73" i="17"/>
  <c r="J73" i="17"/>
  <c r="I73" i="17"/>
  <c r="H73" i="17"/>
  <c r="Q70" i="17"/>
  <c r="P70" i="17"/>
  <c r="O70" i="17"/>
  <c r="N70" i="17"/>
  <c r="M70" i="17"/>
  <c r="L70" i="17"/>
  <c r="K70" i="17"/>
  <c r="J70" i="17"/>
  <c r="I70" i="17"/>
  <c r="Q68" i="17"/>
  <c r="P68" i="17"/>
  <c r="O68" i="17"/>
  <c r="N68" i="17"/>
  <c r="M68" i="17"/>
  <c r="L68" i="17"/>
  <c r="K68" i="17"/>
  <c r="J68" i="17"/>
  <c r="I68" i="17"/>
  <c r="H68" i="17"/>
  <c r="Q57" i="17"/>
  <c r="P57" i="17"/>
  <c r="O57" i="17"/>
  <c r="N57" i="17"/>
  <c r="M57" i="17"/>
  <c r="L57" i="17"/>
  <c r="K57" i="17"/>
  <c r="J57" i="17"/>
  <c r="I57" i="17"/>
  <c r="H57" i="17"/>
  <c r="Q52" i="17"/>
  <c r="P52" i="17"/>
  <c r="O52" i="17"/>
  <c r="N52" i="17"/>
  <c r="M52" i="17"/>
  <c r="L52" i="17"/>
  <c r="K52" i="17"/>
  <c r="J52" i="17"/>
  <c r="I52" i="17"/>
  <c r="H52" i="17"/>
  <c r="Q47" i="17"/>
  <c r="P47" i="17"/>
  <c r="O47" i="17"/>
  <c r="N47" i="17"/>
  <c r="M47" i="17"/>
  <c r="L47" i="17"/>
  <c r="K47" i="17"/>
  <c r="J47" i="17"/>
  <c r="I47" i="17"/>
  <c r="H47" i="17"/>
  <c r="Q30" i="17"/>
  <c r="P30" i="17"/>
  <c r="O30" i="17"/>
  <c r="N30" i="17"/>
  <c r="M30" i="17"/>
  <c r="L30" i="17"/>
  <c r="K30" i="17"/>
  <c r="J30" i="17"/>
  <c r="I30" i="17"/>
  <c r="H30" i="17"/>
  <c r="Q19" i="17"/>
  <c r="P19" i="17"/>
  <c r="O19" i="17"/>
  <c r="N19" i="17"/>
  <c r="M19" i="17"/>
  <c r="L19" i="17"/>
  <c r="K19" i="17"/>
  <c r="J19" i="17"/>
  <c r="I19" i="17"/>
  <c r="H19" i="17"/>
  <c r="Q12" i="17"/>
  <c r="Q16" i="17" s="1"/>
  <c r="Q18" i="17" s="1"/>
  <c r="Q6" i="17" s="1"/>
  <c r="P12" i="17"/>
  <c r="P16" i="17" s="1"/>
  <c r="P18" i="17" s="1"/>
  <c r="P6" i="17" s="1"/>
  <c r="O12" i="17"/>
  <c r="O16" i="17" s="1"/>
  <c r="O18" i="17" s="1"/>
  <c r="O6" i="17" s="1"/>
  <c r="N12" i="17"/>
  <c r="N16" i="17" s="1"/>
  <c r="N18" i="17" s="1"/>
  <c r="N6" i="17" s="1"/>
  <c r="M12" i="17"/>
  <c r="M16" i="17" s="1"/>
  <c r="M18" i="17" s="1"/>
  <c r="M6" i="17" s="1"/>
  <c r="L12" i="17"/>
  <c r="L16" i="17" s="1"/>
  <c r="L18" i="17" s="1"/>
  <c r="L6" i="17" s="1"/>
  <c r="K12" i="17"/>
  <c r="K16" i="17" s="1"/>
  <c r="K18" i="17" s="1"/>
  <c r="K6" i="17" s="1"/>
  <c r="J12" i="17"/>
  <c r="J16" i="17" s="1"/>
  <c r="J18" i="17" s="1"/>
  <c r="J6" i="17" s="1"/>
  <c r="I12" i="17"/>
  <c r="I16" i="17" s="1"/>
  <c r="I18" i="17" s="1"/>
  <c r="I6" i="17" s="1"/>
  <c r="H12" i="17"/>
  <c r="H16" i="17" s="1"/>
  <c r="H18" i="17" s="1"/>
  <c r="H6" i="17" s="1"/>
  <c r="Q4" i="17"/>
  <c r="P4" i="17"/>
  <c r="O4" i="17"/>
  <c r="N4" i="17"/>
  <c r="M4" i="17"/>
  <c r="L4" i="17"/>
  <c r="K4" i="17"/>
  <c r="J4" i="17"/>
  <c r="I4" i="17"/>
  <c r="H4" i="17"/>
  <c r="S75" i="16"/>
  <c r="P75" i="16"/>
  <c r="M75" i="16"/>
  <c r="S72" i="16"/>
  <c r="P72" i="16"/>
  <c r="M72" i="16"/>
  <c r="S4" i="16"/>
  <c r="P4" i="16"/>
  <c r="M4" i="16"/>
  <c r="S17" i="16"/>
  <c r="J63" i="16"/>
  <c r="J77" i="16"/>
  <c r="J39" i="16"/>
  <c r="S20" i="16"/>
  <c r="N76" i="17" l="1"/>
  <c r="G77" i="16" l="1"/>
  <c r="G52" i="19"/>
  <c r="Q83" i="18"/>
  <c r="G70" i="17"/>
  <c r="I83" i="18"/>
  <c r="G12" i="18"/>
  <c r="G16" i="18" s="1"/>
  <c r="G18" i="18" s="1"/>
  <c r="G6" i="18" s="1"/>
  <c r="M76" i="17"/>
  <c r="P83" i="19"/>
  <c r="K83" i="18"/>
  <c r="J76" i="17"/>
  <c r="K76" i="17"/>
  <c r="H76" i="17"/>
  <c r="L76" i="17"/>
  <c r="I76" i="17"/>
  <c r="L83" i="19"/>
  <c r="O76" i="17"/>
  <c r="Q83" i="19"/>
  <c r="O83" i="20"/>
  <c r="G19" i="19"/>
  <c r="G12" i="20"/>
  <c r="G16" i="20" s="1"/>
  <c r="G18" i="20" s="1"/>
  <c r="G6" i="20" s="1"/>
  <c r="Q83" i="20"/>
  <c r="H83" i="19"/>
  <c r="I83" i="19"/>
  <c r="J83" i="19"/>
  <c r="M83" i="19"/>
  <c r="N83" i="19"/>
  <c r="K83" i="19"/>
  <c r="O83" i="19"/>
  <c r="H83" i="18"/>
  <c r="L83" i="18"/>
  <c r="N83" i="18"/>
  <c r="J83" i="18"/>
  <c r="M83" i="18"/>
  <c r="G30" i="19"/>
  <c r="G19" i="17"/>
  <c r="G12" i="17"/>
  <c r="G16" i="17" s="1"/>
  <c r="G18" i="17" s="1"/>
  <c r="G67" i="16"/>
  <c r="G63" i="16"/>
  <c r="G39" i="16"/>
  <c r="G83" i="20"/>
  <c r="I83" i="20"/>
  <c r="H83" i="20"/>
  <c r="K83" i="20"/>
  <c r="M83" i="20"/>
  <c r="N83" i="20"/>
  <c r="G47" i="18"/>
  <c r="G30" i="18"/>
  <c r="G83" i="18" s="1"/>
  <c r="G19" i="18"/>
  <c r="P83" i="18"/>
  <c r="O83" i="18"/>
  <c r="P83" i="20"/>
  <c r="J83" i="20"/>
  <c r="L83" i="20"/>
  <c r="G30" i="17"/>
  <c r="G57" i="17"/>
  <c r="Q76" i="17"/>
  <c r="P76" i="17"/>
  <c r="M20" i="16"/>
  <c r="S7" i="16"/>
  <c r="P71" i="16"/>
  <c r="P20" i="16"/>
  <c r="J50" i="16"/>
  <c r="P10" i="16"/>
  <c r="S10" i="16"/>
  <c r="J56" i="16"/>
  <c r="M14" i="16"/>
  <c r="M48" i="16"/>
  <c r="J28" i="16"/>
  <c r="M44" i="16"/>
  <c r="S28" i="16"/>
  <c r="M55" i="16"/>
  <c r="M31" i="16"/>
  <c r="S48" i="16"/>
  <c r="J24" i="16"/>
  <c r="S56" i="16"/>
  <c r="S14" i="16"/>
  <c r="M56" i="16"/>
  <c r="J60" i="16"/>
  <c r="P31" i="16"/>
  <c r="P56" i="16"/>
  <c r="S40" i="16"/>
  <c r="M45" i="16"/>
  <c r="S53" i="16"/>
  <c r="S36" i="16"/>
  <c r="P43" i="16"/>
  <c r="J35" i="16"/>
  <c r="P47" i="16"/>
  <c r="J13" i="16"/>
  <c r="P27" i="16"/>
  <c r="P42" i="16"/>
  <c r="P8" i="16"/>
  <c r="J40" i="16"/>
  <c r="P68" i="16"/>
  <c r="M15" i="16"/>
  <c r="S9" i="16"/>
  <c r="J27" i="16"/>
  <c r="J64" i="16"/>
  <c r="S37" i="16"/>
  <c r="M46" i="16"/>
  <c r="M35" i="16"/>
  <c r="P45" i="16"/>
  <c r="J33" i="16"/>
  <c r="M10" i="16"/>
  <c r="M27" i="16"/>
  <c r="J17" i="16"/>
  <c r="S55" i="16"/>
  <c r="J55" i="16"/>
  <c r="S31" i="16"/>
  <c r="J9" i="16"/>
  <c r="J41" i="16"/>
  <c r="M42" i="16"/>
  <c r="S27" i="16"/>
  <c r="J73" i="16"/>
  <c r="P44" i="16"/>
  <c r="M43" i="16"/>
  <c r="S11" i="16"/>
  <c r="J38" i="16"/>
  <c r="J29" i="16"/>
  <c r="M53" i="16"/>
  <c r="J48" i="16"/>
  <c r="P53" i="16"/>
  <c r="S8" i="16"/>
  <c r="J57" i="16"/>
  <c r="M11" i="16"/>
  <c r="J42" i="16"/>
  <c r="S69" i="16"/>
  <c r="M8" i="16"/>
  <c r="S52" i="16"/>
  <c r="J32" i="16"/>
  <c r="J74" i="16"/>
  <c r="J61" i="16"/>
  <c r="M68" i="16"/>
  <c r="P36" i="16"/>
  <c r="J10" i="16"/>
  <c r="J14" i="16"/>
  <c r="J8" i="16"/>
  <c r="P13" i="16"/>
  <c r="P40" i="16"/>
  <c r="P58" i="16"/>
  <c r="M21" i="16"/>
  <c r="P37" i="16"/>
  <c r="P28" i="16"/>
  <c r="S15" i="16"/>
  <c r="J21" i="16"/>
  <c r="S71" i="16"/>
  <c r="P55" i="16"/>
  <c r="J7" i="16"/>
  <c r="P48" i="16"/>
  <c r="P9" i="16"/>
  <c r="P17" i="16"/>
  <c r="M9" i="16"/>
  <c r="P51" i="16"/>
  <c r="M71" i="16"/>
  <c r="J43" i="16"/>
  <c r="M13" i="16"/>
  <c r="J23" i="16"/>
  <c r="S35" i="16"/>
  <c r="J22" i="16"/>
  <c r="P35" i="16"/>
  <c r="P11" i="16"/>
  <c r="J5" i="16"/>
  <c r="J76" i="16"/>
  <c r="P46" i="16"/>
  <c r="M17" i="16"/>
  <c r="J44" i="16"/>
  <c r="J26" i="16"/>
  <c r="M7" i="16"/>
  <c r="J71" i="16"/>
  <c r="M51" i="16"/>
  <c r="S13" i="16"/>
  <c r="J66" i="16"/>
  <c r="J25" i="16"/>
  <c r="M36" i="16"/>
  <c r="S42" i="16"/>
  <c r="J15" i="16"/>
  <c r="P15" i="16"/>
  <c r="J62" i="16"/>
  <c r="J11" i="16"/>
  <c r="M28" i="16"/>
  <c r="P7" i="16"/>
  <c r="M37" i="16"/>
  <c r="P14" i="16"/>
  <c r="J65" i="16"/>
  <c r="J20" i="16"/>
  <c r="M47" i="16"/>
  <c r="M40" i="16"/>
  <c r="J34" i="16"/>
  <c r="G53" i="16" l="1"/>
  <c r="S70" i="16"/>
  <c r="G45" i="16"/>
  <c r="M30" i="16"/>
  <c r="G47" i="16"/>
  <c r="G37" i="16"/>
  <c r="G23" i="16"/>
  <c r="G36" i="16"/>
  <c r="G56" i="16"/>
  <c r="G34" i="16"/>
  <c r="G65" i="16"/>
  <c r="G76" i="16"/>
  <c r="G75" i="16" s="1"/>
  <c r="Z30" i="22" s="1"/>
  <c r="J75" i="16"/>
  <c r="G42" i="16"/>
  <c r="G7" i="16"/>
  <c r="J12" i="16"/>
  <c r="J16" i="16" s="1"/>
  <c r="G73" i="16"/>
  <c r="J72" i="16"/>
  <c r="G71" i="16"/>
  <c r="G70" i="16" s="1"/>
  <c r="Z28" i="22" s="1"/>
  <c r="J70" i="16"/>
  <c r="G32" i="16"/>
  <c r="P59" i="16"/>
  <c r="G13" i="16"/>
  <c r="G21" i="16"/>
  <c r="S19" i="16"/>
  <c r="P30" i="16"/>
  <c r="G14" i="16"/>
  <c r="G26" i="16"/>
  <c r="G61" i="16"/>
  <c r="P12" i="16"/>
  <c r="P16" i="16" s="1"/>
  <c r="P18" i="16" s="1"/>
  <c r="P6" i="16" s="1"/>
  <c r="G11" i="16"/>
  <c r="M70" i="16"/>
  <c r="G29" i="16"/>
  <c r="G60" i="16"/>
  <c r="J59" i="16"/>
  <c r="J49" i="16"/>
  <c r="G50" i="16"/>
  <c r="G17" i="16"/>
  <c r="G64" i="16"/>
  <c r="G5" i="16"/>
  <c r="G4" i="16" s="1"/>
  <c r="Z21" i="22" s="1"/>
  <c r="J4" i="16"/>
  <c r="P54" i="16"/>
  <c r="G41" i="16"/>
  <c r="P19" i="16"/>
  <c r="M54" i="16"/>
  <c r="J19" i="16"/>
  <c r="G20" i="16"/>
  <c r="G22" i="16"/>
  <c r="G15" i="16"/>
  <c r="G38" i="16"/>
  <c r="G9" i="16"/>
  <c r="P70" i="16"/>
  <c r="M49" i="16"/>
  <c r="G51" i="16"/>
  <c r="G10" i="16"/>
  <c r="G68" i="16"/>
  <c r="M59" i="16"/>
  <c r="G62" i="16"/>
  <c r="G40" i="16"/>
  <c r="P49" i="16"/>
  <c r="G48" i="16"/>
  <c r="S30" i="16"/>
  <c r="S12" i="16"/>
  <c r="S16" i="16" s="1"/>
  <c r="S18" i="16" s="1"/>
  <c r="S6" i="16" s="1"/>
  <c r="G8" i="16"/>
  <c r="M12" i="16"/>
  <c r="M16" i="16" s="1"/>
  <c r="M18" i="16" s="1"/>
  <c r="M6" i="16" s="1"/>
  <c r="G44" i="16"/>
  <c r="G74" i="16"/>
  <c r="S49" i="16"/>
  <c r="G52" i="16"/>
  <c r="G31" i="16"/>
  <c r="J30" i="16"/>
  <c r="G43" i="16"/>
  <c r="G57" i="16"/>
  <c r="G25" i="16"/>
  <c r="G58" i="16"/>
  <c r="J54" i="16"/>
  <c r="G55" i="16"/>
  <c r="G24" i="16"/>
  <c r="M19" i="16"/>
  <c r="G33" i="16"/>
  <c r="G46" i="16"/>
  <c r="G27" i="16"/>
  <c r="G28" i="16"/>
  <c r="G69" i="16"/>
  <c r="S59" i="16"/>
  <c r="G35" i="16"/>
  <c r="G66" i="16"/>
  <c r="S54" i="16"/>
  <c r="G83" i="19"/>
  <c r="G6" i="17"/>
  <c r="G76" i="17" s="1"/>
  <c r="G30" i="16" l="1"/>
  <c r="Z24" i="22" s="1"/>
  <c r="G49" i="16"/>
  <c r="Z25" i="22" s="1"/>
  <c r="G54" i="16"/>
  <c r="Z26" i="22" s="1"/>
  <c r="S78" i="16"/>
  <c r="G72" i="16"/>
  <c r="Z29" i="22" s="1"/>
  <c r="G12" i="16"/>
  <c r="G19" i="16"/>
  <c r="Z23" i="22" s="1"/>
  <c r="G16" i="16"/>
  <c r="G59" i="16"/>
  <c r="Z27" i="22" s="1"/>
  <c r="M78" i="16"/>
  <c r="P78" i="16"/>
  <c r="J18" i="16"/>
  <c r="G18" i="16" s="1"/>
  <c r="G6" i="16" s="1"/>
  <c r="Z22" i="22" l="1"/>
  <c r="AD20" i="22" s="1"/>
  <c r="J6" i="16"/>
  <c r="J78" i="16" s="1"/>
  <c r="AD32" i="22" l="1"/>
  <c r="G78" i="16"/>
  <c r="AD33" i="22" l="1"/>
  <c r="AD34" i="22" l="1"/>
  <c r="J16" i="22" s="1"/>
</calcChain>
</file>

<file path=xl/sharedStrings.xml><?xml version="1.0" encoding="utf-8"?>
<sst xmlns="http://schemas.openxmlformats.org/spreadsheetml/2006/main" count="1502" uniqueCount="246">
  <si>
    <t>保守点検業務費</t>
  </si>
  <si>
    <t>運転操作監視業務費</t>
  </si>
  <si>
    <t>水質試験業務費</t>
  </si>
  <si>
    <t>事務業務費</t>
  </si>
  <si>
    <t>その他の業務費</t>
  </si>
  <si>
    <t>B-1</t>
  </si>
  <si>
    <t>場内環境整備</t>
  </si>
  <si>
    <t>B-2</t>
  </si>
  <si>
    <t>測定業務</t>
  </si>
  <si>
    <t>B-3</t>
  </si>
  <si>
    <t>点検業務</t>
  </si>
  <si>
    <t>C-1</t>
  </si>
  <si>
    <t>C-2</t>
  </si>
  <si>
    <t>C-3</t>
  </si>
  <si>
    <t>設備消耗品費</t>
  </si>
  <si>
    <t>D-1</t>
  </si>
  <si>
    <t>D-2</t>
  </si>
  <si>
    <t>暖房用灯油</t>
  </si>
  <si>
    <t>D-3</t>
  </si>
  <si>
    <t>車両燃料及び維持費</t>
  </si>
  <si>
    <t>E-1</t>
  </si>
  <si>
    <t>F-1</t>
  </si>
  <si>
    <t>工事費</t>
  </si>
  <si>
    <t>G-1</t>
  </si>
  <si>
    <t>修繕費</t>
  </si>
  <si>
    <t>H-1</t>
  </si>
  <si>
    <t>通信費</t>
  </si>
  <si>
    <t>A</t>
    <phoneticPr fontId="1"/>
  </si>
  <si>
    <t>B</t>
  </si>
  <si>
    <t>C</t>
  </si>
  <si>
    <t>D</t>
  </si>
  <si>
    <t>E</t>
  </si>
  <si>
    <t>F</t>
  </si>
  <si>
    <t>G</t>
  </si>
  <si>
    <t>修繕費</t>
    <phoneticPr fontId="1"/>
  </si>
  <si>
    <t>H</t>
  </si>
  <si>
    <t>通信費</t>
    <phoneticPr fontId="1"/>
  </si>
  <si>
    <t>薬品費</t>
    <phoneticPr fontId="1"/>
  </si>
  <si>
    <t>その他消耗品費</t>
    <phoneticPr fontId="1"/>
  </si>
  <si>
    <t>E-2</t>
  </si>
  <si>
    <t>G-2</t>
  </si>
  <si>
    <t>ー</t>
    <phoneticPr fontId="1"/>
  </si>
  <si>
    <t>I</t>
  </si>
  <si>
    <t>I-1</t>
  </si>
  <si>
    <t>I-2</t>
  </si>
  <si>
    <t>E-3</t>
  </si>
  <si>
    <t>D-4</t>
  </si>
  <si>
    <t>B-4</t>
  </si>
  <si>
    <t>B-5</t>
  </si>
  <si>
    <t>J</t>
    <phoneticPr fontId="1"/>
  </si>
  <si>
    <t>J-1</t>
    <phoneticPr fontId="1"/>
  </si>
  <si>
    <t>A-1</t>
    <phoneticPr fontId="1"/>
  </si>
  <si>
    <t>G-3</t>
  </si>
  <si>
    <t>G-4</t>
  </si>
  <si>
    <t>G-5</t>
  </si>
  <si>
    <t>G-6</t>
  </si>
  <si>
    <t>G-7</t>
  </si>
  <si>
    <t>G-8</t>
  </si>
  <si>
    <t>G-9</t>
  </si>
  <si>
    <t>G-10</t>
  </si>
  <si>
    <t>G-11</t>
  </si>
  <si>
    <t>G-12</t>
  </si>
  <si>
    <t>G-13</t>
  </si>
  <si>
    <t>G-14</t>
  </si>
  <si>
    <t>G-15</t>
  </si>
  <si>
    <t>G-16</t>
  </si>
  <si>
    <t>直接経費</t>
    <rPh sb="0" eb="2">
      <t>チョクセツ</t>
    </rPh>
    <rPh sb="2" eb="4">
      <t>ケイヒ</t>
    </rPh>
    <phoneticPr fontId="8"/>
  </si>
  <si>
    <t>技術経費</t>
    <rPh sb="0" eb="2">
      <t>ギジュツ</t>
    </rPh>
    <rPh sb="2" eb="4">
      <t>ケイヒ</t>
    </rPh>
    <phoneticPr fontId="8"/>
  </si>
  <si>
    <t>間接業務費</t>
    <rPh sb="0" eb="2">
      <t>カンセツ</t>
    </rPh>
    <rPh sb="2" eb="5">
      <t>ギョウムヒ</t>
    </rPh>
    <phoneticPr fontId="8"/>
  </si>
  <si>
    <t>諸経費</t>
    <rPh sb="0" eb="3">
      <t>ショケイヒ</t>
    </rPh>
    <phoneticPr fontId="8"/>
  </si>
  <si>
    <t>業務原価</t>
    <rPh sb="0" eb="4">
      <t>ギョウムゲンカ</t>
    </rPh>
    <phoneticPr fontId="1"/>
  </si>
  <si>
    <t>G-17</t>
  </si>
  <si>
    <t>G-18</t>
  </si>
  <si>
    <t>E-4</t>
  </si>
  <si>
    <t>車両燃料及び維持費</t>
    <phoneticPr fontId="1"/>
  </si>
  <si>
    <t>・保守点検業務費</t>
    <phoneticPr fontId="1"/>
  </si>
  <si>
    <t>・運転操作監視業務費</t>
    <phoneticPr fontId="1"/>
  </si>
  <si>
    <t>・水質試験業務費</t>
    <phoneticPr fontId="1"/>
  </si>
  <si>
    <t>・事務業務費</t>
    <phoneticPr fontId="1"/>
  </si>
  <si>
    <t>・その他の業務費</t>
    <phoneticPr fontId="1"/>
  </si>
  <si>
    <t>・機械油脂類</t>
    <phoneticPr fontId="1"/>
  </si>
  <si>
    <t>・車両燃料及び維持費</t>
    <phoneticPr fontId="1"/>
  </si>
  <si>
    <t>・敷地境界悪臭物質測定</t>
    <phoneticPr fontId="1"/>
  </si>
  <si>
    <t>　</t>
    <phoneticPr fontId="6"/>
  </si>
  <si>
    <t>・重油（自家発電）</t>
    <phoneticPr fontId="1"/>
  </si>
  <si>
    <t>・監視カメラ通信回線料</t>
    <phoneticPr fontId="1"/>
  </si>
  <si>
    <t>・ストックマネジメント計画策定</t>
    <phoneticPr fontId="1"/>
  </si>
  <si>
    <t>・台帳システムクラウド使用料</t>
    <phoneticPr fontId="1"/>
  </si>
  <si>
    <t>大項目</t>
    <phoneticPr fontId="1"/>
  </si>
  <si>
    <t>中項目</t>
    <phoneticPr fontId="1"/>
  </si>
  <si>
    <t>名称</t>
    <phoneticPr fontId="1"/>
  </si>
  <si>
    <t>松尾項目</t>
    <phoneticPr fontId="1"/>
  </si>
  <si>
    <t>川路項目</t>
    <phoneticPr fontId="1"/>
  </si>
  <si>
    <t>竜丘項目</t>
    <phoneticPr fontId="1"/>
  </si>
  <si>
    <t>和田項目</t>
    <phoneticPr fontId="1"/>
  </si>
  <si>
    <t>合計</t>
    <phoneticPr fontId="1"/>
  </si>
  <si>
    <t>統括管理業務委託料</t>
    <phoneticPr fontId="1"/>
  </si>
  <si>
    <t>統括管理人件費</t>
    <phoneticPr fontId="1"/>
  </si>
  <si>
    <t>運転管理業務委託料</t>
    <phoneticPr fontId="1"/>
  </si>
  <si>
    <t>その他委託料</t>
    <phoneticPr fontId="1"/>
  </si>
  <si>
    <t>・場内環境整備</t>
    <phoneticPr fontId="1"/>
  </si>
  <si>
    <t>消耗品費</t>
    <phoneticPr fontId="1"/>
  </si>
  <si>
    <t>燃料費</t>
    <phoneticPr fontId="1"/>
  </si>
  <si>
    <t>重油（自家発電）</t>
    <phoneticPr fontId="1"/>
  </si>
  <si>
    <t>軽油（非常用発電機）</t>
    <phoneticPr fontId="1"/>
  </si>
  <si>
    <t>・軽油（非常用発電機）</t>
    <phoneticPr fontId="1"/>
  </si>
  <si>
    <t>・暖房用灯油</t>
    <phoneticPr fontId="1"/>
  </si>
  <si>
    <t>手数料</t>
    <phoneticPr fontId="1"/>
  </si>
  <si>
    <t>　・汚泥循環ポンプ熱交換器整備工事（2基）</t>
    <phoneticPr fontId="3"/>
  </si>
  <si>
    <t>　・脱硫塔充填材整備工事</t>
    <phoneticPr fontId="3"/>
  </si>
  <si>
    <t>　・脱臭設備活性炭交換工事（水処理）</t>
    <phoneticPr fontId="3"/>
  </si>
  <si>
    <t>　・脱水ケーキ移送ポンプステータ整備工事（2号炉用）</t>
    <phoneticPr fontId="3"/>
  </si>
  <si>
    <t>　・脱水ケーキ移送ポンプステータ整備工事（搬出用）</t>
    <phoneticPr fontId="3"/>
  </si>
  <si>
    <t>　・脱水ケーキ搬出コンベヤライナー整備工事</t>
    <phoneticPr fontId="3"/>
  </si>
  <si>
    <t>・活性炭交換工事</t>
    <phoneticPr fontId="6"/>
  </si>
  <si>
    <t>・脱水機整備工事</t>
    <phoneticPr fontId="6"/>
  </si>
  <si>
    <t>・曝気装置整備工事</t>
    <phoneticPr fontId="6"/>
  </si>
  <si>
    <t>計画策定業務委託料</t>
    <phoneticPr fontId="1"/>
  </si>
  <si>
    <t>・特定悪臭物質測定</t>
    <phoneticPr fontId="1"/>
  </si>
  <si>
    <t>・井戸水測定</t>
    <phoneticPr fontId="1"/>
  </si>
  <si>
    <t>・消化ガス測定</t>
    <phoneticPr fontId="1"/>
  </si>
  <si>
    <t>・大気煤煙測定</t>
    <phoneticPr fontId="1"/>
  </si>
  <si>
    <t>・加温ボイラー清掃点検（１基）</t>
    <phoneticPr fontId="1"/>
  </si>
  <si>
    <t>・非常用発電機点検</t>
    <phoneticPr fontId="1"/>
  </si>
  <si>
    <t>・高分子凝集剤</t>
    <phoneticPr fontId="1"/>
  </si>
  <si>
    <t>・清缶剤</t>
    <phoneticPr fontId="1"/>
  </si>
  <si>
    <t>・塩並</t>
    <phoneticPr fontId="1"/>
  </si>
  <si>
    <t>・消臭剤</t>
    <phoneticPr fontId="1"/>
  </si>
  <si>
    <t>・固形塩素</t>
    <phoneticPr fontId="1"/>
  </si>
  <si>
    <t>・ガラス器具（水質試験用）</t>
    <phoneticPr fontId="1"/>
  </si>
  <si>
    <t>・薬品（水質試験用）</t>
    <phoneticPr fontId="1"/>
  </si>
  <si>
    <t>・設備消耗品</t>
    <phoneticPr fontId="1"/>
  </si>
  <si>
    <t>・電気設備点検</t>
    <phoneticPr fontId="1"/>
  </si>
  <si>
    <t>・水質・汚泥有害物質測定分析</t>
    <phoneticPr fontId="1"/>
  </si>
  <si>
    <t>・地下貯蔵タンク検査</t>
    <phoneticPr fontId="1"/>
  </si>
  <si>
    <t>・空調機器定期漏洩点検</t>
    <phoneticPr fontId="1"/>
  </si>
  <si>
    <t>一式</t>
    <rPh sb="0" eb="2">
      <t>イッシキ</t>
    </rPh>
    <phoneticPr fontId="1"/>
  </si>
  <si>
    <t>松尾数量
(単年度)</t>
    <rPh sb="6" eb="9">
      <t>タンネンド</t>
    </rPh>
    <phoneticPr fontId="1"/>
  </si>
  <si>
    <t>川路数量
(単年度)</t>
    <rPh sb="2" eb="4">
      <t>スウリョウ</t>
    </rPh>
    <rPh sb="6" eb="9">
      <t>タンネンド</t>
    </rPh>
    <phoneticPr fontId="1"/>
  </si>
  <si>
    <t>竜丘数量
(単年度)</t>
    <rPh sb="2" eb="4">
      <t>スウリョウ</t>
    </rPh>
    <rPh sb="6" eb="9">
      <t>タンネンド</t>
    </rPh>
    <phoneticPr fontId="1"/>
  </si>
  <si>
    <t>和田数量
(単年度)</t>
    <rPh sb="2" eb="4">
      <t>スウリョウ</t>
    </rPh>
    <rPh sb="6" eb="9">
      <t>タンネンド</t>
    </rPh>
    <phoneticPr fontId="1"/>
  </si>
  <si>
    <t>・統括管理人件費は松尾JCにまとめて記載</t>
    <rPh sb="1" eb="8">
      <t>トウカツカンリジンケンヒ</t>
    </rPh>
    <rPh sb="9" eb="11">
      <t>マツオ</t>
    </rPh>
    <rPh sb="18" eb="20">
      <t>キサイ</t>
    </rPh>
    <phoneticPr fontId="1"/>
  </si>
  <si>
    <t>・ストックマネジメント計画策定費用は松尾JCにまとめて記載</t>
    <rPh sb="11" eb="13">
      <t>ケイカク</t>
    </rPh>
    <rPh sb="13" eb="15">
      <t>サクテイ</t>
    </rPh>
    <rPh sb="15" eb="17">
      <t>ヒヨウ</t>
    </rPh>
    <rPh sb="18" eb="20">
      <t>マツオ</t>
    </rPh>
    <rPh sb="27" eb="29">
      <t>キサイ</t>
    </rPh>
    <phoneticPr fontId="1"/>
  </si>
  <si>
    <t>・清掃用具等</t>
    <phoneticPr fontId="1"/>
  </si>
  <si>
    <t>・業務用事務用品</t>
    <phoneticPr fontId="1"/>
  </si>
  <si>
    <t>・塗装用材料</t>
    <phoneticPr fontId="1"/>
  </si>
  <si>
    <t>・消火器</t>
    <phoneticPr fontId="1"/>
  </si>
  <si>
    <t>・記録紙</t>
    <phoneticPr fontId="1"/>
  </si>
  <si>
    <t>・ペンカートリッジ</t>
    <phoneticPr fontId="1"/>
  </si>
  <si>
    <t>・DO計隔膜</t>
    <phoneticPr fontId="1"/>
  </si>
  <si>
    <t>・DO計内部液</t>
    <phoneticPr fontId="1"/>
  </si>
  <si>
    <t>・エアフィルター</t>
    <phoneticPr fontId="1"/>
  </si>
  <si>
    <t>12個</t>
    <rPh sb="2" eb="3">
      <t>コ</t>
    </rPh>
    <phoneticPr fontId="1"/>
  </si>
  <si>
    <t>16個</t>
    <rPh sb="2" eb="3">
      <t>コ</t>
    </rPh>
    <phoneticPr fontId="1"/>
  </si>
  <si>
    <t>1個</t>
    <rPh sb="1" eb="2">
      <t>コ</t>
    </rPh>
    <phoneticPr fontId="1"/>
  </si>
  <si>
    <t>20個</t>
    <rPh sb="2" eb="3">
      <t>コ</t>
    </rPh>
    <phoneticPr fontId="1"/>
  </si>
  <si>
    <t>・火災報知機点検</t>
    <phoneticPr fontId="1"/>
  </si>
  <si>
    <t>・消火器点検</t>
    <phoneticPr fontId="1"/>
  </si>
  <si>
    <t>B-6</t>
  </si>
  <si>
    <t>B-7</t>
  </si>
  <si>
    <t>B-8</t>
  </si>
  <si>
    <t>B-9</t>
  </si>
  <si>
    <t>直接業務費計</t>
    <rPh sb="0" eb="5">
      <t>チョクセツギョウムヒ</t>
    </rPh>
    <rPh sb="5" eb="6">
      <t>ケイ</t>
    </rPh>
    <phoneticPr fontId="1"/>
  </si>
  <si>
    <t>小計</t>
    <rPh sb="0" eb="2">
      <t>ショウケイ</t>
    </rPh>
    <phoneticPr fontId="1"/>
  </si>
  <si>
    <t>・直接経費</t>
    <rPh sb="1" eb="3">
      <t>チョクセツ</t>
    </rPh>
    <rPh sb="3" eb="5">
      <t>ケイヒ</t>
    </rPh>
    <phoneticPr fontId="8"/>
  </si>
  <si>
    <t>・技術経費</t>
    <rPh sb="1" eb="3">
      <t>ギジュツ</t>
    </rPh>
    <rPh sb="3" eb="5">
      <t>ケイヒ</t>
    </rPh>
    <phoneticPr fontId="8"/>
  </si>
  <si>
    <t>・間接業務費</t>
    <rPh sb="1" eb="3">
      <t>カンセツ</t>
    </rPh>
    <rPh sb="3" eb="6">
      <t>ギョウムヒ</t>
    </rPh>
    <phoneticPr fontId="8"/>
  </si>
  <si>
    <t>・諸経費</t>
    <rPh sb="1" eb="4">
      <t>ショケイヒ</t>
    </rPh>
    <phoneticPr fontId="8"/>
  </si>
  <si>
    <t>(小計)直接業務費計</t>
    <rPh sb="1" eb="3">
      <t>ショウケイ</t>
    </rPh>
    <rPh sb="4" eb="9">
      <t>チョクセツギョウムヒ</t>
    </rPh>
    <rPh sb="9" eb="10">
      <t>ケイ</t>
    </rPh>
    <phoneticPr fontId="1"/>
  </si>
  <si>
    <t>業務原価</t>
    <rPh sb="0" eb="4">
      <t>ギョウムゲンカ</t>
    </rPh>
    <phoneticPr fontId="1"/>
  </si>
  <si>
    <t>(小計)業務原価</t>
    <rPh sb="1" eb="3">
      <t>ショウケイ</t>
    </rPh>
    <rPh sb="4" eb="8">
      <t>ギョウムゲンカ</t>
    </rPh>
    <phoneticPr fontId="1"/>
  </si>
  <si>
    <t>業務価格</t>
    <rPh sb="0" eb="2">
      <t>ギョウム</t>
    </rPh>
    <rPh sb="2" eb="4">
      <t>カカク</t>
    </rPh>
    <phoneticPr fontId="1"/>
  </si>
  <si>
    <t>(小計)業務価格</t>
    <rPh sb="1" eb="3">
      <t>ショウケイ</t>
    </rPh>
    <rPh sb="4" eb="6">
      <t>ギョウム</t>
    </rPh>
    <rPh sb="6" eb="8">
      <t>カカク</t>
    </rPh>
    <phoneticPr fontId="1"/>
  </si>
  <si>
    <t>消費税抜</t>
    <rPh sb="0" eb="4">
      <t>ショウヒゼイヌ</t>
    </rPh>
    <phoneticPr fontId="1"/>
  </si>
  <si>
    <t>松尾金額
(10年合計)</t>
    <rPh sb="8" eb="9">
      <t>ネン</t>
    </rPh>
    <rPh sb="9" eb="11">
      <t>ゴウケイ</t>
    </rPh>
    <phoneticPr fontId="1"/>
  </si>
  <si>
    <t>松尾金額
(10年合計)</t>
    <phoneticPr fontId="1"/>
  </si>
  <si>
    <t>川路金額
(10年合計)</t>
    <phoneticPr fontId="1"/>
  </si>
  <si>
    <t>竜丘金額
(10年合計)</t>
    <phoneticPr fontId="1"/>
  </si>
  <si>
    <t>和田金額
(10年合計)</t>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</si>
  <si>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</si>
  <si>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</si>
  <si>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</si>
  <si>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</si>
  <si>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</si>
  <si>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令和１４年度</t>
    <rPh sb="0" eb="2">
      <t>レイワ</t>
    </rPh>
    <rPh sb="4" eb="6">
      <t>ネンド</t>
    </rPh>
    <phoneticPr fontId="1"/>
  </si>
  <si>
    <t>令和１５年度</t>
    <rPh sb="0" eb="2">
      <t>レイワ</t>
    </rPh>
    <rPh sb="4" eb="6">
      <t>ネンド</t>
    </rPh>
    <phoneticPr fontId="1"/>
  </si>
  <si>
    <t>令和１６年度</t>
    <rPh sb="0" eb="2">
      <t>レイワ</t>
    </rPh>
    <rPh sb="4" eb="6">
      <t>ネンド</t>
    </rPh>
    <phoneticPr fontId="1"/>
  </si>
  <si>
    <t>令和１７年度</t>
    <rPh sb="0" eb="2">
      <t>レイワ</t>
    </rPh>
    <rPh sb="4" eb="6">
      <t>ネンド</t>
    </rPh>
    <phoneticPr fontId="1"/>
  </si>
  <si>
    <t>令和１８年度</t>
    <rPh sb="0" eb="2">
      <t>レイワ</t>
    </rPh>
    <rPh sb="4" eb="6">
      <t>ネンド</t>
    </rPh>
    <phoneticPr fontId="1"/>
  </si>
  <si>
    <t>数式用：</t>
    <rPh sb="0" eb="3">
      <t>スウシキヨウ</t>
    </rPh>
    <phoneticPr fontId="1"/>
  </si>
  <si>
    <t>松尾浄化センター詳細</t>
    <rPh sb="0" eb="4">
      <t>マツオジョウカ</t>
    </rPh>
    <rPh sb="8" eb="10">
      <t>ショウサイ</t>
    </rPh>
    <phoneticPr fontId="1"/>
  </si>
  <si>
    <t>川路浄化センター詳細</t>
    <rPh sb="0" eb="2">
      <t>カワジ</t>
    </rPh>
    <rPh sb="2" eb="4">
      <t>ジョウカ</t>
    </rPh>
    <rPh sb="8" eb="10">
      <t>ショウサイ</t>
    </rPh>
    <phoneticPr fontId="1"/>
  </si>
  <si>
    <t>竜丘浄化センター詳細</t>
    <rPh sb="0" eb="1">
      <t>リュウ</t>
    </rPh>
    <rPh sb="1" eb="2">
      <t>オカ</t>
    </rPh>
    <rPh sb="2" eb="4">
      <t>ジョウカ</t>
    </rPh>
    <rPh sb="8" eb="10">
      <t>ショウサイ</t>
    </rPh>
    <phoneticPr fontId="1"/>
  </si>
  <si>
    <t>和田浄化センター詳細</t>
    <rPh sb="0" eb="2">
      <t>ワダ</t>
    </rPh>
    <rPh sb="2" eb="4">
      <t>ジョウカ</t>
    </rPh>
    <rPh sb="8" eb="10">
      <t>ショウサイ</t>
    </rPh>
    <phoneticPr fontId="1"/>
  </si>
  <si>
    <t>和田金額
(10年合計)</t>
    <rPh sb="0" eb="2">
      <t>ワダ</t>
    </rPh>
    <rPh sb="8" eb="9">
      <t>ネン</t>
    </rPh>
    <rPh sb="9" eb="11">
      <t>ゴウケイ</t>
    </rPh>
    <phoneticPr fontId="1"/>
  </si>
  <si>
    <t>・次亜塩素酸ナトリウム</t>
    <rPh sb="1" eb="6">
      <t>ジアエンソサン</t>
    </rPh>
    <phoneticPr fontId="1"/>
  </si>
  <si>
    <t>・ポリ硫酸第二鉄</t>
    <rPh sb="3" eb="8">
      <t>リュウサンダイニテツ</t>
    </rPh>
    <phoneticPr fontId="1"/>
  </si>
  <si>
    <t>・次亜塩素酸ナトリウム</t>
    <rPh sb="3" eb="6">
      <t>エンソサン</t>
    </rPh>
    <phoneticPr fontId="1"/>
  </si>
  <si>
    <t>【様式13】参考見積書</t>
    <rPh sb="1" eb="3">
      <t>ヨウシキ</t>
    </rPh>
    <rPh sb="6" eb="11">
      <t>サンコウミツモリショ</t>
    </rPh>
    <phoneticPr fontId="1"/>
  </si>
  <si>
    <t>【様式13-1】松尾浄化センター内訳</t>
    <rPh sb="1" eb="3">
      <t>ヨウシキ</t>
    </rPh>
    <rPh sb="8" eb="12">
      <t>マツオジョウカ</t>
    </rPh>
    <rPh sb="16" eb="18">
      <t>ウチワケ</t>
    </rPh>
    <phoneticPr fontId="1"/>
  </si>
  <si>
    <t>【様式13-2】川路浄化センター内訳</t>
    <rPh sb="1" eb="3">
      <t>ヨウシキ</t>
    </rPh>
    <rPh sb="8" eb="10">
      <t>カワジ</t>
    </rPh>
    <rPh sb="10" eb="12">
      <t>ジョウカ</t>
    </rPh>
    <rPh sb="16" eb="18">
      <t>ウチワケ</t>
    </rPh>
    <phoneticPr fontId="1"/>
  </si>
  <si>
    <t>【様式13-3】竜丘浄化センター内訳</t>
    <rPh sb="1" eb="3">
      <t>ヨウシキ</t>
    </rPh>
    <rPh sb="8" eb="10">
      <t>タツオカ</t>
    </rPh>
    <rPh sb="10" eb="12">
      <t>ジョウカ</t>
    </rPh>
    <rPh sb="16" eb="18">
      <t>ウチワケ</t>
    </rPh>
    <phoneticPr fontId="1"/>
  </si>
  <si>
    <t>【様式13-4】和田浄化センター内訳</t>
    <rPh sb="1" eb="3">
      <t>ヨウシキ</t>
    </rPh>
    <rPh sb="8" eb="10">
      <t>ワダ</t>
    </rPh>
    <rPh sb="10" eb="12">
      <t>ジョウカ</t>
    </rPh>
    <rPh sb="16" eb="18">
      <t>ウチワケ</t>
    </rPh>
    <phoneticPr fontId="1"/>
  </si>
  <si>
    <t>・固形塩素</t>
  </si>
  <si>
    <t>・修繕工事費(４処理場で年間19,000千円）</t>
    <rPh sb="8" eb="11">
      <t>ショリジョウ</t>
    </rPh>
    <rPh sb="12" eb="14">
      <t>ネンカン</t>
    </rPh>
    <phoneticPr fontId="1"/>
  </si>
  <si>
    <t>数量合計
（10年合計)</t>
    <rPh sb="0" eb="4">
      <t>スウリョウゴウケイ</t>
    </rPh>
    <rPh sb="8" eb="9">
      <t>ネン</t>
    </rPh>
    <rPh sb="9" eb="11">
      <t>ゴウケイ</t>
    </rPh>
    <phoneticPr fontId="1"/>
  </si>
  <si>
    <t>数量合計
(単年度)</t>
    <rPh sb="0" eb="2">
      <t>スウリョウ</t>
    </rPh>
    <rPh sb="2" eb="4">
      <t>ゴウケイ</t>
    </rPh>
    <rPh sb="6" eb="9">
      <t>タンネンド</t>
    </rPh>
    <phoneticPr fontId="1"/>
  </si>
  <si>
    <t>・修繕工事費(４処理場で年間19,000千円）</t>
    <phoneticPr fontId="1"/>
  </si>
  <si>
    <t>J-2</t>
  </si>
  <si>
    <t>台帳システム構築</t>
  </si>
  <si>
    <t>台帳システム構築</t>
    <phoneticPr fontId="1"/>
  </si>
  <si>
    <t>・台帳システム構築</t>
    <phoneticPr fontId="3"/>
  </si>
  <si>
    <t>参考見積書</t>
    <rPh sb="0" eb="2">
      <t>サンコウ</t>
    </rPh>
    <rPh sb="2" eb="4">
      <t>ミツモリ</t>
    </rPh>
    <rPh sb="4" eb="5">
      <t>ショ</t>
    </rPh>
    <phoneticPr fontId="6"/>
  </si>
  <si>
    <t>記</t>
    <rPh sb="0" eb="1">
      <t>キ</t>
    </rPh>
    <phoneticPr fontId="6"/>
  </si>
  <si>
    <t>１．見積金額</t>
    <rPh sb="2" eb="4">
      <t>ミツモリ</t>
    </rPh>
    <rPh sb="4" eb="6">
      <t>キンガク</t>
    </rPh>
    <phoneticPr fontId="6"/>
  </si>
  <si>
    <t>件名</t>
    <rPh sb="0" eb="2">
      <t>ケンメイ</t>
    </rPh>
    <phoneticPr fontId="6"/>
  </si>
  <si>
    <t>見積額（消費税込）</t>
    <rPh sb="0" eb="2">
      <t>ミツモリ</t>
    </rPh>
    <rPh sb="2" eb="3">
      <t>ガク</t>
    </rPh>
    <rPh sb="4" eb="7">
      <t>ショウヒゼイ</t>
    </rPh>
    <rPh sb="7" eb="8">
      <t>コ</t>
    </rPh>
    <phoneticPr fontId="6"/>
  </si>
  <si>
    <t>項目</t>
    <rPh sb="0" eb="2">
      <t>コウモク</t>
    </rPh>
    <phoneticPr fontId="6"/>
  </si>
  <si>
    <t>金額（円）</t>
  </si>
  <si>
    <t>消費税及び地方消費税</t>
    <rPh sb="0" eb="3">
      <t>ショウヒゼイ</t>
    </rPh>
    <rPh sb="3" eb="4">
      <t>オヨ</t>
    </rPh>
    <rPh sb="5" eb="7">
      <t>チホウ</t>
    </rPh>
    <rPh sb="7" eb="10">
      <t>ショウヒゼイ</t>
    </rPh>
    <phoneticPr fontId="12"/>
  </si>
  <si>
    <t>　参考見積額</t>
    <rPh sb="1" eb="3">
      <t>サンコウ</t>
    </rPh>
    <rPh sb="3" eb="5">
      <t>ミツモリ</t>
    </rPh>
    <rPh sb="5" eb="6">
      <t>ガク</t>
    </rPh>
    <phoneticPr fontId="12"/>
  </si>
  <si>
    <t>令和　　年　　月　　日</t>
    <rPh sb="0" eb="1">
      <t>レイワ</t>
    </rPh>
    <rPh sb="3" eb="4">
      <t>ネン</t>
    </rPh>
    <rPh sb="6" eb="7">
      <t>ガツ</t>
    </rPh>
    <rPh sb="9" eb="10">
      <t>ニチ</t>
    </rPh>
    <phoneticPr fontId="1"/>
  </si>
  <si>
    <t>代表企業）</t>
    <rPh sb="0" eb="4">
      <t>ダイヒョウキギョウ</t>
    </rPh>
    <phoneticPr fontId="1"/>
  </si>
  <si>
    <t>住所：</t>
    <rPh sb="0" eb="2">
      <t>ジュウショ</t>
    </rPh>
    <phoneticPr fontId="1"/>
  </si>
  <si>
    <t>電話番号：</t>
    <rPh sb="0" eb="4">
      <t>デンワバンゴウ</t>
    </rPh>
    <phoneticPr fontId="1"/>
  </si>
  <si>
    <t>会社名：</t>
    <rPh sb="0" eb="3">
      <t>カイシャメイ</t>
    </rPh>
    <phoneticPr fontId="1"/>
  </si>
  <si>
    <t>代表者名：</t>
    <rPh sb="0" eb="4">
      <t>ダイヒョウシャメイ</t>
    </rPh>
    <phoneticPr fontId="1"/>
  </si>
  <si>
    <t>令和9～18年度　飯田市下水道処理施設包括的維持管理業務委託</t>
    <phoneticPr fontId="1"/>
  </si>
  <si>
    <t>２．見積金額の明細</t>
    <rPh sb="2" eb="6">
      <t>ミツモリキンガク</t>
    </rPh>
    <rPh sb="7" eb="9">
      <t>メイサイ</t>
    </rPh>
    <phoneticPr fontId="6"/>
  </si>
  <si>
    <t>B</t>
    <phoneticPr fontId="1"/>
  </si>
  <si>
    <t>C</t>
    <phoneticPr fontId="1"/>
  </si>
  <si>
    <t>D</t>
    <phoneticPr fontId="1"/>
  </si>
  <si>
    <t>E</t>
    <phoneticPr fontId="1"/>
  </si>
  <si>
    <t>F</t>
    <phoneticPr fontId="1"/>
  </si>
  <si>
    <t>G</t>
    <phoneticPr fontId="1"/>
  </si>
  <si>
    <t>H</t>
    <phoneticPr fontId="1"/>
  </si>
  <si>
    <t>I</t>
    <phoneticPr fontId="1"/>
  </si>
  <si>
    <t>　業務価格</t>
  </si>
  <si>
    <t>飯田市　御中</t>
  </si>
  <si>
    <t>　下記の業務に係る参考見積書を作成いたしましたので提出させていただきます。</t>
    <phoneticPr fontId="1"/>
  </si>
  <si>
    <t>機器整備工事費</t>
    <rPh sb="0" eb="7">
      <t>キキセイビコウジヒ</t>
    </rPh>
    <phoneticPr fontId="1"/>
  </si>
  <si>
    <t>G-10</t>
    <phoneticPr fontId="1"/>
  </si>
  <si>
    <t>　・非常用発電機物品購入業務</t>
  </si>
  <si>
    <t>　・非常用発電機物品購入業務</t>
    <phoneticPr fontId="3"/>
  </si>
  <si>
    <t>10/24変更点　項目名が「非常用発電機整備工事」⇒「非常用発電機物品購入業務」に変更</t>
    <rPh sb="5" eb="7">
      <t>ヘンコウ</t>
    </rPh>
    <rPh sb="7" eb="8">
      <t>テン</t>
    </rPh>
    <rPh sb="9" eb="12">
      <t>コウモクメイ</t>
    </rPh>
    <rPh sb="14" eb="20">
      <t>ヒジョウヨウハツデンキ</t>
    </rPh>
    <rPh sb="20" eb="24">
      <t>セイビコウジ</t>
    </rPh>
    <rPh sb="27" eb="39">
      <t>ヒジョウヨウハツデンキブッピンコウニュウギョウム</t>
    </rPh>
    <rPh sb="41" eb="43">
      <t>ヘンコウ</t>
    </rPh>
    <phoneticPr fontId="1"/>
  </si>
  <si>
    <t>印　　</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</si>
</sst>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kg&quot;;[Red]\-#,##0"/>
    <numFmt numFmtId="177" formatCode="#,##0&quot;㍑&quot;;[Red]\-#,##0"/>
    <numFmt numFmtId="179" formatCode="0.0"/>
    <numFmt numFmtId="186" formatCode="0;;;"/>
    <numFmt numFmtId="188" formatCode="#,##0_ &quot;円&quot;;;"/>
  </numFmts>
  <fonts count="18" x14ac:knownFonts="1">
    <font>
      <sz val="11"/>
      <color theme="1"/>
      <name val="Yu Gothic UI"/>
      <family val="2"/>
      <scheme val="minor"/>
    </font>
    <font>
      <sz val="6"/>
      <name val="Yu Gothic UI"/>
      <family val="3"/>
      <charset val="128"/>
      <scheme val="minor"/>
    </font>
    <font>
      <sz val="11"/>
      <color theme="0"/>
      <name val="Yu Gothic UI"/>
      <family val="2"/>
      <scheme val="minor"/>
    </font>
    <font>
      <sz val="11"/>
      <color theme="0"/>
      <name val="Yu Gothic UI"/>
      <family val="3"/>
      <charset val="128"/>
      <scheme val="minor"/>
    </font>
    <font>
      <sz val="11"/>
      <color theme="1"/>
      <name val="Yu Gothic UI"/>
      <family val="2"/>
      <scheme val="minor"/>
    </font>
    <font>
      <sz val="11"/>
      <color rgb="FFFF0000"/>
      <name val="Yu Gothic UI"/>
      <family val="3"/>
      <charset val="128"/>
      <scheme val="minor"/>
    </font>
    <font>
      <sz val="6"/>
      <name val="ＭＳ Ｐゴシック"/>
      <family val="3"/>
      <charset val="128"/>
    </font>
    <font>
      <sz val="11"/>
      <name val="Yu Gothic UI"/>
      <family val="3"/>
      <charset val="128"/>
      <scheme val="minor"/>
    </font>
    <font>
      <sz val="6"/>
      <name val="ＭＳ Ｐ明朝"/>
      <family val="1"/>
      <charset val="128"/>
    </font>
    <font>
      <sz val="11"/>
      <name val="ＭＳ Ｐゴシック"/>
      <family val="3"/>
      <charset val="128"/>
    </font>
    <font>
      <sz val="10"/>
      <name val="ＭＳ 明朝"/>
      <family val="1"/>
      <charset val="128"/>
    </font>
    <font>
      <sz val="11"/>
      <color rgb="FFFF0000"/>
      <name val="Yu Gothic UI"/>
      <family val="2"/>
      <scheme val="minor"/>
    </font>
    <font>
      <sz val="6"/>
      <name val="Yu Gothic UI"/>
      <family val="2"/>
      <charset val="128"/>
      <scheme val="minor"/>
    </font>
    <font>
      <sz val="10"/>
      <name val="ＭＳ Ｐゴシック"/>
      <family val="3"/>
      <charset val="128"/>
    </font>
    <font>
      <b/>
      <sz val="14"/>
      <name val="ＭＳ Ｐゴシック"/>
      <family val="3"/>
      <charset val="128"/>
    </font>
    <font>
      <sz val="12"/>
      <name val="ＭＳ Ｐゴシック"/>
      <family val="3"/>
      <charset val="128"/>
    </font>
    <font>
      <u/>
      <sz val="11"/>
      <name val="ＭＳ Ｐゴシック"/>
      <family val="3"/>
      <charset val="128"/>
    </font>
    <font>
      <b/>
      <sz val="10"/>
      <name val="ＭＳ Ｐゴシック"/>
      <family val="3"/>
      <charset val="128"/>
    </font>
  </fonts>
  <fills count="10">
    <fill>
      <patternFill patternType="none"/>
    </fill>
    <fill>
      <patternFill patternType="gray125"/>
    </fill>
    <fill>
      <patternFill patternType="solid">
        <fgColor theme="6"/>
        <bgColor indexed="64"/>
      </patternFill>
    </fill>
    <fill>
      <patternFill patternType="solid">
        <fgColor theme="8"/>
        <bgColor indexed="64"/>
      </patternFill>
    </fill>
    <fill>
      <patternFill patternType="solid">
        <fgColor theme="2" tint="-9.9978637043366805E-2"/>
        <bgColor indexed="64"/>
      </patternFill>
    </fill>
    <fill>
      <patternFill patternType="solid">
        <fgColor theme="2"/>
        <bgColor indexed="64"/>
      </patternFill>
    </fill>
    <fill>
      <patternFill patternType="solid">
        <fgColor rgb="FF7030A0"/>
        <bgColor indexed="64"/>
      </patternFill>
    </fill>
    <fill>
      <patternFill patternType="solid">
        <fgColor rgb="FFC00000"/>
        <bgColor indexed="64"/>
      </patternFill>
    </fill>
    <fill>
      <patternFill patternType="solid">
        <fgColor theme="3" tint="0.79998168889431442"/>
        <bgColor indexed="64"/>
      </patternFill>
    </fill>
    <fill>
      <patternFill patternType="solid">
        <fgColor theme="0"/>
        <bgColor indexed="64"/>
      </patternFill>
    </fill>
  </fills>
  <borders count="13">
    <border>
      <left/>
      <right/>
      <top/>
      <bottom/>
      <diagonal/>
    </border>
    <border>
      <left/>
      <right/>
      <top style="thin">
        <color theme="0"/>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7">
    <xf numFmtId="0" fontId="0" fillId="0" borderId="0"/>
    <xf numFmtId="38" fontId="4"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0" fillId="0" borderId="0"/>
    <xf numFmtId="0" fontId="9" fillId="0" borderId="0">
      <alignment vertical="center"/>
    </xf>
    <xf numFmtId="38" fontId="9" fillId="0" borderId="0" applyFont="0" applyFill="0" applyBorder="0" applyAlignment="0" applyProtection="0">
      <alignment vertical="center"/>
    </xf>
  </cellStyleXfs>
  <cellXfs count="138">
    <xf numFmtId="0" fontId="0" fillId="0" borderId="0" xfId="0"/>
    <xf numFmtId="0" fontId="0" fillId="0" borderId="0" xfId="0" applyAlignment="1">
      <alignment vertical="center"/>
    </xf>
    <xf numFmtId="0" fontId="7" fillId="0" borderId="0" xfId="0" applyFont="1" applyAlignment="1">
      <alignment vertical="center"/>
    </xf>
    <xf numFmtId="38" fontId="0" fillId="0" borderId="0" xfId="1" applyFont="1" applyAlignment="1"/>
    <xf numFmtId="38" fontId="0" fillId="0" borderId="0" xfId="0" applyNumberFormat="1" applyFont="1" applyAlignment="1">
      <alignment vertical="center"/>
    </xf>
    <xf numFmtId="0" fontId="0" fillId="0" borderId="5" xfId="0" applyBorder="1" applyAlignment="1">
      <alignment vertical="center"/>
    </xf>
    <xf numFmtId="0" fontId="0" fillId="0" borderId="6" xfId="0" applyBorder="1" applyAlignment="1">
      <alignment vertical="center"/>
    </xf>
    <xf numFmtId="38" fontId="0" fillId="0" borderId="7" xfId="1" applyFont="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38" fontId="0" fillId="4" borderId="6" xfId="1" applyFont="1" applyFill="1" applyBorder="1" applyAlignment="1">
      <alignment vertical="center"/>
    </xf>
    <xf numFmtId="38" fontId="0" fillId="4" borderId="7" xfId="1" applyFont="1" applyFill="1" applyBorder="1" applyAlignment="1">
      <alignment vertical="center"/>
    </xf>
    <xf numFmtId="38" fontId="0" fillId="0" borderId="6" xfId="1" applyFont="1" applyBorder="1" applyAlignment="1">
      <alignment vertical="center"/>
    </xf>
    <xf numFmtId="38" fontId="0" fillId="0" borderId="6" xfId="1" applyFont="1" applyBorder="1" applyAlignment="1">
      <alignment horizontal="center" vertical="center"/>
    </xf>
    <xf numFmtId="38" fontId="0" fillId="0" borderId="6" xfId="1" applyFont="1" applyFill="1" applyBorder="1" applyAlignment="1">
      <alignment vertical="center"/>
    </xf>
    <xf numFmtId="38" fontId="0" fillId="0" borderId="6" xfId="1" applyFont="1" applyBorder="1" applyAlignment="1">
      <alignment vertical="center" wrapText="1"/>
    </xf>
    <xf numFmtId="38" fontId="0" fillId="0" borderId="6" xfId="1" applyFont="1" applyFill="1" applyBorder="1" applyAlignment="1">
      <alignment vertical="center" wrapText="1"/>
    </xf>
    <xf numFmtId="176" fontId="0" fillId="0" borderId="6" xfId="1" applyNumberFormat="1" applyFont="1" applyBorder="1" applyAlignment="1">
      <alignment vertical="center" wrapText="1"/>
    </xf>
    <xf numFmtId="177" fontId="0" fillId="0" borderId="6" xfId="1" applyNumberFormat="1" applyFont="1" applyBorder="1" applyAlignment="1">
      <alignment vertical="center"/>
    </xf>
    <xf numFmtId="38" fontId="0" fillId="5" borderId="6" xfId="1" applyFont="1" applyFill="1" applyBorder="1" applyAlignment="1">
      <alignment vertical="center"/>
    </xf>
    <xf numFmtId="38" fontId="0" fillId="5" borderId="6" xfId="1" applyFont="1" applyFill="1" applyBorder="1" applyAlignment="1">
      <alignment horizontal="center" vertical="center"/>
    </xf>
    <xf numFmtId="38" fontId="2" fillId="2" borderId="6" xfId="1" applyFont="1" applyFill="1" applyBorder="1" applyAlignment="1">
      <alignment horizontal="center" vertical="center"/>
    </xf>
    <xf numFmtId="38" fontId="2" fillId="2" borderId="6" xfId="1" applyFont="1" applyFill="1" applyBorder="1" applyAlignment="1">
      <alignment horizontal="center" vertical="center" wrapText="1"/>
    </xf>
    <xf numFmtId="38" fontId="3" fillId="3" borderId="6" xfId="1" applyFont="1" applyFill="1" applyBorder="1" applyAlignment="1">
      <alignment horizontal="center" vertical="center"/>
    </xf>
    <xf numFmtId="38" fontId="3" fillId="3" borderId="6" xfId="1" applyFont="1" applyFill="1" applyBorder="1" applyAlignment="1">
      <alignment horizontal="center" vertical="center" wrapText="1"/>
    </xf>
    <xf numFmtId="0" fontId="0" fillId="0" borderId="1" xfId="0" applyBorder="1" applyAlignment="1">
      <alignment horizontal="center" vertical="center"/>
    </xf>
    <xf numFmtId="38" fontId="0" fillId="5" borderId="6" xfId="1" applyFont="1" applyFill="1" applyBorder="1" applyAlignment="1">
      <alignment vertical="center" wrapText="1"/>
    </xf>
    <xf numFmtId="38" fontId="0" fillId="5" borderId="6" xfId="1" applyFont="1" applyFill="1" applyBorder="1" applyAlignment="1">
      <alignment horizontal="centerContinuous" vertical="center"/>
    </xf>
    <xf numFmtId="38" fontId="0" fillId="0" borderId="0" xfId="1" applyFont="1" applyAlignment="1">
      <alignment horizontal="centerContinuous"/>
    </xf>
    <xf numFmtId="0" fontId="0" fillId="0" borderId="0" xfId="0" applyAlignment="1">
      <alignment horizontal="centerContinuous"/>
    </xf>
    <xf numFmtId="38" fontId="0" fillId="5" borderId="6" xfId="1" applyFont="1" applyFill="1" applyBorder="1" applyAlignment="1">
      <alignment horizontal="centerContinuous"/>
    </xf>
    <xf numFmtId="38" fontId="3" fillId="6" borderId="6" xfId="1" applyFont="1" applyFill="1" applyBorder="1" applyAlignment="1">
      <alignment horizontal="center" vertical="center"/>
    </xf>
    <xf numFmtId="38" fontId="3" fillId="6" borderId="6" xfId="1" applyFont="1" applyFill="1" applyBorder="1" applyAlignment="1">
      <alignment horizontal="center" vertical="center" wrapText="1"/>
    </xf>
    <xf numFmtId="38" fontId="3" fillId="7" borderId="6" xfId="1" applyFont="1" applyFill="1" applyBorder="1" applyAlignment="1">
      <alignment horizontal="center" vertical="center"/>
    </xf>
    <xf numFmtId="38" fontId="3" fillId="7" borderId="6" xfId="1" applyFont="1" applyFill="1" applyBorder="1" applyAlignment="1">
      <alignment horizontal="center" vertical="center" wrapText="1"/>
    </xf>
    <xf numFmtId="0" fontId="0" fillId="5" borderId="5" xfId="0" applyFill="1" applyBorder="1" applyAlignment="1">
      <alignment horizontal="center" vertical="center"/>
    </xf>
    <xf numFmtId="0" fontId="0" fillId="5" borderId="6" xfId="0" applyFill="1" applyBorder="1" applyAlignment="1">
      <alignment horizontal="center" vertical="center"/>
    </xf>
    <xf numFmtId="38" fontId="0" fillId="5" borderId="7" xfId="1" applyFont="1" applyFill="1" applyBorder="1" applyAlignment="1">
      <alignment horizontal="center" vertical="center"/>
    </xf>
    <xf numFmtId="0" fontId="0" fillId="0" borderId="0" xfId="0"/>
    <xf numFmtId="0" fontId="0" fillId="0" borderId="0" xfId="0"/>
    <xf numFmtId="177" fontId="0" fillId="0" borderId="6" xfId="1" applyNumberFormat="1" applyFont="1" applyFill="1" applyBorder="1" applyAlignment="1">
      <alignment vertical="center"/>
    </xf>
    <xf numFmtId="0" fontId="0" fillId="8" borderId="5" xfId="0" applyFill="1" applyBorder="1" applyAlignment="1">
      <alignment vertical="center"/>
    </xf>
    <xf numFmtId="0" fontId="0" fillId="8" borderId="6" xfId="0" applyFill="1" applyBorder="1" applyAlignment="1">
      <alignment vertical="center"/>
    </xf>
    <xf numFmtId="38" fontId="0" fillId="8" borderId="6" xfId="1" applyFont="1" applyFill="1" applyBorder="1" applyAlignment="1">
      <alignment vertical="center"/>
    </xf>
    <xf numFmtId="38" fontId="0" fillId="8" borderId="6" xfId="1" applyFont="1" applyFill="1" applyBorder="1" applyAlignment="1">
      <alignment horizontal="center" vertical="center"/>
    </xf>
    <xf numFmtId="38" fontId="0" fillId="8" borderId="7" xfId="1" applyFont="1" applyFill="1" applyBorder="1" applyAlignment="1">
      <alignment vertical="center"/>
    </xf>
    <xf numFmtId="38" fontId="11" fillId="0" borderId="0" xfId="1" applyFont="1" applyAlignment="1"/>
    <xf numFmtId="38" fontId="5" fillId="0" borderId="0" xfId="1" applyFont="1" applyAlignment="1"/>
    <xf numFmtId="38" fontId="11" fillId="0" borderId="1" xfId="1" applyFont="1" applyBorder="1" applyAlignment="1">
      <alignment horizontal="left" vertical="center"/>
    </xf>
    <xf numFmtId="38" fontId="3" fillId="2" borderId="6" xfId="1" applyFont="1" applyFill="1" applyBorder="1" applyAlignment="1">
      <alignment horizontal="center" vertical="center" wrapText="1"/>
    </xf>
    <xf numFmtId="0" fontId="0" fillId="0" borderId="0" xfId="0"/>
    <xf numFmtId="0" fontId="0" fillId="0" borderId="0" xfId="0"/>
    <xf numFmtId="38" fontId="0" fillId="5" borderId="6" xfId="1" applyFont="1" applyFill="1" applyBorder="1" applyAlignment="1">
      <alignment horizontal="center" vertical="center" wrapText="1"/>
    </xf>
    <xf numFmtId="38" fontId="0" fillId="0" borderId="0" xfId="1" applyFont="1" applyBorder="1" applyAlignment="1"/>
    <xf numFmtId="38" fontId="0" fillId="0" borderId="0" xfId="0" applyNumberFormat="1" applyFont="1" applyBorder="1" applyAlignment="1">
      <alignment vertical="center"/>
    </xf>
    <xf numFmtId="38" fontId="0" fillId="5" borderId="5" xfId="1" applyFont="1" applyFill="1" applyBorder="1" applyAlignment="1">
      <alignment horizontal="center" vertical="center" wrapText="1"/>
    </xf>
    <xf numFmtId="38" fontId="0" fillId="4" borderId="5" xfId="1" applyFont="1" applyFill="1" applyBorder="1" applyAlignment="1">
      <alignment vertical="center"/>
    </xf>
    <xf numFmtId="38" fontId="0" fillId="8" borderId="5" xfId="1" applyFont="1" applyFill="1" applyBorder="1" applyAlignment="1">
      <alignment vertical="center"/>
    </xf>
    <xf numFmtId="176" fontId="0" fillId="0" borderId="5" xfId="1" applyNumberFormat="1" applyFont="1" applyBorder="1" applyAlignment="1">
      <alignment vertical="center" wrapText="1"/>
    </xf>
    <xf numFmtId="177" fontId="0" fillId="0" borderId="5" xfId="1" applyNumberFormat="1" applyFont="1" applyBorder="1" applyAlignment="1">
      <alignment vertical="center"/>
    </xf>
    <xf numFmtId="38" fontId="0" fillId="5" borderId="5" xfId="1" applyFont="1" applyFill="1" applyBorder="1" applyAlignment="1">
      <alignment vertical="center"/>
    </xf>
    <xf numFmtId="38" fontId="0" fillId="0" borderId="0" xfId="1" applyFont="1" applyBorder="1" applyAlignment="1">
      <alignment horizontal="right"/>
    </xf>
    <xf numFmtId="38" fontId="3" fillId="7" borderId="7" xfId="1" applyFont="1" applyFill="1" applyBorder="1" applyAlignment="1">
      <alignment horizontal="center" vertical="center" wrapText="1"/>
    </xf>
    <xf numFmtId="38" fontId="0" fillId="5" borderId="7" xfId="1" applyFont="1" applyFill="1" applyBorder="1" applyAlignment="1">
      <alignment horizontal="centerContinuous" vertical="center"/>
    </xf>
    <xf numFmtId="38" fontId="0" fillId="5" borderId="7" xfId="1" applyFont="1" applyFill="1" applyBorder="1" applyAlignment="1">
      <alignment vertical="center" wrapText="1"/>
    </xf>
    <xf numFmtId="38" fontId="0" fillId="5" borderId="7" xfId="1" applyFont="1" applyFill="1" applyBorder="1" applyAlignment="1">
      <alignment vertical="center"/>
    </xf>
    <xf numFmtId="38" fontId="3" fillId="3" borderId="7" xfId="1" applyFont="1" applyFill="1" applyBorder="1" applyAlignment="1">
      <alignment horizontal="center" vertical="center" wrapText="1"/>
    </xf>
    <xf numFmtId="38" fontId="0" fillId="5" borderId="7" xfId="1" applyFont="1" applyFill="1" applyBorder="1" applyAlignment="1">
      <alignment horizontal="centerContinuous"/>
    </xf>
    <xf numFmtId="38" fontId="3" fillId="6" borderId="7" xfId="1" applyFont="1" applyFill="1" applyBorder="1" applyAlignment="1">
      <alignment horizontal="center" vertical="center" wrapText="1"/>
    </xf>
    <xf numFmtId="38" fontId="0" fillId="0" borderId="7" xfId="1" applyFont="1" applyFill="1" applyBorder="1" applyAlignment="1">
      <alignment vertical="center"/>
    </xf>
    <xf numFmtId="38" fontId="3" fillId="2" borderId="7" xfId="1" applyFont="1" applyFill="1" applyBorder="1" applyAlignment="1">
      <alignment horizontal="center" vertical="center" wrapText="1"/>
    </xf>
    <xf numFmtId="0" fontId="13" fillId="9" borderId="0" xfId="4" applyFont="1" applyFill="1"/>
    <xf numFmtId="0" fontId="9" fillId="9" borderId="0" xfId="4" applyFont="1" applyFill="1" applyAlignment="1">
      <alignment horizontal="right"/>
    </xf>
    <xf numFmtId="0" fontId="13" fillId="0" borderId="0" xfId="4" applyFont="1"/>
    <xf numFmtId="0" fontId="9" fillId="9" borderId="0" xfId="4" applyFont="1" applyFill="1"/>
    <xf numFmtId="0" fontId="9" fillId="0" borderId="0" xfId="4" applyFont="1"/>
    <xf numFmtId="0" fontId="16" fillId="9" borderId="0" xfId="4" applyFont="1" applyFill="1" applyAlignment="1">
      <alignment horizontal="left"/>
    </xf>
    <xf numFmtId="0" fontId="9" fillId="9" borderId="0" xfId="4" applyFont="1" applyFill="1" applyAlignment="1">
      <alignment horizontal="left"/>
    </xf>
    <xf numFmtId="0" fontId="13" fillId="9" borderId="0" xfId="4" applyFont="1" applyFill="1" applyAlignment="1">
      <alignment vertical="center" wrapText="1"/>
    </xf>
    <xf numFmtId="0" fontId="13" fillId="9" borderId="8" xfId="4" applyFont="1" applyFill="1" applyBorder="1" applyAlignment="1">
      <alignment vertical="center"/>
    </xf>
    <xf numFmtId="0" fontId="13" fillId="9" borderId="9" xfId="4" applyFont="1" applyFill="1" applyBorder="1" applyAlignment="1">
      <alignment vertical="center"/>
    </xf>
    <xf numFmtId="0" fontId="13" fillId="9" borderId="4" xfId="4" applyFont="1" applyFill="1" applyBorder="1" applyAlignment="1">
      <alignment vertical="center"/>
    </xf>
    <xf numFmtId="0" fontId="13" fillId="9" borderId="5" xfId="4" applyFont="1" applyFill="1" applyBorder="1" applyAlignment="1">
      <alignment vertical="center"/>
    </xf>
    <xf numFmtId="0" fontId="13" fillId="9" borderId="6" xfId="4" applyFont="1" applyFill="1" applyBorder="1" applyAlignment="1">
      <alignment vertical="center"/>
    </xf>
    <xf numFmtId="0" fontId="13" fillId="9" borderId="5" xfId="4" applyFont="1" applyFill="1" applyBorder="1" applyAlignment="1">
      <alignment horizontal="right" vertical="center"/>
    </xf>
    <xf numFmtId="0" fontId="13" fillId="9" borderId="6" xfId="4" applyFont="1" applyFill="1" applyBorder="1" applyAlignment="1">
      <alignment horizontal="right" vertical="center"/>
    </xf>
    <xf numFmtId="0" fontId="9" fillId="9" borderId="0" xfId="4" applyFont="1" applyFill="1" applyAlignment="1">
      <alignment horizontal="right" vertical="top"/>
    </xf>
    <xf numFmtId="0" fontId="13" fillId="9" borderId="0" xfId="4" applyFont="1" applyFill="1" applyBorder="1" applyAlignment="1">
      <alignment vertical="center"/>
    </xf>
    <xf numFmtId="179" fontId="13" fillId="9" borderId="0" xfId="4" applyNumberFormat="1" applyFont="1" applyFill="1" applyBorder="1" applyAlignment="1">
      <alignment vertical="center"/>
    </xf>
    <xf numFmtId="179" fontId="0" fillId="9" borderId="0" xfId="0" applyNumberFormat="1" applyFill="1" applyBorder="1" applyAlignment="1">
      <alignment vertical="center"/>
    </xf>
    <xf numFmtId="0" fontId="13" fillId="8" borderId="8" xfId="4" applyFont="1" applyFill="1" applyBorder="1" applyAlignment="1">
      <alignment vertical="center"/>
    </xf>
    <xf numFmtId="0" fontId="13" fillId="8" borderId="9" xfId="4" applyFont="1" applyFill="1" applyBorder="1" applyAlignment="1">
      <alignment vertical="center"/>
    </xf>
    <xf numFmtId="0" fontId="13" fillId="8" borderId="6" xfId="4" applyFont="1" applyFill="1" applyBorder="1" applyAlignment="1">
      <alignment vertical="center"/>
    </xf>
    <xf numFmtId="0" fontId="13" fillId="8" borderId="5" xfId="4" applyFont="1" applyFill="1" applyBorder="1" applyAlignment="1">
      <alignment vertical="center"/>
    </xf>
    <xf numFmtId="3" fontId="13" fillId="9" borderId="0" xfId="4" applyNumberFormat="1" applyFont="1" applyFill="1"/>
    <xf numFmtId="0" fontId="13" fillId="9" borderId="0" xfId="4" applyFont="1" applyFill="1" applyAlignment="1">
      <alignment vertical="center"/>
    </xf>
    <xf numFmtId="0" fontId="11" fillId="0" borderId="0" xfId="0" applyFont="1"/>
    <xf numFmtId="0" fontId="13" fillId="8" borderId="5" xfId="4" applyFont="1" applyFill="1" applyBorder="1" applyAlignment="1">
      <alignment horizontal="center" vertical="center"/>
    </xf>
    <xf numFmtId="0" fontId="13" fillId="8" borderId="6" xfId="4" applyFont="1" applyFill="1" applyBorder="1" applyAlignment="1">
      <alignment horizontal="center" vertical="center"/>
    </xf>
    <xf numFmtId="0" fontId="13" fillId="8" borderId="8" xfId="4" applyFont="1" applyFill="1" applyBorder="1" applyAlignment="1">
      <alignment horizontal="center" vertical="center"/>
    </xf>
    <xf numFmtId="0" fontId="13" fillId="8" borderId="9" xfId="4" applyFont="1" applyFill="1" applyBorder="1" applyAlignment="1">
      <alignment horizontal="center" vertical="center"/>
    </xf>
    <xf numFmtId="179" fontId="13" fillId="9" borderId="9" xfId="4" applyNumberFormat="1" applyFont="1" applyFill="1" applyBorder="1" applyAlignment="1">
      <alignment vertical="center"/>
    </xf>
    <xf numFmtId="0" fontId="0" fillId="0" borderId="9" xfId="0" applyBorder="1" applyAlignment="1">
      <alignment vertical="center"/>
    </xf>
    <xf numFmtId="0" fontId="13" fillId="9" borderId="0" xfId="4" applyFont="1" applyFill="1" applyBorder="1" applyAlignment="1">
      <alignment vertical="center" wrapText="1"/>
    </xf>
    <xf numFmtId="0" fontId="13" fillId="9" borderId="10" xfId="4" applyFont="1" applyFill="1" applyBorder="1" applyAlignment="1">
      <alignment horizontal="center" vertical="center" wrapText="1"/>
    </xf>
    <xf numFmtId="0" fontId="13" fillId="9" borderId="0" xfId="4" applyFont="1" applyFill="1" applyAlignment="1">
      <alignment vertical="center"/>
    </xf>
    <xf numFmtId="0" fontId="13" fillId="8" borderId="7" xfId="4" applyFont="1" applyFill="1" applyBorder="1" applyAlignment="1">
      <alignment horizontal="center" vertical="center"/>
    </xf>
    <xf numFmtId="0" fontId="13" fillId="9" borderId="0" xfId="4" applyFont="1" applyFill="1" applyAlignment="1">
      <alignment horizontal="center" vertical="center"/>
    </xf>
    <xf numFmtId="0" fontId="13" fillId="9" borderId="10" xfId="4" applyFont="1" applyFill="1" applyBorder="1" applyAlignment="1">
      <alignment horizontal="center" vertical="center"/>
    </xf>
    <xf numFmtId="58" fontId="13" fillId="9" borderId="0" xfId="4" quotePrefix="1" applyNumberFormat="1" applyFont="1" applyFill="1" applyAlignment="1">
      <alignment horizontal="right"/>
    </xf>
    <xf numFmtId="0" fontId="13" fillId="9" borderId="0" xfId="4" quotePrefix="1" applyFont="1" applyFill="1" applyAlignment="1">
      <alignment horizontal="right"/>
    </xf>
    <xf numFmtId="0" fontId="15" fillId="9" borderId="0" xfId="4" applyFont="1" applyFill="1" applyAlignment="1">
      <alignment horizontal="center"/>
    </xf>
    <xf numFmtId="0" fontId="9" fillId="9" borderId="0" xfId="4" applyFont="1" applyFill="1" applyAlignment="1">
      <alignment wrapText="1"/>
    </xf>
    <xf numFmtId="0" fontId="0" fillId="0" borderId="8"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0" xfId="0"/>
    <xf numFmtId="0" fontId="9" fillId="9" borderId="0" xfId="4" applyFont="1" applyFill="1" applyAlignment="1">
      <alignment horizontal="left" vertical="center" wrapText="1"/>
    </xf>
    <xf numFmtId="0" fontId="14" fillId="9" borderId="0" xfId="4" applyFont="1" applyFill="1" applyAlignment="1">
      <alignment vertical="center"/>
    </xf>
    <xf numFmtId="0" fontId="9" fillId="9" borderId="0" xfId="4" applyFont="1" applyFill="1" applyAlignment="1">
      <alignment vertical="center"/>
    </xf>
    <xf numFmtId="0" fontId="9" fillId="9" borderId="0" xfId="4" applyFont="1" applyFill="1" applyAlignment="1">
      <alignment horizontal="right" vertical="center"/>
    </xf>
    <xf numFmtId="0" fontId="9" fillId="9" borderId="0" xfId="4" applyFont="1" applyFill="1" applyAlignment="1">
      <alignment horizontal="right" vertical="center"/>
    </xf>
    <xf numFmtId="186" fontId="13" fillId="9" borderId="9" xfId="4" applyNumberFormat="1" applyFont="1" applyFill="1" applyBorder="1" applyAlignment="1">
      <alignment horizontal="right" vertical="center"/>
    </xf>
    <xf numFmtId="186" fontId="13" fillId="9" borderId="11" xfId="4" applyNumberFormat="1" applyFont="1" applyFill="1" applyBorder="1" applyAlignment="1">
      <alignment horizontal="right" vertical="center"/>
    </xf>
    <xf numFmtId="186" fontId="13" fillId="9" borderId="0" xfId="4" applyNumberFormat="1" applyFont="1" applyFill="1" applyBorder="1" applyAlignment="1">
      <alignment horizontal="right" vertical="center"/>
    </xf>
    <xf numFmtId="186" fontId="13" fillId="9" borderId="12" xfId="4" applyNumberFormat="1" applyFont="1" applyFill="1" applyBorder="1" applyAlignment="1">
      <alignment horizontal="right" vertical="center"/>
    </xf>
    <xf numFmtId="186" fontId="13" fillId="9" borderId="0" xfId="4" applyNumberFormat="1" applyFont="1" applyFill="1" applyBorder="1" applyAlignment="1">
      <alignment horizontal="right" vertical="center"/>
    </xf>
    <xf numFmtId="186" fontId="13" fillId="9" borderId="12" xfId="4" applyNumberFormat="1" applyFont="1" applyFill="1" applyBorder="1" applyAlignment="1">
      <alignment horizontal="right" vertical="center"/>
    </xf>
    <xf numFmtId="186" fontId="13" fillId="8" borderId="9" xfId="4" applyNumberFormat="1" applyFont="1" applyFill="1" applyBorder="1" applyAlignment="1">
      <alignment horizontal="center" vertical="center"/>
    </xf>
    <xf numFmtId="186" fontId="13" fillId="8" borderId="9" xfId="4" applyNumberFormat="1" applyFont="1" applyFill="1" applyBorder="1" applyAlignment="1">
      <alignment horizontal="right" vertical="center"/>
    </xf>
    <xf numFmtId="186" fontId="13" fillId="8" borderId="11" xfId="4" applyNumberFormat="1" applyFont="1" applyFill="1" applyBorder="1" applyAlignment="1">
      <alignment horizontal="right" vertical="center"/>
    </xf>
    <xf numFmtId="186" fontId="13" fillId="9" borderId="6" xfId="4" applyNumberFormat="1" applyFont="1" applyFill="1" applyBorder="1" applyAlignment="1">
      <alignment horizontal="center" vertical="center"/>
    </xf>
    <xf numFmtId="186" fontId="13" fillId="8" borderId="6" xfId="4" applyNumberFormat="1" applyFont="1" applyFill="1" applyBorder="1" applyAlignment="1">
      <alignment horizontal="center" vertical="center"/>
    </xf>
    <xf numFmtId="186" fontId="13" fillId="8" borderId="6" xfId="4" applyNumberFormat="1" applyFont="1" applyFill="1" applyBorder="1" applyAlignment="1">
      <alignment horizontal="right" vertical="center"/>
    </xf>
    <xf numFmtId="186" fontId="13" fillId="8" borderId="7" xfId="4" applyNumberFormat="1" applyFont="1" applyFill="1" applyBorder="1" applyAlignment="1">
      <alignment horizontal="right" vertical="center"/>
    </xf>
    <xf numFmtId="188" fontId="17" fillId="9" borderId="10" xfId="4" applyNumberFormat="1" applyFont="1" applyFill="1" applyBorder="1" applyAlignment="1">
      <alignment horizontal="center" vertical="center" wrapText="1"/>
    </xf>
  </cellXfs>
  <cellStyles count="7">
    <cellStyle name="桁区切り" xfId="1" builtinId="6"/>
    <cellStyle name="桁区切り 2" xfId="3" xr:uid="{7BBCE0C5-E799-4347-AE1B-A3E785D4924D}"/>
    <cellStyle name="桁区切り 3" xfId="6" xr:uid="{257F58E2-BDB6-494D-839A-1791CA5B9A23}"/>
    <cellStyle name="標準" xfId="0" builtinId="0"/>
    <cellStyle name="標準 2" xfId="2" xr:uid="{434FA879-E9C6-4E95-A364-D96D387F5D31}"/>
    <cellStyle name="標準 3" xfId="4" xr:uid="{8C989BB2-B7C3-48B1-8786-D45491D56DC5}"/>
    <cellStyle name="標準 4" xfId="5" xr:uid="{75942C95-1723-4F52-AF97-B939E9CE8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DTカラー白背景">
  <a:themeElements>
    <a:clrScheme name="D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DT">
      <a:majorFont>
        <a:latin typeface="Calibri"/>
        <a:ea typeface="Yu Gothic UI"/>
        <a:cs typeface=""/>
      </a:majorFont>
      <a:minorFont>
        <a:latin typeface="Calibri Light"/>
        <a:ea typeface="Yu Gothic UI"/>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rgbClr val="BBBCBC"/>
        </a:solidFill>
        <a:ln w="12700" algn="ctr">
          <a:solidFill>
            <a:srgbClr val="BBBCBC"/>
          </a:solidFill>
          <a:miter lim="800000"/>
          <a:headEnd/>
          <a:tailEnd/>
        </a:ln>
      </a:spPr>
      <a:bodyPr rot="0" spcFirstLastPara="0" vertOverflow="overflow" horzOverflow="overflow" vert="horz" wrap="square" lIns="0" tIns="0" rIns="0" bIns="0" numCol="1" spcCol="0" rtlCol="0" fromWordArt="0" anchor="ctr" anchorCtr="0" forceAA="0" compatLnSpc="1">
        <a:prstTxWarp prst="textNoShape">
          <a:avLst/>
        </a:prstTxWarp>
        <a:noAutofit/>
      </a:bodyPr>
      <a:lstStyle>
        <a:defPPr marL="0" marR="0" indent="0" algn="ctr"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spDef>
    <a:lnDef>
      <a:spPr bwMode="gray">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lIns="0" tIns="0" rIns="0" bIns="0" rtlCol="0">
        <a:spAutoFit/>
      </a:bodyPr>
      <a:lstStyle>
        <a:defPPr marL="0" marR="0" indent="0" algn="l" defTabSz="990564" rtl="0" eaLnBrk="1" fontAlgn="auto" latinLnBrk="0" hangingPunct="1">
          <a:lnSpc>
            <a:spcPct val="100000"/>
          </a:lnSpc>
          <a:spcBef>
            <a:spcPts val="0"/>
          </a:spcBef>
          <a:spcAft>
            <a:spcPts val="0"/>
          </a:spcAft>
          <a:buClrTx/>
          <a:buSzPct val="100000"/>
          <a:buFont typeface="Wingdings" panose="05000000000000000000" pitchFamily="2" charset="2"/>
          <a:buNone/>
          <a:tabLst/>
          <a:defRPr kumimoji="1" sz="1200" b="0" i="0" u="none" strike="noStrike" kern="1200" cap="none" spc="0" normalizeH="0" baseline="0" noProof="0" dirty="0" smtClean="0">
            <a:ln>
              <a:noFill/>
            </a:ln>
            <a:solidFill>
              <a:prstClr val="black"/>
            </a:solidFill>
            <a:effectLst/>
            <a:uLnTx/>
            <a:uFillTx/>
            <a:latin typeface="+mn-lt"/>
            <a:ea typeface="+mn-ea"/>
            <a:cs typeface="+mn-cs"/>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Tカラー白背景" id="{F48E61EF-7B38-41E9-91DA-E7C80D4AE2CF}" vid="{3C14BE05-F05F-439E-814F-A63C2DB3EB2D}"/>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EE55-F541-4B60-96AF-A03A39B4E371}">
  <dimension ref="A1:WVV1048552"/>
  <sheetViews>
    <sheetView tabSelected="1" workbookViewId="0"/>
  </sheetViews>
  <sheetFormatPr defaultColWidth="0" defaultRowHeight="12" zeroHeight="1" x14ac:dyDescent="0.15"/>
  <cols>
    <col min="1" max="1" width="2.625" style="71" customWidth="1"/>
    <col min="2" max="2" width="5.125" style="71" customWidth="1"/>
    <col min="3" max="3" width="3.75" style="71" customWidth="1"/>
    <col min="4" max="14" width="2.875" style="71" customWidth="1"/>
    <col min="15" max="20" width="1.875" style="71" customWidth="1"/>
    <col min="21" max="21" width="2.875" style="71" customWidth="1"/>
    <col min="22" max="22" width="4.5" style="71" customWidth="1"/>
    <col min="23" max="23" width="4.625" style="71" customWidth="1"/>
    <col min="24" max="24" width="5.25" style="71" customWidth="1"/>
    <col min="25" max="25" width="4.875" style="71" bestFit="1" customWidth="1"/>
    <col min="26" max="33" width="2.875" style="71" customWidth="1"/>
    <col min="34" max="34" width="3.625" style="71" customWidth="1"/>
    <col min="35" max="268" width="2.875" style="71" hidden="1"/>
    <col min="269" max="269" width="6.375" style="71" hidden="1"/>
    <col min="270" max="524" width="2.875" style="71" hidden="1"/>
    <col min="525" max="525" width="6.375" style="71" hidden="1"/>
    <col min="526" max="780" width="2.875" style="71" hidden="1"/>
    <col min="781" max="781" width="6.375" style="71" hidden="1"/>
    <col min="782" max="1036" width="2.875" style="71" hidden="1"/>
    <col min="1037" max="1037" width="6.375" style="71" hidden="1"/>
    <col min="1038" max="1292" width="2.875" style="71" hidden="1"/>
    <col min="1293" max="1293" width="6.375" style="71" hidden="1"/>
    <col min="1294" max="1548" width="2.875" style="71" hidden="1"/>
    <col min="1549" max="1549" width="6.375" style="71" hidden="1"/>
    <col min="1550" max="1804" width="2.875" style="71" hidden="1"/>
    <col min="1805" max="1805" width="6.375" style="71" hidden="1"/>
    <col min="1806" max="2060" width="2.875" style="71" hidden="1"/>
    <col min="2061" max="2061" width="6.375" style="71" hidden="1"/>
    <col min="2062" max="2316" width="2.875" style="71" hidden="1"/>
    <col min="2317" max="2317" width="6.375" style="71" hidden="1"/>
    <col min="2318" max="2572" width="2.875" style="71" hidden="1"/>
    <col min="2573" max="2573" width="6.375" style="71" hidden="1"/>
    <col min="2574" max="2828" width="2.875" style="71" hidden="1"/>
    <col min="2829" max="2829" width="6.375" style="71" hidden="1"/>
    <col min="2830" max="3084" width="2.875" style="71" hidden="1"/>
    <col min="3085" max="3085" width="6.375" style="71" hidden="1"/>
    <col min="3086" max="3340" width="2.875" style="71" hidden="1"/>
    <col min="3341" max="3341" width="6.375" style="71" hidden="1"/>
    <col min="3342" max="3596" width="2.875" style="71" hidden="1"/>
    <col min="3597" max="3597" width="6.375" style="71" hidden="1"/>
    <col min="3598" max="3852" width="2.875" style="71" hidden="1"/>
    <col min="3853" max="3853" width="6.375" style="71" hidden="1"/>
    <col min="3854" max="4108" width="2.875" style="71" hidden="1"/>
    <col min="4109" max="4109" width="6.375" style="71" hidden="1"/>
    <col min="4110" max="4364" width="2.875" style="71" hidden="1"/>
    <col min="4365" max="4365" width="6.375" style="71" hidden="1"/>
    <col min="4366" max="4620" width="2.875" style="71" hidden="1"/>
    <col min="4621" max="4621" width="6.375" style="71" hidden="1"/>
    <col min="4622" max="4876" width="2.875" style="71" hidden="1"/>
    <col min="4877" max="4877" width="6.375" style="71" hidden="1"/>
    <col min="4878" max="5132" width="2.875" style="71" hidden="1"/>
    <col min="5133" max="5133" width="6.375" style="71" hidden="1"/>
    <col min="5134" max="5388" width="2.875" style="71" hidden="1"/>
    <col min="5389" max="5389" width="6.375" style="71" hidden="1"/>
    <col min="5390" max="5644" width="2.875" style="71" hidden="1"/>
    <col min="5645" max="5645" width="6.375" style="71" hidden="1"/>
    <col min="5646" max="5900" width="2.875" style="71" hidden="1"/>
    <col min="5901" max="5901" width="6.375" style="71" hidden="1"/>
    <col min="5902" max="6156" width="2.875" style="71" hidden="1"/>
    <col min="6157" max="6157" width="6.375" style="71" hidden="1"/>
    <col min="6158" max="6412" width="2.875" style="71" hidden="1"/>
    <col min="6413" max="6413" width="6.375" style="71" hidden="1"/>
    <col min="6414" max="6668" width="2.875" style="71" hidden="1"/>
    <col min="6669" max="6669" width="6.375" style="71" hidden="1"/>
    <col min="6670" max="6924" width="2.875" style="71" hidden="1"/>
    <col min="6925" max="6925" width="6.375" style="71" hidden="1"/>
    <col min="6926" max="7180" width="2.875" style="71" hidden="1"/>
    <col min="7181" max="7181" width="6.375" style="71" hidden="1"/>
    <col min="7182" max="7436" width="2.875" style="71" hidden="1"/>
    <col min="7437" max="7437" width="6.375" style="71" hidden="1"/>
    <col min="7438" max="7692" width="2.875" style="71" hidden="1"/>
    <col min="7693" max="7693" width="6.375" style="71" hidden="1"/>
    <col min="7694" max="7948" width="2.875" style="71" hidden="1"/>
    <col min="7949" max="7949" width="6.375" style="71" hidden="1"/>
    <col min="7950" max="8204" width="2.875" style="71" hidden="1"/>
    <col min="8205" max="8205" width="6.375" style="71" hidden="1"/>
    <col min="8206" max="8460" width="2.875" style="71" hidden="1"/>
    <col min="8461" max="8461" width="6.375" style="71" hidden="1"/>
    <col min="8462" max="8716" width="2.875" style="71" hidden="1"/>
    <col min="8717" max="8717" width="6.375" style="71" hidden="1"/>
    <col min="8718" max="8972" width="2.875" style="71" hidden="1"/>
    <col min="8973" max="8973" width="6.375" style="71" hidden="1"/>
    <col min="8974" max="9228" width="2.875" style="71" hidden="1"/>
    <col min="9229" max="9229" width="6.375" style="71" hidden="1"/>
    <col min="9230" max="9484" width="2.875" style="71" hidden="1"/>
    <col min="9485" max="9485" width="6.375" style="71" hidden="1"/>
    <col min="9486" max="9740" width="2.875" style="71" hidden="1"/>
    <col min="9741" max="9741" width="6.375" style="71" hidden="1"/>
    <col min="9742" max="9996" width="2.875" style="71" hidden="1"/>
    <col min="9997" max="9997" width="6.375" style="71" hidden="1"/>
    <col min="9998" max="10252" width="2.875" style="71" hidden="1"/>
    <col min="10253" max="10253" width="6.375" style="71" hidden="1"/>
    <col min="10254" max="10508" width="2.875" style="71" hidden="1"/>
    <col min="10509" max="10509" width="6.375" style="71" hidden="1"/>
    <col min="10510" max="10764" width="2.875" style="71" hidden="1"/>
    <col min="10765" max="10765" width="6.375" style="71" hidden="1"/>
    <col min="10766" max="11020" width="2.875" style="71" hidden="1"/>
    <col min="11021" max="11021" width="6.375" style="71" hidden="1"/>
    <col min="11022" max="11276" width="2.875" style="71" hidden="1"/>
    <col min="11277" max="11277" width="6.375" style="71" hidden="1"/>
    <col min="11278" max="11532" width="2.875" style="71" hidden="1"/>
    <col min="11533" max="11533" width="6.375" style="71" hidden="1"/>
    <col min="11534" max="11788" width="2.875" style="71" hidden="1"/>
    <col min="11789" max="11789" width="6.375" style="71" hidden="1"/>
    <col min="11790" max="12044" width="2.875" style="71" hidden="1"/>
    <col min="12045" max="12045" width="6.375" style="71" hidden="1"/>
    <col min="12046" max="12300" width="2.875" style="71" hidden="1"/>
    <col min="12301" max="12301" width="6.375" style="71" hidden="1"/>
    <col min="12302" max="12556" width="2.875" style="71" hidden="1"/>
    <col min="12557" max="12557" width="6.375" style="71" hidden="1"/>
    <col min="12558" max="12812" width="2.875" style="71" hidden="1"/>
    <col min="12813" max="12813" width="6.375" style="71" hidden="1"/>
    <col min="12814" max="13068" width="2.875" style="71" hidden="1"/>
    <col min="13069" max="13069" width="6.375" style="71" hidden="1"/>
    <col min="13070" max="13324" width="2.875" style="71" hidden="1"/>
    <col min="13325" max="13325" width="6.375" style="71" hidden="1"/>
    <col min="13326" max="13580" width="2.875" style="71" hidden="1"/>
    <col min="13581" max="13581" width="6.375" style="71" hidden="1"/>
    <col min="13582" max="13836" width="2.875" style="71" hidden="1"/>
    <col min="13837" max="13837" width="6.375" style="71" hidden="1"/>
    <col min="13838" max="14092" width="2.875" style="71" hidden="1"/>
    <col min="14093" max="14093" width="6.375" style="71" hidden="1"/>
    <col min="14094" max="14348" width="2.875" style="71" hidden="1"/>
    <col min="14349" max="14349" width="6.375" style="71" hidden="1"/>
    <col min="14350" max="14604" width="2.875" style="71" hidden="1"/>
    <col min="14605" max="14605" width="6.375" style="71" hidden="1"/>
    <col min="14606" max="14860" width="2.875" style="71" hidden="1"/>
    <col min="14861" max="14861" width="6.375" style="71" hidden="1"/>
    <col min="14862" max="15116" width="2.875" style="71" hidden="1"/>
    <col min="15117" max="15117" width="6.375" style="71" hidden="1"/>
    <col min="15118" max="15372" width="2.875" style="71" hidden="1"/>
    <col min="15373" max="15373" width="6.375" style="71" hidden="1"/>
    <col min="15374" max="15628" width="2.875" style="71" hidden="1"/>
    <col min="15629" max="15629" width="6.375" style="71" hidden="1"/>
    <col min="15630" max="15884" width="2.875" style="71" hidden="1"/>
    <col min="15885" max="15885" width="6.375" style="71" hidden="1"/>
    <col min="15886" max="16140" width="2.875" style="71" hidden="1"/>
    <col min="16141" max="16142" width="6.375" style="71" hidden="1"/>
    <col min="16143" max="16384" width="2.875" style="71" hidden="1"/>
  </cols>
  <sheetData>
    <row r="1" spans="1:34" s="73" customFormat="1" ht="19.5" customHeight="1" x14ac:dyDescent="0.15">
      <c r="A1" s="71"/>
      <c r="B1" s="71"/>
      <c r="C1" s="72"/>
      <c r="D1" s="72"/>
      <c r="E1" s="72"/>
      <c r="F1" s="72"/>
      <c r="G1" s="72"/>
      <c r="H1" s="72"/>
      <c r="I1" s="72"/>
      <c r="J1" s="72"/>
      <c r="K1" s="72"/>
      <c r="L1" s="72"/>
      <c r="M1" s="72"/>
      <c r="N1" s="72"/>
      <c r="O1" s="72"/>
      <c r="P1" s="72"/>
      <c r="Q1" s="72"/>
      <c r="R1" s="72"/>
      <c r="S1" s="72"/>
      <c r="T1" s="72"/>
      <c r="U1" s="72"/>
      <c r="V1" s="109" t="s">
        <v>221</v>
      </c>
      <c r="W1" s="109"/>
      <c r="X1" s="109"/>
      <c r="Y1" s="109"/>
      <c r="Z1" s="109"/>
      <c r="AA1" s="109"/>
      <c r="AB1" s="109"/>
      <c r="AC1" s="109"/>
      <c r="AD1" s="109"/>
      <c r="AE1" s="109"/>
      <c r="AF1" s="109"/>
      <c r="AG1" s="71"/>
      <c r="AH1" s="71"/>
    </row>
    <row r="2" spans="1:34" s="73" customFormat="1" ht="7.5" customHeight="1" x14ac:dyDescent="0.15">
      <c r="A2" s="71"/>
      <c r="B2" s="74"/>
      <c r="C2" s="71"/>
      <c r="D2" s="71"/>
      <c r="E2" s="71"/>
      <c r="F2" s="71"/>
      <c r="G2" s="71"/>
      <c r="H2" s="71"/>
      <c r="I2" s="71"/>
      <c r="J2" s="71"/>
      <c r="K2" s="71"/>
      <c r="L2" s="71"/>
      <c r="M2" s="71"/>
      <c r="N2" s="71"/>
      <c r="O2" s="71"/>
      <c r="P2" s="71"/>
      <c r="Q2" s="71"/>
      <c r="R2" s="71"/>
      <c r="S2" s="71"/>
      <c r="T2" s="71"/>
      <c r="U2" s="71"/>
      <c r="V2" s="110"/>
      <c r="W2" s="110"/>
      <c r="X2" s="110"/>
      <c r="Y2" s="110"/>
      <c r="Z2" s="110"/>
      <c r="AA2" s="110"/>
      <c r="AB2" s="110"/>
      <c r="AC2" s="110"/>
      <c r="AD2" s="110"/>
      <c r="AE2" s="71"/>
      <c r="AF2" s="71"/>
      <c r="AG2" s="71"/>
      <c r="AH2" s="71"/>
    </row>
    <row r="3" spans="1:34" s="73" customFormat="1" ht="19.5" customHeight="1" x14ac:dyDescent="0.15">
      <c r="A3" s="71"/>
      <c r="B3" s="119" t="s">
        <v>238</v>
      </c>
      <c r="C3" s="119"/>
      <c r="D3" s="119"/>
      <c r="E3" s="119"/>
      <c r="F3" s="119"/>
      <c r="G3" s="119"/>
      <c r="H3" s="119"/>
      <c r="I3" s="119"/>
      <c r="J3" s="119"/>
      <c r="K3" s="119"/>
      <c r="L3" s="119"/>
      <c r="M3" s="119"/>
      <c r="N3" s="119"/>
      <c r="O3" s="119"/>
      <c r="P3" s="119"/>
      <c r="Q3" s="119"/>
      <c r="R3" s="120"/>
      <c r="S3" s="120"/>
      <c r="T3" s="120"/>
      <c r="U3" s="120"/>
      <c r="V3" s="120"/>
      <c r="W3" s="120"/>
      <c r="X3" s="120"/>
      <c r="Y3" s="120"/>
      <c r="Z3" s="120"/>
      <c r="AA3" s="120"/>
      <c r="AB3" s="120"/>
      <c r="AC3" s="95"/>
      <c r="AD3" s="95"/>
      <c r="AE3" s="95"/>
      <c r="AF3" s="95"/>
      <c r="AG3" s="95"/>
      <c r="AH3" s="71"/>
    </row>
    <row r="4" spans="1:34" s="73" customFormat="1" ht="17.25" x14ac:dyDescent="0.15">
      <c r="A4" s="71"/>
      <c r="B4" s="121"/>
      <c r="C4" s="121"/>
      <c r="D4" s="121"/>
      <c r="E4" s="120"/>
      <c r="F4" s="120"/>
      <c r="G4" s="120"/>
      <c r="H4" s="120"/>
      <c r="I4" s="120"/>
      <c r="J4" s="120"/>
      <c r="K4" s="120"/>
      <c r="L4" s="95"/>
      <c r="M4" s="120"/>
      <c r="N4" s="120"/>
      <c r="O4" s="120"/>
      <c r="P4" s="120"/>
      <c r="Q4" s="120"/>
      <c r="R4" s="120"/>
      <c r="S4" s="120"/>
      <c r="T4" s="120"/>
      <c r="U4" s="120"/>
      <c r="V4" s="120"/>
      <c r="W4" s="120"/>
      <c r="X4" s="120"/>
      <c r="Y4" s="120"/>
      <c r="Z4" s="120"/>
      <c r="AA4" s="120"/>
      <c r="AB4" s="120"/>
      <c r="AC4" s="95"/>
      <c r="AD4" s="95"/>
      <c r="AE4" s="95"/>
      <c r="AF4" s="95"/>
      <c r="AG4" s="95"/>
      <c r="AH4" s="71"/>
    </row>
    <row r="5" spans="1:34" s="75" customFormat="1" ht="19.5" customHeight="1" x14ac:dyDescent="0.15">
      <c r="A5" s="74"/>
      <c r="B5" s="121"/>
      <c r="C5" s="121"/>
      <c r="D5" s="121"/>
      <c r="E5" s="121"/>
      <c r="F5" s="121"/>
      <c r="G5" s="121"/>
      <c r="H5" s="121"/>
      <c r="I5" s="120"/>
      <c r="J5" s="120"/>
      <c r="K5" s="120"/>
      <c r="L5" s="121"/>
      <c r="M5" s="121"/>
      <c r="N5" s="121"/>
      <c r="O5" s="121"/>
      <c r="P5" s="122"/>
      <c r="Q5" s="122"/>
      <c r="R5" s="122"/>
      <c r="S5" s="122"/>
      <c r="T5" s="122"/>
      <c r="U5" s="122" t="s">
        <v>222</v>
      </c>
      <c r="V5" s="122"/>
      <c r="W5" s="122" t="s">
        <v>223</v>
      </c>
      <c r="X5" s="123"/>
      <c r="Y5" s="123"/>
      <c r="Z5" s="123"/>
      <c r="AA5" s="123"/>
      <c r="AB5" s="123"/>
      <c r="AC5" s="123"/>
      <c r="AD5" s="123"/>
      <c r="AE5" s="123"/>
      <c r="AF5" s="123"/>
      <c r="AG5" s="123"/>
      <c r="AH5" s="74"/>
    </row>
    <row r="6" spans="1:34" s="75" customFormat="1" ht="19.5" customHeight="1" x14ac:dyDescent="0.15">
      <c r="A6" s="74"/>
      <c r="B6" s="121"/>
      <c r="C6" s="121"/>
      <c r="D6" s="121"/>
      <c r="E6" s="121"/>
      <c r="F6" s="121"/>
      <c r="G6" s="121"/>
      <c r="H6" s="121"/>
      <c r="I6" s="121"/>
      <c r="J6" s="121"/>
      <c r="K6" s="121"/>
      <c r="L6" s="121"/>
      <c r="M6" s="121"/>
      <c r="N6" s="121"/>
      <c r="O6" s="121"/>
      <c r="P6" s="122"/>
      <c r="Q6" s="122"/>
      <c r="R6" s="122"/>
      <c r="S6" s="122"/>
      <c r="T6" s="122"/>
      <c r="U6" s="122"/>
      <c r="V6" s="122"/>
      <c r="W6" s="122" t="s">
        <v>224</v>
      </c>
      <c r="X6" s="123"/>
      <c r="Y6" s="123"/>
      <c r="Z6" s="123"/>
      <c r="AA6" s="123"/>
      <c r="AB6" s="123"/>
      <c r="AC6" s="123"/>
      <c r="AD6" s="123"/>
      <c r="AE6" s="123"/>
      <c r="AF6" s="123"/>
      <c r="AG6" s="123"/>
      <c r="AH6" s="74"/>
    </row>
    <row r="7" spans="1:34" s="75" customFormat="1" ht="19.5" customHeight="1" x14ac:dyDescent="0.15">
      <c r="A7" s="74"/>
      <c r="B7" s="121"/>
      <c r="C7" s="121"/>
      <c r="D7" s="121"/>
      <c r="E7" s="121"/>
      <c r="F7" s="121"/>
      <c r="G7" s="121"/>
      <c r="H7" s="121"/>
      <c r="I7" s="121"/>
      <c r="J7" s="121"/>
      <c r="K7" s="121"/>
      <c r="L7" s="121"/>
      <c r="M7" s="121"/>
      <c r="N7" s="121"/>
      <c r="O7" s="121"/>
      <c r="P7" s="122"/>
      <c r="Q7" s="122"/>
      <c r="R7" s="122"/>
      <c r="S7" s="122"/>
      <c r="T7" s="122"/>
      <c r="U7" s="122"/>
      <c r="V7" s="122"/>
      <c r="W7" s="122" t="s">
        <v>225</v>
      </c>
      <c r="X7" s="123"/>
      <c r="Y7" s="123"/>
      <c r="Z7" s="123"/>
      <c r="AA7" s="123"/>
      <c r="AB7" s="123"/>
      <c r="AC7" s="123"/>
      <c r="AD7" s="123"/>
      <c r="AE7" s="123"/>
      <c r="AF7" s="123"/>
      <c r="AG7" s="123"/>
      <c r="AH7" s="74"/>
    </row>
    <row r="8" spans="1:34" s="75" customFormat="1" ht="19.5" customHeight="1" x14ac:dyDescent="0.15">
      <c r="A8" s="74"/>
      <c r="B8" s="121"/>
      <c r="C8" s="121"/>
      <c r="D8" s="121"/>
      <c r="E8" s="121"/>
      <c r="F8" s="121"/>
      <c r="G8" s="121"/>
      <c r="H8" s="121"/>
      <c r="I8" s="121"/>
      <c r="J8" s="121"/>
      <c r="K8" s="121"/>
      <c r="L8" s="121"/>
      <c r="M8" s="121"/>
      <c r="N8" s="121"/>
      <c r="O8" s="121"/>
      <c r="P8" s="121"/>
      <c r="Q8" s="121"/>
      <c r="R8" s="121"/>
      <c r="S8" s="121"/>
      <c r="T8" s="121"/>
      <c r="U8" s="121"/>
      <c r="V8" s="121"/>
      <c r="W8" s="122" t="s">
        <v>226</v>
      </c>
      <c r="X8" s="123" t="s">
        <v>245</v>
      </c>
      <c r="Y8" s="123"/>
      <c r="Z8" s="123"/>
      <c r="AA8" s="123"/>
      <c r="AB8" s="123"/>
      <c r="AC8" s="123"/>
      <c r="AD8" s="123"/>
      <c r="AE8" s="123"/>
      <c r="AF8" s="123"/>
      <c r="AG8" s="123"/>
      <c r="AH8" s="74"/>
    </row>
    <row r="9" spans="1:34" s="75" customFormat="1" ht="19.5" customHeight="1" x14ac:dyDescent="0.15">
      <c r="A9" s="74"/>
      <c r="B9" s="74"/>
      <c r="C9" s="74"/>
      <c r="D9" s="74"/>
      <c r="E9" s="74"/>
      <c r="F9" s="74"/>
      <c r="G9" s="74"/>
      <c r="H9" s="74"/>
      <c r="I9" s="74"/>
      <c r="J9" s="74"/>
      <c r="K9" s="74"/>
      <c r="L9" s="74"/>
      <c r="M9" s="74"/>
      <c r="N9" s="74"/>
      <c r="O9" s="74"/>
      <c r="P9" s="74"/>
      <c r="Q9" s="74"/>
      <c r="R9" s="74"/>
      <c r="S9" s="74"/>
      <c r="T9" s="74"/>
      <c r="U9" s="74"/>
      <c r="V9" s="74"/>
      <c r="W9" s="72"/>
      <c r="X9" s="86"/>
      <c r="Y9" s="86"/>
      <c r="Z9" s="86"/>
      <c r="AA9" s="86"/>
      <c r="AB9" s="86"/>
      <c r="AC9" s="86"/>
      <c r="AD9" s="86"/>
      <c r="AE9" s="86"/>
      <c r="AF9" s="86"/>
      <c r="AG9" s="86"/>
      <c r="AH9" s="74"/>
    </row>
    <row r="10" spans="1:34" s="75" customFormat="1" ht="14.25" x14ac:dyDescent="0.15">
      <c r="A10" s="74"/>
      <c r="B10" s="111" t="s">
        <v>212</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74"/>
    </row>
    <row r="11" spans="1:34" s="75" customFormat="1" ht="21" customHeight="1" x14ac:dyDescent="0.15">
      <c r="A11" s="74"/>
      <c r="B11" s="112" t="s">
        <v>239</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row>
    <row r="12" spans="1:34" s="75" customFormat="1" ht="19.5" customHeight="1" x14ac:dyDescent="0.15">
      <c r="A12" s="74"/>
      <c r="B12" s="76"/>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4"/>
    </row>
    <row r="13" spans="1:34" s="75" customFormat="1" ht="19.5" customHeight="1" x14ac:dyDescent="0.15">
      <c r="A13" s="74"/>
      <c r="B13" s="74"/>
      <c r="C13" s="107" t="s">
        <v>213</v>
      </c>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74"/>
    </row>
    <row r="14" spans="1:34" s="75" customFormat="1" ht="20.100000000000001" customHeight="1" x14ac:dyDescent="0.15">
      <c r="A14" s="74"/>
      <c r="B14" s="105" t="s">
        <v>214</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74"/>
      <c r="AF14" s="74"/>
      <c r="AG14" s="74"/>
      <c r="AH14" s="74"/>
    </row>
    <row r="15" spans="1:34" s="75" customFormat="1" ht="19.5" customHeight="1" x14ac:dyDescent="0.15">
      <c r="A15" s="74"/>
      <c r="B15" s="108" t="s">
        <v>215</v>
      </c>
      <c r="C15" s="108"/>
      <c r="D15" s="108"/>
      <c r="E15" s="108"/>
      <c r="F15" s="108"/>
      <c r="G15" s="108"/>
      <c r="H15" s="108"/>
      <c r="I15" s="108"/>
      <c r="J15" s="104" t="s">
        <v>227</v>
      </c>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74"/>
    </row>
    <row r="16" spans="1:34" s="75" customFormat="1" ht="19.5" customHeight="1" x14ac:dyDescent="0.15">
      <c r="A16" s="74"/>
      <c r="B16" s="104" t="s">
        <v>216</v>
      </c>
      <c r="C16" s="104"/>
      <c r="D16" s="104"/>
      <c r="E16" s="104"/>
      <c r="F16" s="104"/>
      <c r="G16" s="104"/>
      <c r="H16" s="104"/>
      <c r="I16" s="104"/>
      <c r="J16" s="137">
        <f ca="1">AD34</f>
        <v>0</v>
      </c>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74"/>
    </row>
    <row r="17" spans="1:34" s="75" customFormat="1" ht="8.25" customHeight="1" x14ac:dyDescent="0.15">
      <c r="A17" s="74"/>
      <c r="B17" s="71"/>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1"/>
      <c r="AE17" s="74"/>
      <c r="AF17" s="74"/>
      <c r="AG17" s="74"/>
      <c r="AH17" s="74"/>
    </row>
    <row r="18" spans="1:34" s="75" customFormat="1" ht="20.100000000000001" customHeight="1" x14ac:dyDescent="0.15">
      <c r="A18" s="74"/>
      <c r="B18" s="105" t="s">
        <v>228</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74"/>
      <c r="AF18" s="74"/>
      <c r="AG18" s="74"/>
      <c r="AH18" s="74"/>
    </row>
    <row r="19" spans="1:34" s="75" customFormat="1" ht="19.5" customHeight="1" x14ac:dyDescent="0.15">
      <c r="A19" s="74"/>
      <c r="B19" s="99" t="s">
        <v>217</v>
      </c>
      <c r="C19" s="100"/>
      <c r="D19" s="100"/>
      <c r="E19" s="100"/>
      <c r="F19" s="100"/>
      <c r="G19" s="100"/>
      <c r="H19" s="100"/>
      <c r="I19" s="100"/>
      <c r="J19" s="100"/>
      <c r="K19" s="100"/>
      <c r="L19" s="100"/>
      <c r="M19" s="100"/>
      <c r="N19" s="100"/>
      <c r="O19" s="100"/>
      <c r="P19" s="100"/>
      <c r="Q19" s="100"/>
      <c r="R19" s="100"/>
      <c r="S19" s="100"/>
      <c r="T19" s="100"/>
      <c r="U19" s="100"/>
      <c r="V19" s="97" t="s">
        <v>218</v>
      </c>
      <c r="W19" s="98"/>
      <c r="X19" s="98"/>
      <c r="Y19" s="98"/>
      <c r="Z19" s="98"/>
      <c r="AA19" s="98"/>
      <c r="AB19" s="98"/>
      <c r="AC19" s="98"/>
      <c r="AD19" s="98"/>
      <c r="AE19" s="98"/>
      <c r="AF19" s="98"/>
      <c r="AG19" s="106"/>
      <c r="AH19" s="74"/>
    </row>
    <row r="20" spans="1:34" s="75" customFormat="1" ht="20.25" customHeight="1" x14ac:dyDescent="0.15">
      <c r="A20" s="74"/>
      <c r="B20" s="79"/>
      <c r="C20" s="80"/>
      <c r="D20" s="80"/>
      <c r="E20" s="80"/>
      <c r="F20" s="80"/>
      <c r="G20" s="80"/>
      <c r="H20" s="80"/>
      <c r="I20" s="80"/>
      <c r="J20" s="80"/>
      <c r="K20" s="80"/>
      <c r="L20" s="80"/>
      <c r="M20" s="80"/>
      <c r="N20" s="80"/>
      <c r="O20" s="80"/>
      <c r="P20" s="80"/>
      <c r="Q20" s="80"/>
      <c r="R20" s="80"/>
      <c r="S20" s="80"/>
      <c r="T20" s="80"/>
      <c r="U20" s="80"/>
      <c r="V20" s="79"/>
      <c r="W20" s="101"/>
      <c r="X20" s="102"/>
      <c r="Y20" s="102"/>
      <c r="Z20" s="124"/>
      <c r="AA20" s="124"/>
      <c r="AB20" s="124"/>
      <c r="AC20" s="124"/>
      <c r="AD20" s="124">
        <f ca="1">SUM(Z21:AC31)</f>
        <v>0</v>
      </c>
      <c r="AE20" s="124"/>
      <c r="AF20" s="124"/>
      <c r="AG20" s="125"/>
      <c r="AH20" s="74"/>
    </row>
    <row r="21" spans="1:34" s="75" customFormat="1" ht="29.25" customHeight="1" x14ac:dyDescent="0.15">
      <c r="A21" s="74"/>
      <c r="B21" s="81"/>
      <c r="C21" s="87" t="s">
        <v>27</v>
      </c>
      <c r="D21" s="103" t="str">
        <f>VLOOKUP(C21,参考見積集計!$B:$D,3,0)</f>
        <v>統括管理業務委託料</v>
      </c>
      <c r="E21" s="103"/>
      <c r="F21" s="103"/>
      <c r="G21" s="103"/>
      <c r="H21" s="103"/>
      <c r="I21" s="103"/>
      <c r="J21" s="103"/>
      <c r="K21" s="103"/>
      <c r="L21" s="103"/>
      <c r="M21" s="103"/>
      <c r="N21" s="103"/>
      <c r="O21" s="103"/>
      <c r="P21" s="103"/>
      <c r="Q21" s="103"/>
      <c r="R21" s="103"/>
      <c r="S21" s="103"/>
      <c r="T21" s="87"/>
      <c r="U21" s="87"/>
      <c r="V21" s="81"/>
      <c r="W21" s="88"/>
      <c r="X21" s="89"/>
      <c r="Y21" s="89"/>
      <c r="Z21" s="126">
        <f ca="1">VLOOKUP(C21,参考見積集計!$B:$G,6,0)</f>
        <v>0</v>
      </c>
      <c r="AA21" s="126"/>
      <c r="AB21" s="126"/>
      <c r="AC21" s="126"/>
      <c r="AD21" s="126"/>
      <c r="AE21" s="126"/>
      <c r="AF21" s="126"/>
      <c r="AG21" s="127"/>
      <c r="AH21" s="74"/>
    </row>
    <row r="22" spans="1:34" s="75" customFormat="1" ht="29.25" customHeight="1" x14ac:dyDescent="0.15">
      <c r="A22" s="74"/>
      <c r="B22" s="81"/>
      <c r="C22" s="87" t="s">
        <v>229</v>
      </c>
      <c r="D22" s="103" t="str">
        <f>VLOOKUP(C22,参考見積集計!$B:$D,3,0)</f>
        <v>運転管理業務委託料</v>
      </c>
      <c r="E22" s="103"/>
      <c r="F22" s="103"/>
      <c r="G22" s="103"/>
      <c r="H22" s="103"/>
      <c r="I22" s="103"/>
      <c r="J22" s="103"/>
      <c r="K22" s="103"/>
      <c r="L22" s="103"/>
      <c r="M22" s="103"/>
      <c r="N22" s="103"/>
      <c r="O22" s="103"/>
      <c r="P22" s="103"/>
      <c r="Q22" s="103"/>
      <c r="R22" s="103"/>
      <c r="S22" s="103"/>
      <c r="T22" s="87"/>
      <c r="U22" s="87"/>
      <c r="V22" s="81"/>
      <c r="W22" s="88"/>
      <c r="X22" s="89"/>
      <c r="Y22" s="89"/>
      <c r="Z22" s="126">
        <f ca="1">VLOOKUP(C22,参考見積集計!$B:$G,6,0)</f>
        <v>0</v>
      </c>
      <c r="AA22" s="126"/>
      <c r="AB22" s="126"/>
      <c r="AC22" s="126"/>
      <c r="AD22" s="128"/>
      <c r="AE22" s="128"/>
      <c r="AF22" s="128"/>
      <c r="AG22" s="129"/>
      <c r="AH22" s="74"/>
    </row>
    <row r="23" spans="1:34" s="75" customFormat="1" ht="29.25" customHeight="1" x14ac:dyDescent="0.15">
      <c r="A23" s="74"/>
      <c r="B23" s="81"/>
      <c r="C23" s="87" t="s">
        <v>230</v>
      </c>
      <c r="D23" s="103" t="str">
        <f>VLOOKUP(C23,参考見積集計!$B:$D,3,0)</f>
        <v>その他委託料</v>
      </c>
      <c r="E23" s="103"/>
      <c r="F23" s="103"/>
      <c r="G23" s="103"/>
      <c r="H23" s="103"/>
      <c r="I23" s="103"/>
      <c r="J23" s="103"/>
      <c r="K23" s="103"/>
      <c r="L23" s="103"/>
      <c r="M23" s="103"/>
      <c r="N23" s="103"/>
      <c r="O23" s="103"/>
      <c r="P23" s="103"/>
      <c r="Q23" s="103"/>
      <c r="R23" s="103"/>
      <c r="S23" s="103"/>
      <c r="T23" s="87"/>
      <c r="U23" s="87"/>
      <c r="V23" s="81"/>
      <c r="W23" s="88"/>
      <c r="X23" s="89"/>
      <c r="Y23" s="89"/>
      <c r="Z23" s="126">
        <f ca="1">VLOOKUP(C23,参考見積集計!$B:$G,6,0)</f>
        <v>0</v>
      </c>
      <c r="AA23" s="126"/>
      <c r="AB23" s="126"/>
      <c r="AC23" s="126"/>
      <c r="AD23" s="128"/>
      <c r="AE23" s="128"/>
      <c r="AF23" s="128"/>
      <c r="AG23" s="129"/>
      <c r="AH23" s="74"/>
    </row>
    <row r="24" spans="1:34" s="75" customFormat="1" ht="29.25" customHeight="1" x14ac:dyDescent="0.15">
      <c r="A24" s="74"/>
      <c r="B24" s="81"/>
      <c r="C24" s="87" t="s">
        <v>231</v>
      </c>
      <c r="D24" s="103" t="str">
        <f>VLOOKUP(C24,参考見積集計!$B:$D,3,0)</f>
        <v>消耗品費</v>
      </c>
      <c r="E24" s="103"/>
      <c r="F24" s="103"/>
      <c r="G24" s="103"/>
      <c r="H24" s="103"/>
      <c r="I24" s="103"/>
      <c r="J24" s="103"/>
      <c r="K24" s="103"/>
      <c r="L24" s="103"/>
      <c r="M24" s="103"/>
      <c r="N24" s="103"/>
      <c r="O24" s="103"/>
      <c r="P24" s="103"/>
      <c r="Q24" s="103"/>
      <c r="R24" s="103"/>
      <c r="S24" s="103"/>
      <c r="T24" s="87"/>
      <c r="U24" s="87"/>
      <c r="V24" s="81"/>
      <c r="W24" s="88"/>
      <c r="X24" s="89"/>
      <c r="Y24" s="89"/>
      <c r="Z24" s="126">
        <f ca="1">VLOOKUP(C24,参考見積集計!$B:$G,6,0)</f>
        <v>0</v>
      </c>
      <c r="AA24" s="126"/>
      <c r="AB24" s="126"/>
      <c r="AC24" s="126"/>
      <c r="AD24" s="128"/>
      <c r="AE24" s="128"/>
      <c r="AF24" s="128"/>
      <c r="AG24" s="129"/>
      <c r="AH24" s="74"/>
    </row>
    <row r="25" spans="1:34" s="75" customFormat="1" ht="29.25" customHeight="1" x14ac:dyDescent="0.15">
      <c r="A25" s="74"/>
      <c r="B25" s="81"/>
      <c r="C25" s="87" t="s">
        <v>232</v>
      </c>
      <c r="D25" s="103" t="str">
        <f>VLOOKUP(C25,参考見積集計!$B:$D,3,0)</f>
        <v>燃料費</v>
      </c>
      <c r="E25" s="103"/>
      <c r="F25" s="103"/>
      <c r="G25" s="103"/>
      <c r="H25" s="103"/>
      <c r="I25" s="103"/>
      <c r="J25" s="103"/>
      <c r="K25" s="103"/>
      <c r="L25" s="103"/>
      <c r="M25" s="103"/>
      <c r="N25" s="103"/>
      <c r="O25" s="103"/>
      <c r="P25" s="103"/>
      <c r="Q25" s="103"/>
      <c r="R25" s="103"/>
      <c r="S25" s="103"/>
      <c r="T25" s="87"/>
      <c r="U25" s="87"/>
      <c r="V25" s="81"/>
      <c r="W25" s="88"/>
      <c r="X25" s="89"/>
      <c r="Y25" s="89"/>
      <c r="Z25" s="126">
        <f ca="1">VLOOKUP(C25,参考見積集計!$B:$G,6,0)</f>
        <v>0</v>
      </c>
      <c r="AA25" s="126"/>
      <c r="AB25" s="126"/>
      <c r="AC25" s="126"/>
      <c r="AD25" s="128"/>
      <c r="AE25" s="128"/>
      <c r="AF25" s="128"/>
      <c r="AG25" s="129"/>
      <c r="AH25" s="74"/>
    </row>
    <row r="26" spans="1:34" s="75" customFormat="1" ht="29.25" customHeight="1" x14ac:dyDescent="0.15">
      <c r="A26" s="74"/>
      <c r="B26" s="81"/>
      <c r="C26" s="87" t="s">
        <v>233</v>
      </c>
      <c r="D26" s="103" t="str">
        <f>VLOOKUP(C26,参考見積集計!$B:$D,3,0)</f>
        <v>手数料</v>
      </c>
      <c r="E26" s="103"/>
      <c r="F26" s="103"/>
      <c r="G26" s="103"/>
      <c r="H26" s="103"/>
      <c r="I26" s="103"/>
      <c r="J26" s="103"/>
      <c r="K26" s="103"/>
      <c r="L26" s="103"/>
      <c r="M26" s="103"/>
      <c r="N26" s="103"/>
      <c r="O26" s="103"/>
      <c r="P26" s="103"/>
      <c r="Q26" s="103"/>
      <c r="R26" s="103"/>
      <c r="S26" s="103"/>
      <c r="T26" s="87"/>
      <c r="U26" s="87"/>
      <c r="V26" s="81"/>
      <c r="W26" s="88"/>
      <c r="X26" s="89"/>
      <c r="Y26" s="89"/>
      <c r="Z26" s="126">
        <f ca="1">VLOOKUP(C26,参考見積集計!$B:$G,6,0)</f>
        <v>0</v>
      </c>
      <c r="AA26" s="126"/>
      <c r="AB26" s="126"/>
      <c r="AC26" s="126"/>
      <c r="AD26" s="128"/>
      <c r="AE26" s="128"/>
      <c r="AF26" s="128"/>
      <c r="AG26" s="129"/>
      <c r="AH26" s="74"/>
    </row>
    <row r="27" spans="1:34" s="75" customFormat="1" ht="29.25" customHeight="1" x14ac:dyDescent="0.15">
      <c r="A27" s="74"/>
      <c r="B27" s="81"/>
      <c r="C27" s="87" t="s">
        <v>234</v>
      </c>
      <c r="D27" s="103" t="str">
        <f>VLOOKUP(C27,参考見積集計!$B:$D,3,0)</f>
        <v>機器整備工事費</v>
      </c>
      <c r="E27" s="103"/>
      <c r="F27" s="103"/>
      <c r="G27" s="103"/>
      <c r="H27" s="103"/>
      <c r="I27" s="103"/>
      <c r="J27" s="103"/>
      <c r="K27" s="103"/>
      <c r="L27" s="103"/>
      <c r="M27" s="103"/>
      <c r="N27" s="103"/>
      <c r="O27" s="103"/>
      <c r="P27" s="103"/>
      <c r="Q27" s="103"/>
      <c r="R27" s="103"/>
      <c r="S27" s="103"/>
      <c r="T27" s="87"/>
      <c r="U27" s="87"/>
      <c r="V27" s="81"/>
      <c r="W27" s="88"/>
      <c r="X27" s="89"/>
      <c r="Y27" s="89"/>
      <c r="Z27" s="126">
        <f ca="1">VLOOKUP(C27,参考見積集計!$B:$G,6,0)</f>
        <v>0</v>
      </c>
      <c r="AA27" s="126"/>
      <c r="AB27" s="126"/>
      <c r="AC27" s="126"/>
      <c r="AD27" s="128"/>
      <c r="AE27" s="128"/>
      <c r="AF27" s="128"/>
      <c r="AG27" s="129"/>
      <c r="AH27" s="74"/>
    </row>
    <row r="28" spans="1:34" s="75" customFormat="1" ht="29.25" customHeight="1" x14ac:dyDescent="0.15">
      <c r="A28" s="74"/>
      <c r="B28" s="81"/>
      <c r="C28" s="87" t="s">
        <v>235</v>
      </c>
      <c r="D28" s="103" t="str">
        <f>VLOOKUP(C28,参考見積集計!$B:$D,3,0)</f>
        <v>修繕費</v>
      </c>
      <c r="E28" s="103"/>
      <c r="F28" s="103"/>
      <c r="G28" s="103"/>
      <c r="H28" s="103"/>
      <c r="I28" s="103"/>
      <c r="J28" s="103"/>
      <c r="K28" s="103"/>
      <c r="L28" s="103"/>
      <c r="M28" s="103"/>
      <c r="N28" s="103"/>
      <c r="O28" s="103"/>
      <c r="P28" s="103"/>
      <c r="Q28" s="103"/>
      <c r="R28" s="103"/>
      <c r="S28" s="103"/>
      <c r="T28" s="87"/>
      <c r="U28" s="87"/>
      <c r="V28" s="81"/>
      <c r="W28" s="88"/>
      <c r="X28" s="89"/>
      <c r="Y28" s="89"/>
      <c r="Z28" s="126">
        <f ca="1">VLOOKUP(C28,参考見積集計!$B:$G,6,0)</f>
        <v>0</v>
      </c>
      <c r="AA28" s="126"/>
      <c r="AB28" s="126"/>
      <c r="AC28" s="126"/>
      <c r="AD28" s="128"/>
      <c r="AE28" s="128"/>
      <c r="AF28" s="128"/>
      <c r="AG28" s="129"/>
      <c r="AH28" s="74"/>
    </row>
    <row r="29" spans="1:34" s="75" customFormat="1" ht="29.25" customHeight="1" x14ac:dyDescent="0.15">
      <c r="A29" s="74"/>
      <c r="B29" s="81"/>
      <c r="C29" s="87" t="s">
        <v>236</v>
      </c>
      <c r="D29" s="103" t="str">
        <f>VLOOKUP(C29,参考見積集計!$B:$D,3,0)</f>
        <v>通信費</v>
      </c>
      <c r="E29" s="103"/>
      <c r="F29" s="103"/>
      <c r="G29" s="103"/>
      <c r="H29" s="103"/>
      <c r="I29" s="103"/>
      <c r="J29" s="103"/>
      <c r="K29" s="103"/>
      <c r="L29" s="103"/>
      <c r="M29" s="103"/>
      <c r="N29" s="103"/>
      <c r="O29" s="103"/>
      <c r="P29" s="103"/>
      <c r="Q29" s="103"/>
      <c r="R29" s="103"/>
      <c r="S29" s="103"/>
      <c r="T29" s="87"/>
      <c r="U29" s="87"/>
      <c r="V29" s="81"/>
      <c r="W29" s="88"/>
      <c r="X29" s="89"/>
      <c r="Y29" s="89"/>
      <c r="Z29" s="126">
        <f ca="1">VLOOKUP(C29,参考見積集計!$B:$G,6,0)</f>
        <v>0</v>
      </c>
      <c r="AA29" s="126"/>
      <c r="AB29" s="126"/>
      <c r="AC29" s="126"/>
      <c r="AD29" s="128"/>
      <c r="AE29" s="128"/>
      <c r="AF29" s="128"/>
      <c r="AG29" s="129"/>
      <c r="AH29" s="74"/>
    </row>
    <row r="30" spans="1:34" s="75" customFormat="1" ht="29.25" customHeight="1" x14ac:dyDescent="0.15">
      <c r="A30" s="74"/>
      <c r="B30" s="81"/>
      <c r="C30" s="87" t="s">
        <v>49</v>
      </c>
      <c r="D30" s="103" t="str">
        <f>VLOOKUP(C30,参考見積集計!$B:$D,3,0)</f>
        <v>計画策定業務委託料</v>
      </c>
      <c r="E30" s="103"/>
      <c r="F30" s="103"/>
      <c r="G30" s="103"/>
      <c r="H30" s="103"/>
      <c r="I30" s="103"/>
      <c r="J30" s="103"/>
      <c r="K30" s="103"/>
      <c r="L30" s="103"/>
      <c r="M30" s="103"/>
      <c r="N30" s="103"/>
      <c r="O30" s="103"/>
      <c r="P30" s="103"/>
      <c r="Q30" s="103"/>
      <c r="R30" s="103"/>
      <c r="S30" s="103"/>
      <c r="T30" s="87"/>
      <c r="U30" s="87"/>
      <c r="V30" s="81"/>
      <c r="W30" s="88"/>
      <c r="X30" s="89"/>
      <c r="Y30" s="89"/>
      <c r="Z30" s="126">
        <f ca="1">VLOOKUP(C30,参考見積集計!$B:$G,6,0)</f>
        <v>0</v>
      </c>
      <c r="AA30" s="126"/>
      <c r="AB30" s="126"/>
      <c r="AC30" s="126"/>
      <c r="AD30" s="128"/>
      <c r="AE30" s="128"/>
      <c r="AF30" s="128"/>
      <c r="AG30" s="129"/>
      <c r="AH30" s="74"/>
    </row>
    <row r="31" spans="1:34" s="75" customFormat="1" ht="16.5" x14ac:dyDescent="0.15">
      <c r="A31" s="74"/>
      <c r="B31" s="81"/>
      <c r="C31" s="87"/>
      <c r="D31" s="87"/>
      <c r="E31" s="87"/>
      <c r="F31" s="87"/>
      <c r="G31" s="87"/>
      <c r="H31" s="87"/>
      <c r="I31" s="87"/>
      <c r="J31" s="87"/>
      <c r="K31" s="87"/>
      <c r="L31" s="87"/>
      <c r="M31" s="87"/>
      <c r="N31" s="87"/>
      <c r="O31" s="87"/>
      <c r="P31" s="87"/>
      <c r="Q31" s="87"/>
      <c r="R31" s="87"/>
      <c r="S31" s="87"/>
      <c r="T31" s="87"/>
      <c r="U31" s="87"/>
      <c r="V31" s="81"/>
      <c r="W31" s="88"/>
      <c r="X31" s="89"/>
      <c r="Y31" s="89"/>
      <c r="Z31" s="126"/>
      <c r="AA31" s="126"/>
      <c r="AB31" s="126"/>
      <c r="AC31" s="126"/>
      <c r="AD31" s="128"/>
      <c r="AE31" s="128"/>
      <c r="AF31" s="128"/>
      <c r="AG31" s="129"/>
      <c r="AH31" s="74"/>
    </row>
    <row r="32" spans="1:34" s="73" customFormat="1" ht="19.5" customHeight="1" x14ac:dyDescent="0.15">
      <c r="A32" s="71"/>
      <c r="B32" s="90" t="s">
        <v>237</v>
      </c>
      <c r="C32" s="91"/>
      <c r="D32" s="91"/>
      <c r="E32" s="91"/>
      <c r="F32" s="91"/>
      <c r="G32" s="91"/>
      <c r="H32" s="91"/>
      <c r="I32" s="91"/>
      <c r="J32" s="91"/>
      <c r="K32" s="91"/>
      <c r="L32" s="91"/>
      <c r="M32" s="91"/>
      <c r="N32" s="91"/>
      <c r="O32" s="91"/>
      <c r="P32" s="91"/>
      <c r="Q32" s="91"/>
      <c r="R32" s="91"/>
      <c r="S32" s="91"/>
      <c r="T32" s="91"/>
      <c r="U32" s="92"/>
      <c r="V32" s="99"/>
      <c r="W32" s="100"/>
      <c r="X32" s="100"/>
      <c r="Y32" s="100"/>
      <c r="Z32" s="130"/>
      <c r="AA32" s="130"/>
      <c r="AB32" s="130"/>
      <c r="AC32" s="130"/>
      <c r="AD32" s="131">
        <f ca="1">AD20</f>
        <v>0</v>
      </c>
      <c r="AE32" s="131"/>
      <c r="AF32" s="131"/>
      <c r="AG32" s="132"/>
      <c r="AH32" s="71"/>
    </row>
    <row r="33" spans="1:34" s="73" customFormat="1" ht="19.5" customHeight="1" x14ac:dyDescent="0.15">
      <c r="A33" s="71"/>
      <c r="B33" s="82"/>
      <c r="C33" s="83" t="s">
        <v>219</v>
      </c>
      <c r="D33" s="83"/>
      <c r="E33" s="83"/>
      <c r="F33" s="83"/>
      <c r="G33" s="83"/>
      <c r="H33" s="83"/>
      <c r="I33" s="83"/>
      <c r="J33" s="83"/>
      <c r="K33" s="83"/>
      <c r="L33" s="83"/>
      <c r="M33" s="83"/>
      <c r="N33" s="83"/>
      <c r="O33" s="83"/>
      <c r="P33" s="83"/>
      <c r="Q33" s="83"/>
      <c r="R33" s="83"/>
      <c r="S33" s="83"/>
      <c r="T33" s="83"/>
      <c r="U33" s="83"/>
      <c r="V33" s="84"/>
      <c r="W33" s="85"/>
      <c r="X33" s="85"/>
      <c r="Y33" s="85"/>
      <c r="Z33" s="133"/>
      <c r="AA33" s="133"/>
      <c r="AB33" s="133"/>
      <c r="AC33" s="133"/>
      <c r="AD33" s="124">
        <f ca="1">AD32*10%</f>
        <v>0</v>
      </c>
      <c r="AE33" s="124"/>
      <c r="AF33" s="124"/>
      <c r="AG33" s="125"/>
      <c r="AH33" s="71"/>
    </row>
    <row r="34" spans="1:34" s="73" customFormat="1" ht="19.5" customHeight="1" x14ac:dyDescent="0.15">
      <c r="A34" s="71"/>
      <c r="B34" s="93" t="s">
        <v>220</v>
      </c>
      <c r="C34" s="92"/>
      <c r="D34" s="92"/>
      <c r="E34" s="92"/>
      <c r="F34" s="92"/>
      <c r="G34" s="92"/>
      <c r="H34" s="92"/>
      <c r="I34" s="92"/>
      <c r="J34" s="92"/>
      <c r="K34" s="92"/>
      <c r="L34" s="92"/>
      <c r="M34" s="92"/>
      <c r="N34" s="92"/>
      <c r="O34" s="92"/>
      <c r="P34" s="92"/>
      <c r="Q34" s="92"/>
      <c r="R34" s="92"/>
      <c r="S34" s="92"/>
      <c r="T34" s="92"/>
      <c r="U34" s="92"/>
      <c r="V34" s="97"/>
      <c r="W34" s="98"/>
      <c r="X34" s="98"/>
      <c r="Y34" s="98"/>
      <c r="Z34" s="134"/>
      <c r="AA34" s="134"/>
      <c r="AB34" s="134"/>
      <c r="AC34" s="134"/>
      <c r="AD34" s="135">
        <f ca="1">AD32+AD33</f>
        <v>0</v>
      </c>
      <c r="AE34" s="135"/>
      <c r="AF34" s="135"/>
      <c r="AG34" s="136"/>
      <c r="AH34" s="71"/>
    </row>
    <row r="35" spans="1:34" x14ac:dyDescent="0.15">
      <c r="N35" s="94"/>
    </row>
    <row r="1048540" ht="19.5" hidden="1" customHeight="1" x14ac:dyDescent="0.15"/>
    <row r="1048542" ht="19.5" hidden="1" customHeight="1" x14ac:dyDescent="0.15"/>
    <row r="1048543" ht="19.5" hidden="1" customHeight="1" x14ac:dyDescent="0.15"/>
    <row r="1048544" ht="19.5" hidden="1" customHeight="1" x14ac:dyDescent="0.15"/>
    <row r="1048545" ht="19.5" hidden="1" customHeight="1" x14ac:dyDescent="0.15"/>
    <row r="1048551" x14ac:dyDescent="0.15"/>
    <row r="1048552" x14ac:dyDescent="0.15"/>
  </sheetData>
  <mergeCells count="51">
    <mergeCell ref="C13:AG13"/>
    <mergeCell ref="B14:AD14"/>
    <mergeCell ref="B15:I15"/>
    <mergeCell ref="J15:AG15"/>
    <mergeCell ref="V1:AF1"/>
    <mergeCell ref="V2:AD2"/>
    <mergeCell ref="B3:Q3"/>
    <mergeCell ref="B10:AG10"/>
    <mergeCell ref="B11:AH11"/>
    <mergeCell ref="D21:S21"/>
    <mergeCell ref="Z21:AC21"/>
    <mergeCell ref="AD21:AG21"/>
    <mergeCell ref="B16:I16"/>
    <mergeCell ref="J16:AG16"/>
    <mergeCell ref="B18:AD18"/>
    <mergeCell ref="B19:U19"/>
    <mergeCell ref="V19:AG19"/>
    <mergeCell ref="D22:S22"/>
    <mergeCell ref="Z22:AC22"/>
    <mergeCell ref="D23:S23"/>
    <mergeCell ref="Z23:AC23"/>
    <mergeCell ref="D24:S24"/>
    <mergeCell ref="Z24:AC24"/>
    <mergeCell ref="D25:S25"/>
    <mergeCell ref="Z25:AC25"/>
    <mergeCell ref="D26:S26"/>
    <mergeCell ref="Z26:AC26"/>
    <mergeCell ref="D27:S27"/>
    <mergeCell ref="Z27:AC27"/>
    <mergeCell ref="D28:S28"/>
    <mergeCell ref="Z28:AC28"/>
    <mergeCell ref="D29:S29"/>
    <mergeCell ref="Z29:AC29"/>
    <mergeCell ref="Z30:AC30"/>
    <mergeCell ref="D30:S30"/>
    <mergeCell ref="V34:Y34"/>
    <mergeCell ref="Z34:AC34"/>
    <mergeCell ref="AD34:AG34"/>
    <mergeCell ref="X5:AG5"/>
    <mergeCell ref="X6:AG6"/>
    <mergeCell ref="X7:AG7"/>
    <mergeCell ref="X8:AG8"/>
    <mergeCell ref="Z33:AC33"/>
    <mergeCell ref="AD33:AG33"/>
    <mergeCell ref="Z31:AC31"/>
    <mergeCell ref="V32:Y32"/>
    <mergeCell ref="Z32:AC32"/>
    <mergeCell ref="AD32:AG32"/>
    <mergeCell ref="W20:Y20"/>
    <mergeCell ref="Z20:AC20"/>
    <mergeCell ref="AD20:AG20"/>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E32AA-5C16-443A-96A5-AFD8B91EE3E2}">
  <sheetPr>
    <pageSetUpPr fitToPage="1"/>
  </sheetPr>
  <dimension ref="A1:X79"/>
  <sheetViews>
    <sheetView view="pageBreakPreview" zoomScale="70" zoomScaleNormal="55" zoomScaleSheetLayoutView="70" workbookViewId="0"/>
  </sheetViews>
  <sheetFormatPr defaultRowHeight="16.5" x14ac:dyDescent="0.3"/>
  <cols>
    <col min="1" max="1" width="3.625" customWidth="1"/>
    <col min="2" max="2" width="6.5" customWidth="1"/>
    <col min="3" max="3" width="7" customWidth="1"/>
    <col min="4" max="4" width="19.25" customWidth="1"/>
    <col min="5" max="7" width="12.75" style="53" customWidth="1"/>
    <col min="8" max="8" width="44.375" style="3" customWidth="1"/>
    <col min="9" max="9" width="12.25" style="3" customWidth="1"/>
    <col min="10" max="10" width="12.875" style="3" bestFit="1" customWidth="1"/>
    <col min="11" max="11" width="25.25" style="3" customWidth="1"/>
    <col min="12" max="12" width="12.25" style="3" customWidth="1"/>
    <col min="13" max="13" width="11.625" style="3" bestFit="1" customWidth="1"/>
    <col min="14" max="14" width="25.25" style="3" customWidth="1"/>
    <col min="15" max="15" width="12.25" style="3" customWidth="1"/>
    <col min="16" max="16" width="11.5" style="3" bestFit="1" customWidth="1"/>
    <col min="17" max="17" width="25.25" style="3" customWidth="1"/>
    <col min="18" max="18" width="12.25" style="3" customWidth="1"/>
    <col min="19" max="19" width="11.5" style="3" bestFit="1" customWidth="1"/>
    <col min="20" max="20" width="9" style="3"/>
    <col min="21" max="21" width="12.875" bestFit="1" customWidth="1"/>
  </cols>
  <sheetData>
    <row r="1" spans="1:20" x14ac:dyDescent="0.3">
      <c r="A1" t="s">
        <v>198</v>
      </c>
    </row>
    <row r="2" spans="1:20" s="50" customFormat="1" x14ac:dyDescent="0.3">
      <c r="E2" s="53"/>
      <c r="F2" s="53"/>
      <c r="G2" s="61" t="s">
        <v>173</v>
      </c>
      <c r="H2" s="3"/>
      <c r="I2" s="3"/>
      <c r="J2" s="3"/>
      <c r="K2" s="3"/>
      <c r="L2" s="3"/>
      <c r="M2" s="3"/>
      <c r="N2" s="3"/>
      <c r="O2" s="3"/>
      <c r="P2" s="3"/>
      <c r="Q2" s="3"/>
      <c r="R2" s="3"/>
      <c r="S2" s="3"/>
      <c r="T2" s="3"/>
    </row>
    <row r="3" spans="1:20" s="25" customFormat="1" ht="34.5" customHeight="1" x14ac:dyDescent="0.3">
      <c r="B3" s="35" t="s">
        <v>88</v>
      </c>
      <c r="C3" s="36" t="s">
        <v>89</v>
      </c>
      <c r="D3" s="36" t="s">
        <v>90</v>
      </c>
      <c r="E3" s="55" t="s">
        <v>206</v>
      </c>
      <c r="F3" s="52" t="s">
        <v>205</v>
      </c>
      <c r="G3" s="37" t="s">
        <v>95</v>
      </c>
      <c r="H3" s="21" t="s">
        <v>91</v>
      </c>
      <c r="I3" s="22" t="s">
        <v>137</v>
      </c>
      <c r="J3" s="49" t="s">
        <v>175</v>
      </c>
      <c r="K3" s="31" t="s">
        <v>92</v>
      </c>
      <c r="L3" s="32" t="s">
        <v>138</v>
      </c>
      <c r="M3" s="32" t="s">
        <v>176</v>
      </c>
      <c r="N3" s="23" t="s">
        <v>93</v>
      </c>
      <c r="O3" s="24" t="s">
        <v>139</v>
      </c>
      <c r="P3" s="24" t="s">
        <v>177</v>
      </c>
      <c r="Q3" s="33" t="s">
        <v>94</v>
      </c>
      <c r="R3" s="34" t="s">
        <v>140</v>
      </c>
      <c r="S3" s="34" t="s">
        <v>178</v>
      </c>
      <c r="T3" s="48"/>
    </row>
    <row r="4" spans="1:20" x14ac:dyDescent="0.3">
      <c r="B4" s="8" t="s">
        <v>27</v>
      </c>
      <c r="C4" s="9" t="s">
        <v>41</v>
      </c>
      <c r="D4" s="9" t="s">
        <v>96</v>
      </c>
      <c r="E4" s="56"/>
      <c r="F4" s="10"/>
      <c r="G4" s="11">
        <f ca="1">SUM(G5)</f>
        <v>0</v>
      </c>
      <c r="H4" s="10"/>
      <c r="I4" s="10"/>
      <c r="J4" s="10">
        <f ca="1">SUM(J5)</f>
        <v>0</v>
      </c>
      <c r="K4" s="10"/>
      <c r="L4" s="10"/>
      <c r="M4" s="10">
        <f>SUM(M5)</f>
        <v>0</v>
      </c>
      <c r="N4" s="10"/>
      <c r="O4" s="10"/>
      <c r="P4" s="10">
        <f>SUM(P5)</f>
        <v>0</v>
      </c>
      <c r="Q4" s="10"/>
      <c r="R4" s="10"/>
      <c r="S4" s="10">
        <f>SUM(S5)</f>
        <v>0</v>
      </c>
    </row>
    <row r="5" spans="1:20" x14ac:dyDescent="0.3">
      <c r="B5" s="5" t="s">
        <v>27</v>
      </c>
      <c r="C5" s="6" t="s">
        <v>51</v>
      </c>
      <c r="D5" s="6" t="s">
        <v>96</v>
      </c>
      <c r="E5" s="60"/>
      <c r="F5" s="19"/>
      <c r="G5" s="7">
        <f ca="1">J5+M5+P5+S5</f>
        <v>0</v>
      </c>
      <c r="H5" s="12" t="s">
        <v>97</v>
      </c>
      <c r="I5" s="13" t="s">
        <v>136</v>
      </c>
      <c r="J5" s="14">
        <f ca="1">VLOOKUP($H5,INDIRECT(J$79&amp;"!$E:$G"),3,0)</f>
        <v>0</v>
      </c>
      <c r="K5" s="27" t="s">
        <v>141</v>
      </c>
      <c r="L5" s="27"/>
      <c r="M5" s="27"/>
      <c r="N5" s="27"/>
      <c r="O5" s="27"/>
      <c r="P5" s="27"/>
      <c r="Q5" s="27"/>
      <c r="R5" s="27"/>
      <c r="S5" s="27"/>
    </row>
    <row r="6" spans="1:20" x14ac:dyDescent="0.3">
      <c r="B6" s="8" t="s">
        <v>28</v>
      </c>
      <c r="C6" s="9" t="s">
        <v>41</v>
      </c>
      <c r="D6" s="9" t="s">
        <v>98</v>
      </c>
      <c r="E6" s="56"/>
      <c r="F6" s="10"/>
      <c r="G6" s="11">
        <f ca="1">G18</f>
        <v>0</v>
      </c>
      <c r="H6" s="10"/>
      <c r="I6" s="10"/>
      <c r="J6" s="10">
        <f ca="1">J18</f>
        <v>0</v>
      </c>
      <c r="K6" s="10"/>
      <c r="L6" s="10"/>
      <c r="M6" s="10">
        <f t="shared" ref="M6" ca="1" si="0">M18</f>
        <v>0</v>
      </c>
      <c r="N6" s="10"/>
      <c r="O6" s="10"/>
      <c r="P6" s="10">
        <f t="shared" ref="P6" ca="1" si="1">P18</f>
        <v>0</v>
      </c>
      <c r="Q6" s="10"/>
      <c r="R6" s="10"/>
      <c r="S6" s="10">
        <f t="shared" ref="S6" ca="1" si="2">S18</f>
        <v>0</v>
      </c>
      <c r="T6" s="46"/>
    </row>
    <row r="7" spans="1:20" x14ac:dyDescent="0.3">
      <c r="B7" s="5" t="s">
        <v>28</v>
      </c>
      <c r="C7" s="6" t="s">
        <v>5</v>
      </c>
      <c r="D7" s="6" t="s">
        <v>0</v>
      </c>
      <c r="E7" s="60"/>
      <c r="F7" s="19"/>
      <c r="G7" s="7">
        <f t="shared" ref="G7:G18" ca="1" si="3">J7+M7+P7+S7</f>
        <v>0</v>
      </c>
      <c r="H7" s="12" t="s">
        <v>75</v>
      </c>
      <c r="I7" s="13" t="s">
        <v>136</v>
      </c>
      <c r="J7" s="14">
        <f ca="1">VLOOKUP($H7,INDIRECT(J$79&amp;"!$E:$G"),3,0)</f>
        <v>0</v>
      </c>
      <c r="K7" s="12" t="s">
        <v>75</v>
      </c>
      <c r="L7" s="13" t="s">
        <v>136</v>
      </c>
      <c r="M7" s="14">
        <f ca="1">VLOOKUP(K7,INDIRECT(M$79&amp;"!$E:$G"),3,0)</f>
        <v>0</v>
      </c>
      <c r="N7" s="12" t="s">
        <v>75</v>
      </c>
      <c r="O7" s="13" t="s">
        <v>136</v>
      </c>
      <c r="P7" s="14">
        <f ca="1">VLOOKUP(N7,INDIRECT(P$79&amp;"!$E:$G"),3,0)</f>
        <v>0</v>
      </c>
      <c r="Q7" s="12" t="s">
        <v>75</v>
      </c>
      <c r="R7" s="13" t="s">
        <v>136</v>
      </c>
      <c r="S7" s="14">
        <f ca="1">VLOOKUP(Q7,INDIRECT(S$79&amp;"!$E:$G"),3,0)</f>
        <v>0</v>
      </c>
    </row>
    <row r="8" spans="1:20" x14ac:dyDescent="0.3">
      <c r="B8" s="5" t="s">
        <v>28</v>
      </c>
      <c r="C8" s="6" t="s">
        <v>7</v>
      </c>
      <c r="D8" s="6" t="s">
        <v>1</v>
      </c>
      <c r="E8" s="60"/>
      <c r="F8" s="19"/>
      <c r="G8" s="7">
        <f t="shared" ca="1" si="3"/>
        <v>0</v>
      </c>
      <c r="H8" s="12" t="s">
        <v>76</v>
      </c>
      <c r="I8" s="13" t="s">
        <v>136</v>
      </c>
      <c r="J8" s="14">
        <f ca="1">VLOOKUP($H8,INDIRECT(J$79&amp;"!$E:$G"),3,0)</f>
        <v>0</v>
      </c>
      <c r="K8" s="12" t="s">
        <v>76</v>
      </c>
      <c r="L8" s="13" t="s">
        <v>136</v>
      </c>
      <c r="M8" s="14">
        <f ca="1">VLOOKUP(K8,INDIRECT(M$79&amp;"!$E:$G"),3,0)</f>
        <v>0</v>
      </c>
      <c r="N8" s="12" t="s">
        <v>76</v>
      </c>
      <c r="O8" s="13" t="s">
        <v>136</v>
      </c>
      <c r="P8" s="14">
        <f ca="1">VLOOKUP(N8,INDIRECT(P$79&amp;"!$E:$G"),3,0)</f>
        <v>0</v>
      </c>
      <c r="Q8" s="12" t="s">
        <v>76</v>
      </c>
      <c r="R8" s="13" t="s">
        <v>136</v>
      </c>
      <c r="S8" s="14">
        <f ca="1">VLOOKUP(Q8,INDIRECT(S$79&amp;"!$E:$G"),3,0)</f>
        <v>0</v>
      </c>
    </row>
    <row r="9" spans="1:20" x14ac:dyDescent="0.3">
      <c r="B9" s="5" t="s">
        <v>28</v>
      </c>
      <c r="C9" s="6" t="s">
        <v>9</v>
      </c>
      <c r="D9" s="6" t="s">
        <v>2</v>
      </c>
      <c r="E9" s="60"/>
      <c r="F9" s="19"/>
      <c r="G9" s="7">
        <f t="shared" ca="1" si="3"/>
        <v>0</v>
      </c>
      <c r="H9" s="12" t="s">
        <v>77</v>
      </c>
      <c r="I9" s="13" t="s">
        <v>136</v>
      </c>
      <c r="J9" s="14">
        <f ca="1">VLOOKUP($H9,INDIRECT(J$79&amp;"!$E:$G"),3,0)</f>
        <v>0</v>
      </c>
      <c r="K9" s="12" t="s">
        <v>77</v>
      </c>
      <c r="L9" s="13" t="s">
        <v>136</v>
      </c>
      <c r="M9" s="14">
        <f ca="1">VLOOKUP(K9,INDIRECT(M$79&amp;"!$E:$G"),3,0)</f>
        <v>0</v>
      </c>
      <c r="N9" s="12" t="s">
        <v>77</v>
      </c>
      <c r="O9" s="13" t="s">
        <v>136</v>
      </c>
      <c r="P9" s="14">
        <f ca="1">VLOOKUP(N9,INDIRECT(P$79&amp;"!$E:$G"),3,0)</f>
        <v>0</v>
      </c>
      <c r="Q9" s="12" t="s">
        <v>77</v>
      </c>
      <c r="R9" s="13" t="s">
        <v>136</v>
      </c>
      <c r="S9" s="14">
        <f ca="1">VLOOKUP(Q9,INDIRECT(S$79&amp;"!$E:$G"),3,0)</f>
        <v>0</v>
      </c>
    </row>
    <row r="10" spans="1:20" x14ac:dyDescent="0.3">
      <c r="B10" s="5" t="s">
        <v>28</v>
      </c>
      <c r="C10" s="6" t="s">
        <v>47</v>
      </c>
      <c r="D10" s="6" t="s">
        <v>3</v>
      </c>
      <c r="E10" s="60"/>
      <c r="F10" s="19"/>
      <c r="G10" s="7">
        <f t="shared" ca="1" si="3"/>
        <v>0</v>
      </c>
      <c r="H10" s="12" t="s">
        <v>78</v>
      </c>
      <c r="I10" s="13" t="s">
        <v>136</v>
      </c>
      <c r="J10" s="14">
        <f ca="1">VLOOKUP($H10,INDIRECT(J$79&amp;"!$E:$G"),3,0)</f>
        <v>0</v>
      </c>
      <c r="K10" s="12" t="s">
        <v>78</v>
      </c>
      <c r="L10" s="13" t="s">
        <v>136</v>
      </c>
      <c r="M10" s="14">
        <f ca="1">VLOOKUP(K10,INDIRECT(M$79&amp;"!$E:$G"),3,0)</f>
        <v>0</v>
      </c>
      <c r="N10" s="12" t="s">
        <v>78</v>
      </c>
      <c r="O10" s="13" t="s">
        <v>136</v>
      </c>
      <c r="P10" s="14">
        <f ca="1">VLOOKUP(N10,INDIRECT(P$79&amp;"!$E:$G"),3,0)</f>
        <v>0</v>
      </c>
      <c r="Q10" s="12" t="s">
        <v>78</v>
      </c>
      <c r="R10" s="13" t="s">
        <v>136</v>
      </c>
      <c r="S10" s="14">
        <f ca="1">VLOOKUP(Q10,INDIRECT(S$79&amp;"!$E:$G"),3,0)</f>
        <v>0</v>
      </c>
    </row>
    <row r="11" spans="1:20" s="38" customFormat="1" x14ac:dyDescent="0.3">
      <c r="B11" s="5" t="s">
        <v>28</v>
      </c>
      <c r="C11" s="6" t="s">
        <v>48</v>
      </c>
      <c r="D11" s="6" t="s">
        <v>4</v>
      </c>
      <c r="E11" s="60"/>
      <c r="F11" s="19"/>
      <c r="G11" s="7">
        <f t="shared" ca="1" si="3"/>
        <v>0</v>
      </c>
      <c r="H11" s="12" t="s">
        <v>79</v>
      </c>
      <c r="I11" s="13" t="s">
        <v>136</v>
      </c>
      <c r="J11" s="14">
        <f ca="1">VLOOKUP($H11,INDIRECT(J$79&amp;"!$E:$G"),3,0)</f>
        <v>0</v>
      </c>
      <c r="K11" s="12" t="s">
        <v>79</v>
      </c>
      <c r="L11" s="13" t="s">
        <v>136</v>
      </c>
      <c r="M11" s="14">
        <f ca="1">VLOOKUP(K11,INDIRECT(M$79&amp;"!$E:$G"),3,0)</f>
        <v>0</v>
      </c>
      <c r="N11" s="12" t="s">
        <v>79</v>
      </c>
      <c r="O11" s="13" t="s">
        <v>136</v>
      </c>
      <c r="P11" s="14">
        <f ca="1">VLOOKUP(N11,INDIRECT(P$79&amp;"!$E:$G"),3,0)</f>
        <v>0</v>
      </c>
      <c r="Q11" s="12" t="s">
        <v>79</v>
      </c>
      <c r="R11" s="13" t="s">
        <v>136</v>
      </c>
      <c r="S11" s="14">
        <f ca="1">VLOOKUP(Q11,INDIRECT(S$79&amp;"!$E:$G"),3,0)</f>
        <v>0</v>
      </c>
      <c r="T11" s="3"/>
    </row>
    <row r="12" spans="1:20" s="38" customFormat="1" x14ac:dyDescent="0.3">
      <c r="B12" s="41" t="s">
        <v>28</v>
      </c>
      <c r="C12" s="42" t="s">
        <v>163</v>
      </c>
      <c r="D12" s="42" t="s">
        <v>162</v>
      </c>
      <c r="E12" s="57"/>
      <c r="F12" s="43"/>
      <c r="G12" s="45">
        <f t="shared" ca="1" si="3"/>
        <v>0</v>
      </c>
      <c r="H12" s="43" t="s">
        <v>168</v>
      </c>
      <c r="I12" s="44" t="s">
        <v>136</v>
      </c>
      <c r="J12" s="43">
        <f ca="1">SUM(J7:J11)</f>
        <v>0</v>
      </c>
      <c r="K12" s="43" t="s">
        <v>168</v>
      </c>
      <c r="L12" s="44" t="s">
        <v>136</v>
      </c>
      <c r="M12" s="43">
        <f t="shared" ref="M12" ca="1" si="4">SUM(M7:M11)</f>
        <v>0</v>
      </c>
      <c r="N12" s="43" t="s">
        <v>168</v>
      </c>
      <c r="O12" s="44" t="s">
        <v>136</v>
      </c>
      <c r="P12" s="43">
        <f t="shared" ref="P12" ca="1" si="5">SUM(P7:P11)</f>
        <v>0</v>
      </c>
      <c r="Q12" s="43" t="s">
        <v>168</v>
      </c>
      <c r="R12" s="44" t="s">
        <v>136</v>
      </c>
      <c r="S12" s="43">
        <f t="shared" ref="S12" ca="1" si="6">SUM(S7:S11)</f>
        <v>0</v>
      </c>
      <c r="T12" s="3"/>
    </row>
    <row r="13" spans="1:20" s="38" customFormat="1" x14ac:dyDescent="0.3">
      <c r="B13" s="5" t="s">
        <v>28</v>
      </c>
      <c r="C13" s="6" t="s">
        <v>158</v>
      </c>
      <c r="D13" s="6" t="s">
        <v>66</v>
      </c>
      <c r="E13" s="60"/>
      <c r="F13" s="19"/>
      <c r="G13" s="7">
        <f t="shared" ca="1" si="3"/>
        <v>0</v>
      </c>
      <c r="H13" s="12" t="s">
        <v>164</v>
      </c>
      <c r="I13" s="13" t="s">
        <v>136</v>
      </c>
      <c r="J13" s="14">
        <f ca="1">VLOOKUP($H13,INDIRECT(J$79&amp;"!$E:$G"),3,0)</f>
        <v>0</v>
      </c>
      <c r="K13" s="12" t="s">
        <v>164</v>
      </c>
      <c r="L13" s="13" t="s">
        <v>136</v>
      </c>
      <c r="M13" s="14">
        <f ca="1">VLOOKUP(K13,INDIRECT(M$79&amp;"!$E:$G"),3,0)</f>
        <v>0</v>
      </c>
      <c r="N13" s="12" t="s">
        <v>164</v>
      </c>
      <c r="O13" s="13" t="s">
        <v>136</v>
      </c>
      <c r="P13" s="14">
        <f ca="1">VLOOKUP(N13,INDIRECT(P$79&amp;"!$E:$G"),3,0)</f>
        <v>0</v>
      </c>
      <c r="Q13" s="12" t="s">
        <v>164</v>
      </c>
      <c r="R13" s="13" t="s">
        <v>136</v>
      </c>
      <c r="S13" s="14">
        <f ca="1">VLOOKUP(Q13,INDIRECT(S$79&amp;"!$E:$G"),3,0)</f>
        <v>0</v>
      </c>
      <c r="T13" s="3"/>
    </row>
    <row r="14" spans="1:20" s="38" customFormat="1" x14ac:dyDescent="0.3">
      <c r="B14" s="5" t="s">
        <v>28</v>
      </c>
      <c r="C14" s="6" t="s">
        <v>159</v>
      </c>
      <c r="D14" s="6" t="s">
        <v>67</v>
      </c>
      <c r="E14" s="60"/>
      <c r="F14" s="19"/>
      <c r="G14" s="7">
        <f t="shared" ca="1" si="3"/>
        <v>0</v>
      </c>
      <c r="H14" s="12" t="s">
        <v>165</v>
      </c>
      <c r="I14" s="13" t="s">
        <v>136</v>
      </c>
      <c r="J14" s="14">
        <f ca="1">VLOOKUP($H14,INDIRECT(J$79&amp;"!$E:$G"),3,0)</f>
        <v>0</v>
      </c>
      <c r="K14" s="12" t="s">
        <v>165</v>
      </c>
      <c r="L14" s="13" t="s">
        <v>136</v>
      </c>
      <c r="M14" s="14">
        <f ca="1">VLOOKUP(K14,INDIRECT(M$79&amp;"!$E:$G"),3,0)</f>
        <v>0</v>
      </c>
      <c r="N14" s="12" t="s">
        <v>165</v>
      </c>
      <c r="O14" s="13" t="s">
        <v>136</v>
      </c>
      <c r="P14" s="14">
        <f ca="1">VLOOKUP(N14,INDIRECT(P$79&amp;"!$E:$G"),3,0)</f>
        <v>0</v>
      </c>
      <c r="Q14" s="12" t="s">
        <v>165</v>
      </c>
      <c r="R14" s="13" t="s">
        <v>136</v>
      </c>
      <c r="S14" s="14">
        <f ca="1">VLOOKUP(Q14,INDIRECT(S$79&amp;"!$E:$G"),3,0)</f>
        <v>0</v>
      </c>
      <c r="T14" s="3"/>
    </row>
    <row r="15" spans="1:20" s="38" customFormat="1" x14ac:dyDescent="0.3">
      <c r="B15" s="5" t="s">
        <v>28</v>
      </c>
      <c r="C15" s="6" t="s">
        <v>160</v>
      </c>
      <c r="D15" s="6" t="s">
        <v>68</v>
      </c>
      <c r="E15" s="60"/>
      <c r="F15" s="19"/>
      <c r="G15" s="7">
        <f t="shared" ca="1" si="3"/>
        <v>0</v>
      </c>
      <c r="H15" s="12" t="s">
        <v>166</v>
      </c>
      <c r="I15" s="13" t="s">
        <v>136</v>
      </c>
      <c r="J15" s="14">
        <f ca="1">VLOOKUP($H15,INDIRECT(J$79&amp;"!$E:$G"),3,0)</f>
        <v>0</v>
      </c>
      <c r="K15" s="12" t="s">
        <v>166</v>
      </c>
      <c r="L15" s="13" t="s">
        <v>136</v>
      </c>
      <c r="M15" s="14">
        <f ca="1">VLOOKUP(K15,INDIRECT(M$79&amp;"!$E:$G"),3,0)</f>
        <v>0</v>
      </c>
      <c r="N15" s="12" t="s">
        <v>166</v>
      </c>
      <c r="O15" s="13" t="s">
        <v>136</v>
      </c>
      <c r="P15" s="14">
        <f ca="1">VLOOKUP(N15,INDIRECT(P$79&amp;"!$E:$G"),3,0)</f>
        <v>0</v>
      </c>
      <c r="Q15" s="12" t="s">
        <v>166</v>
      </c>
      <c r="R15" s="13" t="s">
        <v>136</v>
      </c>
      <c r="S15" s="14">
        <f ca="1">VLOOKUP(Q15,INDIRECT(S$79&amp;"!$E:$G"),3,0)</f>
        <v>0</v>
      </c>
      <c r="T15" s="3"/>
    </row>
    <row r="16" spans="1:20" s="38" customFormat="1" x14ac:dyDescent="0.3">
      <c r="B16" s="41" t="s">
        <v>28</v>
      </c>
      <c r="C16" s="42" t="s">
        <v>163</v>
      </c>
      <c r="D16" s="42" t="s">
        <v>169</v>
      </c>
      <c r="E16" s="57"/>
      <c r="F16" s="43"/>
      <c r="G16" s="45">
        <f t="shared" ca="1" si="3"/>
        <v>0</v>
      </c>
      <c r="H16" s="43" t="s">
        <v>170</v>
      </c>
      <c r="I16" s="44" t="s">
        <v>136</v>
      </c>
      <c r="J16" s="43">
        <f ca="1">SUM(J12:J15)</f>
        <v>0</v>
      </c>
      <c r="K16" s="43" t="s">
        <v>170</v>
      </c>
      <c r="L16" s="44" t="s">
        <v>136</v>
      </c>
      <c r="M16" s="43">
        <f t="shared" ref="M16" ca="1" si="7">SUM(M12:M15)</f>
        <v>0</v>
      </c>
      <c r="N16" s="43" t="s">
        <v>170</v>
      </c>
      <c r="O16" s="44" t="s">
        <v>136</v>
      </c>
      <c r="P16" s="43">
        <f t="shared" ref="P16" ca="1" si="8">SUM(P12:P15)</f>
        <v>0</v>
      </c>
      <c r="Q16" s="43" t="s">
        <v>170</v>
      </c>
      <c r="R16" s="44" t="s">
        <v>136</v>
      </c>
      <c r="S16" s="43">
        <f t="shared" ref="S16" ca="1" si="9">SUM(S12:S15)</f>
        <v>0</v>
      </c>
      <c r="T16" s="3"/>
    </row>
    <row r="17" spans="2:24" s="38" customFormat="1" x14ac:dyDescent="0.3">
      <c r="B17" s="5" t="s">
        <v>28</v>
      </c>
      <c r="C17" s="6" t="s">
        <v>161</v>
      </c>
      <c r="D17" s="6" t="s">
        <v>69</v>
      </c>
      <c r="E17" s="60"/>
      <c r="F17" s="19"/>
      <c r="G17" s="7">
        <f t="shared" ca="1" si="3"/>
        <v>0</v>
      </c>
      <c r="H17" s="12" t="s">
        <v>167</v>
      </c>
      <c r="I17" s="13" t="s">
        <v>136</v>
      </c>
      <c r="J17" s="14">
        <f ca="1">VLOOKUP($H17,INDIRECT(J$79&amp;"!$E:$G"),3,0)</f>
        <v>0</v>
      </c>
      <c r="K17" s="12" t="s">
        <v>167</v>
      </c>
      <c r="L17" s="13" t="s">
        <v>136</v>
      </c>
      <c r="M17" s="14">
        <f ca="1">VLOOKUP(K17,INDIRECT(M$79&amp;"!$E:$G"),3,0)</f>
        <v>0</v>
      </c>
      <c r="N17" s="12" t="s">
        <v>167</v>
      </c>
      <c r="O17" s="13" t="s">
        <v>136</v>
      </c>
      <c r="P17" s="14">
        <f ca="1">VLOOKUP(N17,INDIRECT(P$79&amp;"!$E:$G"),3,0)</f>
        <v>0</v>
      </c>
      <c r="Q17" s="12" t="s">
        <v>167</v>
      </c>
      <c r="R17" s="13" t="s">
        <v>136</v>
      </c>
      <c r="S17" s="14">
        <f ca="1">VLOOKUP(Q17,INDIRECT(S$79&amp;"!$E:$G"),3,0)</f>
        <v>0</v>
      </c>
      <c r="T17" s="3"/>
    </row>
    <row r="18" spans="2:24" s="38" customFormat="1" x14ac:dyDescent="0.3">
      <c r="B18" s="41" t="s">
        <v>28</v>
      </c>
      <c r="C18" s="42" t="s">
        <v>163</v>
      </c>
      <c r="D18" s="42" t="s">
        <v>171</v>
      </c>
      <c r="E18" s="57"/>
      <c r="F18" s="43"/>
      <c r="G18" s="45">
        <f t="shared" ca="1" si="3"/>
        <v>0</v>
      </c>
      <c r="H18" s="43" t="s">
        <v>172</v>
      </c>
      <c r="I18" s="44" t="s">
        <v>136</v>
      </c>
      <c r="J18" s="43">
        <f ca="1">SUM(J16:J17)</f>
        <v>0</v>
      </c>
      <c r="K18" s="43" t="s">
        <v>172</v>
      </c>
      <c r="L18" s="44" t="s">
        <v>136</v>
      </c>
      <c r="M18" s="43">
        <f t="shared" ref="M18" ca="1" si="10">SUM(M16:M17)</f>
        <v>0</v>
      </c>
      <c r="N18" s="43" t="s">
        <v>172</v>
      </c>
      <c r="O18" s="44" t="s">
        <v>136</v>
      </c>
      <c r="P18" s="43">
        <f t="shared" ref="P18" ca="1" si="11">SUM(P16:P17)</f>
        <v>0</v>
      </c>
      <c r="Q18" s="43" t="s">
        <v>172</v>
      </c>
      <c r="R18" s="44" t="s">
        <v>136</v>
      </c>
      <c r="S18" s="43">
        <f t="shared" ref="S18" ca="1" si="12">SUM(S16:S17)</f>
        <v>0</v>
      </c>
      <c r="T18" s="3"/>
    </row>
    <row r="19" spans="2:24" x14ac:dyDescent="0.3">
      <c r="B19" s="8" t="s">
        <v>29</v>
      </c>
      <c r="C19" s="9" t="s">
        <v>41</v>
      </c>
      <c r="D19" s="9" t="s">
        <v>99</v>
      </c>
      <c r="E19" s="56"/>
      <c r="F19" s="10"/>
      <c r="G19" s="11">
        <f ca="1">SUM(G20:G29)</f>
        <v>0</v>
      </c>
      <c r="H19" s="10"/>
      <c r="I19" s="10"/>
      <c r="J19" s="10">
        <f ca="1">SUM(J20:J29)</f>
        <v>0</v>
      </c>
      <c r="K19" s="10"/>
      <c r="L19" s="10"/>
      <c r="M19" s="10">
        <f t="shared" ref="M19" ca="1" si="13">SUM(M20:M29)</f>
        <v>0</v>
      </c>
      <c r="N19" s="10"/>
      <c r="O19" s="10"/>
      <c r="P19" s="10">
        <f t="shared" ref="P19" ca="1" si="14">SUM(P20:P29)</f>
        <v>0</v>
      </c>
      <c r="Q19" s="10"/>
      <c r="R19" s="10"/>
      <c r="S19" s="10">
        <f t="shared" ref="S19" ca="1" si="15">SUM(S20:S29)</f>
        <v>0</v>
      </c>
    </row>
    <row r="20" spans="2:24" x14ac:dyDescent="0.3">
      <c r="B20" s="5" t="s">
        <v>29</v>
      </c>
      <c r="C20" s="6" t="s">
        <v>11</v>
      </c>
      <c r="D20" s="6" t="s">
        <v>6</v>
      </c>
      <c r="E20" s="60"/>
      <c r="F20" s="19"/>
      <c r="G20" s="7">
        <f t="shared" ref="G20:G29" ca="1" si="16">J20+M20+P20+S20</f>
        <v>0</v>
      </c>
      <c r="H20" s="15" t="s">
        <v>100</v>
      </c>
      <c r="I20" s="13" t="s">
        <v>136</v>
      </c>
      <c r="J20" s="14">
        <f t="shared" ref="J20:J29" ca="1" si="17">VLOOKUP($H20,INDIRECT(J$79&amp;"!$E:$G"),3,0)</f>
        <v>0</v>
      </c>
      <c r="K20" s="15" t="s">
        <v>100</v>
      </c>
      <c r="L20" s="13" t="s">
        <v>136</v>
      </c>
      <c r="M20" s="14">
        <f ca="1">VLOOKUP(K20,INDIRECT(M$79&amp;"!$E:$G"),3,0)</f>
        <v>0</v>
      </c>
      <c r="N20" s="12" t="s">
        <v>100</v>
      </c>
      <c r="O20" s="13" t="s">
        <v>136</v>
      </c>
      <c r="P20" s="14">
        <f ca="1">VLOOKUP(N20,INDIRECT(P$79&amp;"!$E:$G"),3,0)</f>
        <v>0</v>
      </c>
      <c r="Q20" s="12" t="s">
        <v>100</v>
      </c>
      <c r="R20" s="13" t="s">
        <v>136</v>
      </c>
      <c r="S20" s="14">
        <f ca="1">VLOOKUP(Q20,INDIRECT(S$79&amp;"!$E:$G"),3,0)</f>
        <v>0</v>
      </c>
    </row>
    <row r="21" spans="2:24" x14ac:dyDescent="0.3">
      <c r="B21" s="113" t="s">
        <v>29</v>
      </c>
      <c r="C21" s="102" t="s">
        <v>12</v>
      </c>
      <c r="D21" s="102" t="s">
        <v>8</v>
      </c>
      <c r="E21" s="60"/>
      <c r="F21" s="19"/>
      <c r="G21" s="7">
        <f t="shared" ca="1" si="16"/>
        <v>0</v>
      </c>
      <c r="H21" s="15" t="s">
        <v>118</v>
      </c>
      <c r="I21" s="13" t="s">
        <v>136</v>
      </c>
      <c r="J21" s="14">
        <f t="shared" ca="1" si="17"/>
        <v>0</v>
      </c>
      <c r="K21" s="12" t="s">
        <v>82</v>
      </c>
      <c r="L21" s="13" t="s">
        <v>136</v>
      </c>
      <c r="M21" s="14">
        <f ca="1">VLOOKUP(K21,INDIRECT(M$79&amp;"!$E:$G"),3,0)</f>
        <v>0</v>
      </c>
      <c r="N21" s="19"/>
      <c r="O21" s="20"/>
      <c r="P21" s="19"/>
      <c r="Q21" s="19"/>
      <c r="R21" s="20"/>
      <c r="S21" s="19"/>
      <c r="W21" s="2"/>
      <c r="X21" s="118"/>
    </row>
    <row r="22" spans="2:24" x14ac:dyDescent="0.3">
      <c r="B22" s="114"/>
      <c r="C22" s="116"/>
      <c r="D22" s="116"/>
      <c r="E22" s="60"/>
      <c r="F22" s="19"/>
      <c r="G22" s="7">
        <f t="shared" ca="1" si="16"/>
        <v>0</v>
      </c>
      <c r="H22" s="15" t="s">
        <v>82</v>
      </c>
      <c r="I22" s="13" t="s">
        <v>136</v>
      </c>
      <c r="J22" s="14">
        <f t="shared" ca="1" si="17"/>
        <v>0</v>
      </c>
      <c r="K22" s="19"/>
      <c r="L22" s="20"/>
      <c r="M22" s="19"/>
      <c r="N22" s="19"/>
      <c r="O22" s="20"/>
      <c r="P22" s="19"/>
      <c r="Q22" s="19"/>
      <c r="R22" s="20"/>
      <c r="S22" s="19"/>
      <c r="W22" s="2"/>
      <c r="X22" s="118"/>
    </row>
    <row r="23" spans="2:24" x14ac:dyDescent="0.3">
      <c r="B23" s="114"/>
      <c r="C23" s="116"/>
      <c r="D23" s="116"/>
      <c r="E23" s="60"/>
      <c r="F23" s="19"/>
      <c r="G23" s="7">
        <f t="shared" ca="1" si="16"/>
        <v>0</v>
      </c>
      <c r="H23" s="15" t="s">
        <v>119</v>
      </c>
      <c r="I23" s="13" t="s">
        <v>136</v>
      </c>
      <c r="J23" s="14">
        <f t="shared" ca="1" si="17"/>
        <v>0</v>
      </c>
      <c r="K23" s="19"/>
      <c r="L23" s="20"/>
      <c r="M23" s="19"/>
      <c r="N23" s="19"/>
      <c r="O23" s="20"/>
      <c r="P23" s="19"/>
      <c r="Q23" s="19"/>
      <c r="R23" s="20"/>
      <c r="S23" s="19"/>
      <c r="W23" s="2"/>
    </row>
    <row r="24" spans="2:24" x14ac:dyDescent="0.3">
      <c r="B24" s="114"/>
      <c r="C24" s="116"/>
      <c r="D24" s="116"/>
      <c r="E24" s="60"/>
      <c r="F24" s="19"/>
      <c r="G24" s="7">
        <f t="shared" ca="1" si="16"/>
        <v>0</v>
      </c>
      <c r="H24" s="15" t="s">
        <v>120</v>
      </c>
      <c r="I24" s="13" t="s">
        <v>136</v>
      </c>
      <c r="J24" s="14">
        <f t="shared" ca="1" si="17"/>
        <v>0</v>
      </c>
      <c r="K24" s="19"/>
      <c r="L24" s="20"/>
      <c r="M24" s="19"/>
      <c r="N24" s="19"/>
      <c r="O24" s="20"/>
      <c r="P24" s="19"/>
      <c r="Q24" s="19"/>
      <c r="R24" s="20"/>
      <c r="S24" s="19"/>
      <c r="W24" s="2"/>
    </row>
    <row r="25" spans="2:24" x14ac:dyDescent="0.3">
      <c r="B25" s="115"/>
      <c r="C25" s="117"/>
      <c r="D25" s="117"/>
      <c r="E25" s="60"/>
      <c r="F25" s="19"/>
      <c r="G25" s="7">
        <f t="shared" ca="1" si="16"/>
        <v>0</v>
      </c>
      <c r="H25" s="15" t="s">
        <v>121</v>
      </c>
      <c r="I25" s="13" t="s">
        <v>136</v>
      </c>
      <c r="J25" s="14">
        <f t="shared" ca="1" si="17"/>
        <v>0</v>
      </c>
      <c r="K25" s="19"/>
      <c r="L25" s="20"/>
      <c r="M25" s="19"/>
      <c r="N25" s="19"/>
      <c r="O25" s="20"/>
      <c r="P25" s="19"/>
      <c r="Q25" s="19"/>
      <c r="R25" s="20"/>
      <c r="S25" s="19"/>
      <c r="W25" s="2"/>
    </row>
    <row r="26" spans="2:24" x14ac:dyDescent="0.3">
      <c r="B26" s="113" t="s">
        <v>29</v>
      </c>
      <c r="C26" s="102" t="s">
        <v>13</v>
      </c>
      <c r="D26" s="102" t="s">
        <v>10</v>
      </c>
      <c r="E26" s="60"/>
      <c r="F26" s="19"/>
      <c r="G26" s="7">
        <f t="shared" ca="1" si="16"/>
        <v>0</v>
      </c>
      <c r="H26" s="15" t="s">
        <v>122</v>
      </c>
      <c r="I26" s="13" t="s">
        <v>136</v>
      </c>
      <c r="J26" s="14">
        <f t="shared" ca="1" si="17"/>
        <v>0</v>
      </c>
      <c r="K26" s="26"/>
      <c r="L26" s="26"/>
      <c r="M26" s="26"/>
      <c r="N26" s="26"/>
      <c r="O26" s="26"/>
      <c r="P26" s="26"/>
      <c r="Q26" s="26"/>
      <c r="R26" s="26"/>
      <c r="S26" s="26"/>
      <c r="W26" s="2"/>
    </row>
    <row r="27" spans="2:24" ht="16.5" customHeight="1" x14ac:dyDescent="0.3">
      <c r="B27" s="114"/>
      <c r="C27" s="116"/>
      <c r="D27" s="116"/>
      <c r="E27" s="60"/>
      <c r="F27" s="19"/>
      <c r="G27" s="7">
        <f t="shared" ca="1" si="16"/>
        <v>0</v>
      </c>
      <c r="H27" s="15" t="s">
        <v>156</v>
      </c>
      <c r="I27" s="13" t="s">
        <v>136</v>
      </c>
      <c r="J27" s="14">
        <f t="shared" ca="1" si="17"/>
        <v>0</v>
      </c>
      <c r="K27" s="15" t="s">
        <v>156</v>
      </c>
      <c r="L27" s="13" t="s">
        <v>136</v>
      </c>
      <c r="M27" s="14">
        <f ca="1">VLOOKUP(K27,INDIRECT(M$79&amp;"!$E:$G"),3,0)</f>
        <v>0</v>
      </c>
      <c r="N27" s="15" t="s">
        <v>156</v>
      </c>
      <c r="O27" s="13" t="s">
        <v>136</v>
      </c>
      <c r="P27" s="14">
        <f ca="1">VLOOKUP(N27,INDIRECT(P$79&amp;"!$E:$G"),3,0)</f>
        <v>0</v>
      </c>
      <c r="Q27" s="15" t="s">
        <v>156</v>
      </c>
      <c r="R27" s="13" t="s">
        <v>136</v>
      </c>
      <c r="S27" s="14">
        <f ca="1">VLOOKUP(Q27,INDIRECT(S$79&amp;"!$E:$G"),3,0)</f>
        <v>0</v>
      </c>
      <c r="T27" s="46"/>
      <c r="W27" s="2"/>
    </row>
    <row r="28" spans="2:24" ht="16.5" customHeight="1" x14ac:dyDescent="0.3">
      <c r="B28" s="114"/>
      <c r="C28" s="116"/>
      <c r="D28" s="116"/>
      <c r="E28" s="60"/>
      <c r="F28" s="19"/>
      <c r="G28" s="7">
        <f t="shared" ca="1" si="16"/>
        <v>0</v>
      </c>
      <c r="H28" s="15" t="s">
        <v>157</v>
      </c>
      <c r="I28" s="13" t="s">
        <v>136</v>
      </c>
      <c r="J28" s="14">
        <f t="shared" ca="1" si="17"/>
        <v>0</v>
      </c>
      <c r="K28" s="15" t="s">
        <v>157</v>
      </c>
      <c r="L28" s="13" t="s">
        <v>136</v>
      </c>
      <c r="M28" s="14">
        <f ca="1">VLOOKUP(K28,INDIRECT(M$79&amp;"!$E:$G"),3,0)</f>
        <v>0</v>
      </c>
      <c r="N28" s="15" t="s">
        <v>157</v>
      </c>
      <c r="O28" s="13" t="s">
        <v>136</v>
      </c>
      <c r="P28" s="14">
        <f ca="1">VLOOKUP(N28,INDIRECT(P$79&amp;"!$E:$G"),3,0)</f>
        <v>0</v>
      </c>
      <c r="Q28" s="15" t="s">
        <v>157</v>
      </c>
      <c r="R28" s="13" t="s">
        <v>136</v>
      </c>
      <c r="S28" s="14">
        <f ca="1">VLOOKUP(Q28,INDIRECT(S$79&amp;"!$E:$G"),3,0)</f>
        <v>0</v>
      </c>
      <c r="T28" s="47"/>
      <c r="W28" s="2"/>
    </row>
    <row r="29" spans="2:24" x14ac:dyDescent="0.3">
      <c r="B29" s="115"/>
      <c r="C29" s="117"/>
      <c r="D29" s="117"/>
      <c r="E29" s="60"/>
      <c r="F29" s="19"/>
      <c r="G29" s="7">
        <f t="shared" ca="1" si="16"/>
        <v>0</v>
      </c>
      <c r="H29" s="15" t="s">
        <v>123</v>
      </c>
      <c r="I29" s="13" t="s">
        <v>136</v>
      </c>
      <c r="J29" s="14">
        <f t="shared" ca="1" si="17"/>
        <v>0</v>
      </c>
      <c r="K29" s="26"/>
      <c r="L29" s="20"/>
      <c r="M29" s="19"/>
      <c r="N29" s="26"/>
      <c r="O29" s="20"/>
      <c r="P29" s="19"/>
      <c r="Q29" s="26"/>
      <c r="R29" s="20"/>
      <c r="S29" s="19"/>
      <c r="W29" s="2"/>
    </row>
    <row r="30" spans="2:24" x14ac:dyDescent="0.3">
      <c r="B30" s="8" t="s">
        <v>30</v>
      </c>
      <c r="C30" s="9" t="s">
        <v>41</v>
      </c>
      <c r="D30" s="9" t="s">
        <v>101</v>
      </c>
      <c r="E30" s="56"/>
      <c r="F30" s="10"/>
      <c r="G30" s="11">
        <f ca="1">SUM(G31:G48)</f>
        <v>0</v>
      </c>
      <c r="H30" s="10"/>
      <c r="I30" s="10"/>
      <c r="J30" s="10">
        <f ca="1">SUM(J31:J48)</f>
        <v>0</v>
      </c>
      <c r="K30" s="10"/>
      <c r="L30" s="10"/>
      <c r="M30" s="10">
        <f ca="1">SUM(M31:M48)</f>
        <v>0</v>
      </c>
      <c r="N30" s="10"/>
      <c r="O30" s="10"/>
      <c r="P30" s="10">
        <f ca="1">SUM(P31:P48)</f>
        <v>0</v>
      </c>
      <c r="Q30" s="10"/>
      <c r="R30" s="10"/>
      <c r="S30" s="10">
        <f ca="1">SUM(S31:S48)</f>
        <v>0</v>
      </c>
    </row>
    <row r="31" spans="2:24" x14ac:dyDescent="0.3">
      <c r="B31" s="113" t="s">
        <v>30</v>
      </c>
      <c r="C31" s="102" t="s">
        <v>15</v>
      </c>
      <c r="D31" s="102" t="s">
        <v>37</v>
      </c>
      <c r="E31" s="58">
        <f>SUM(I31,L31,O31,R31)</f>
        <v>20440</v>
      </c>
      <c r="F31" s="17">
        <f>E31*10</f>
        <v>204400</v>
      </c>
      <c r="G31" s="7">
        <f t="shared" ref="G31:G48" ca="1" si="18">J31+M31+P31+S31</f>
        <v>0</v>
      </c>
      <c r="H31" s="15" t="s">
        <v>124</v>
      </c>
      <c r="I31" s="17">
        <v>17100</v>
      </c>
      <c r="J31" s="14">
        <f ca="1">VLOOKUP($H31,INDIRECT(J$79&amp;"!$E:$G"),3,0)</f>
        <v>0</v>
      </c>
      <c r="K31" s="15" t="s">
        <v>124</v>
      </c>
      <c r="L31" s="17">
        <v>1300</v>
      </c>
      <c r="M31" s="14">
        <f ca="1">VLOOKUP(K31,INDIRECT(M$79&amp;"!$E:$G"),3,0)</f>
        <v>0</v>
      </c>
      <c r="N31" s="15" t="s">
        <v>124</v>
      </c>
      <c r="O31" s="17">
        <v>1750</v>
      </c>
      <c r="P31" s="14">
        <f ca="1">VLOOKUP(N31,INDIRECT(P$79&amp;"!$E:$G"),3,0)</f>
        <v>0</v>
      </c>
      <c r="Q31" s="15" t="s">
        <v>124</v>
      </c>
      <c r="R31" s="17">
        <v>290</v>
      </c>
      <c r="S31" s="14">
        <f ca="1">VLOOKUP(Q31,INDIRECT(S$79&amp;"!$E:$G"),3,0)</f>
        <v>0</v>
      </c>
    </row>
    <row r="32" spans="2:24" x14ac:dyDescent="0.3">
      <c r="B32" s="114"/>
      <c r="C32" s="116"/>
      <c r="D32" s="116"/>
      <c r="E32" s="58">
        <f t="shared" ref="E32:E37" si="19">SUM(I32,L32,O32,R32)</f>
        <v>89000</v>
      </c>
      <c r="F32" s="17">
        <f t="shared" ref="F32:F37" si="20">E32*10</f>
        <v>890000</v>
      </c>
      <c r="G32" s="7">
        <f t="shared" ca="1" si="18"/>
        <v>0</v>
      </c>
      <c r="H32" s="15" t="s">
        <v>195</v>
      </c>
      <c r="I32" s="17">
        <v>89000</v>
      </c>
      <c r="J32" s="14">
        <f ca="1">VLOOKUP($H32,INDIRECT(J$79&amp;"!$E:$G"),3,0)</f>
        <v>0</v>
      </c>
      <c r="K32" s="19"/>
      <c r="L32" s="20"/>
      <c r="M32" s="19"/>
      <c r="N32" s="19"/>
      <c r="O32" s="20"/>
      <c r="P32" s="19"/>
      <c r="Q32" s="19"/>
      <c r="R32" s="20"/>
      <c r="S32" s="19"/>
    </row>
    <row r="33" spans="2:22" x14ac:dyDescent="0.3">
      <c r="B33" s="114"/>
      <c r="C33" s="116"/>
      <c r="D33" s="116"/>
      <c r="E33" s="58">
        <f t="shared" si="19"/>
        <v>80</v>
      </c>
      <c r="F33" s="17">
        <f t="shared" si="20"/>
        <v>800</v>
      </c>
      <c r="G33" s="7">
        <f t="shared" ca="1" si="18"/>
        <v>0</v>
      </c>
      <c r="H33" s="15" t="s">
        <v>125</v>
      </c>
      <c r="I33" s="17">
        <v>80</v>
      </c>
      <c r="J33" s="14">
        <f ca="1">VLOOKUP($H33,INDIRECT(J$79&amp;"!$E:$G"),3,0)</f>
        <v>0</v>
      </c>
      <c r="K33" s="26"/>
      <c r="L33" s="26"/>
      <c r="M33" s="26"/>
      <c r="N33" s="26"/>
      <c r="O33" s="26"/>
      <c r="P33" s="26"/>
      <c r="Q33" s="26"/>
      <c r="R33" s="26"/>
      <c r="S33" s="26"/>
    </row>
    <row r="34" spans="2:22" x14ac:dyDescent="0.3">
      <c r="B34" s="114"/>
      <c r="C34" s="116"/>
      <c r="D34" s="116"/>
      <c r="E34" s="58">
        <f t="shared" si="19"/>
        <v>125</v>
      </c>
      <c r="F34" s="17">
        <f t="shared" si="20"/>
        <v>1250</v>
      </c>
      <c r="G34" s="7">
        <f t="shared" ca="1" si="18"/>
        <v>0</v>
      </c>
      <c r="H34" s="15" t="s">
        <v>126</v>
      </c>
      <c r="I34" s="17">
        <v>125</v>
      </c>
      <c r="J34" s="14">
        <f ca="1">VLOOKUP($H34,INDIRECT(J$79&amp;"!$E:$G"),3,0)</f>
        <v>0</v>
      </c>
      <c r="K34" s="26"/>
      <c r="L34" s="26"/>
      <c r="M34" s="26"/>
      <c r="N34" s="26"/>
      <c r="O34" s="26"/>
      <c r="P34" s="26"/>
      <c r="Q34" s="26"/>
      <c r="R34" s="26"/>
      <c r="S34" s="26"/>
    </row>
    <row r="35" spans="2:22" x14ac:dyDescent="0.3">
      <c r="B35" s="114"/>
      <c r="C35" s="116"/>
      <c r="D35" s="116"/>
      <c r="E35" s="58">
        <f t="shared" si="19"/>
        <v>151</v>
      </c>
      <c r="F35" s="17">
        <f t="shared" si="20"/>
        <v>1510</v>
      </c>
      <c r="G35" s="7">
        <f t="shared" ca="1" si="18"/>
        <v>0</v>
      </c>
      <c r="H35" s="15" t="s">
        <v>127</v>
      </c>
      <c r="I35" s="17">
        <v>111</v>
      </c>
      <c r="J35" s="14">
        <f ca="1">VLOOKUP($H35,INDIRECT(J$79&amp;"!$E:$G"),3,0)</f>
        <v>0</v>
      </c>
      <c r="K35" s="15" t="s">
        <v>127</v>
      </c>
      <c r="L35" s="17">
        <v>15</v>
      </c>
      <c r="M35" s="14">
        <f ca="1">VLOOKUP(K35,INDIRECT(M$79&amp;"!$E:$G"),3,0)</f>
        <v>0</v>
      </c>
      <c r="N35" s="15" t="s">
        <v>127</v>
      </c>
      <c r="O35" s="17">
        <v>15</v>
      </c>
      <c r="P35" s="14">
        <f ca="1">VLOOKUP(N35,INDIRECT(P$79&amp;"!$E:$G"),3,0)</f>
        <v>0</v>
      </c>
      <c r="Q35" s="15" t="s">
        <v>127</v>
      </c>
      <c r="R35" s="17">
        <v>10</v>
      </c>
      <c r="S35" s="14">
        <f ca="1">VLOOKUP(Q35,INDIRECT(S$79&amp;"!$E:$G"),3,0)</f>
        <v>0</v>
      </c>
    </row>
    <row r="36" spans="2:22" s="51" customFormat="1" x14ac:dyDescent="0.3">
      <c r="B36" s="114"/>
      <c r="C36" s="116"/>
      <c r="D36" s="116"/>
      <c r="E36" s="58">
        <f t="shared" si="19"/>
        <v>1310</v>
      </c>
      <c r="F36" s="17">
        <f t="shared" si="20"/>
        <v>13100</v>
      </c>
      <c r="G36" s="7">
        <f t="shared" ca="1" si="18"/>
        <v>0</v>
      </c>
      <c r="H36" s="26"/>
      <c r="I36" s="26"/>
      <c r="J36" s="26"/>
      <c r="K36" s="15" t="s">
        <v>203</v>
      </c>
      <c r="L36" s="17">
        <v>380</v>
      </c>
      <c r="M36" s="14">
        <f ca="1">VLOOKUP(K36,INDIRECT(M$79&amp;"!$E:$G"),3,0)</f>
        <v>0</v>
      </c>
      <c r="N36" s="15" t="s">
        <v>203</v>
      </c>
      <c r="O36" s="17">
        <v>830</v>
      </c>
      <c r="P36" s="14">
        <f ca="1">VLOOKUP(N36,INDIRECT(P$79&amp;"!$E:$G"),3,0)</f>
        <v>0</v>
      </c>
      <c r="Q36" s="15" t="s">
        <v>203</v>
      </c>
      <c r="R36" s="17">
        <v>100</v>
      </c>
      <c r="S36" s="14">
        <f ca="1">VLOOKUP(Q36,INDIRECT(S$79&amp;"!$E:$G"),3,0)</f>
        <v>0</v>
      </c>
      <c r="T36" s="3"/>
    </row>
    <row r="37" spans="2:22" s="51" customFormat="1" x14ac:dyDescent="0.3">
      <c r="B37" s="115"/>
      <c r="C37" s="117"/>
      <c r="D37" s="117"/>
      <c r="E37" s="58">
        <f t="shared" si="19"/>
        <v>23110</v>
      </c>
      <c r="F37" s="17">
        <f t="shared" si="20"/>
        <v>231100</v>
      </c>
      <c r="G37" s="7">
        <f t="shared" ca="1" si="18"/>
        <v>0</v>
      </c>
      <c r="H37" s="26"/>
      <c r="I37" s="26"/>
      <c r="J37" s="26"/>
      <c r="K37" s="15" t="s">
        <v>196</v>
      </c>
      <c r="L37" s="17">
        <v>9610</v>
      </c>
      <c r="M37" s="14">
        <f ca="1">VLOOKUP(K37,INDIRECT(M$79&amp;"!$E:$G"),3,0)</f>
        <v>0</v>
      </c>
      <c r="N37" s="15" t="s">
        <v>196</v>
      </c>
      <c r="O37" s="17">
        <v>12390</v>
      </c>
      <c r="P37" s="14">
        <f ca="1">VLOOKUP(N37,INDIRECT(P$79&amp;"!$E:$G"),3,0)</f>
        <v>0</v>
      </c>
      <c r="Q37" s="15" t="s">
        <v>196</v>
      </c>
      <c r="R37" s="17">
        <v>1110</v>
      </c>
      <c r="S37" s="14">
        <f ca="1">VLOOKUP(Q37,INDIRECT(S$79&amp;"!$E:$G"),3,0)</f>
        <v>0</v>
      </c>
      <c r="T37" s="3"/>
    </row>
    <row r="38" spans="2:22" x14ac:dyDescent="0.3">
      <c r="B38" s="113" t="s">
        <v>30</v>
      </c>
      <c r="C38" s="102" t="s">
        <v>16</v>
      </c>
      <c r="D38" s="102" t="s">
        <v>38</v>
      </c>
      <c r="E38" s="60"/>
      <c r="F38" s="19"/>
      <c r="G38" s="7">
        <f t="shared" ca="1" si="18"/>
        <v>0</v>
      </c>
      <c r="H38" s="15" t="s">
        <v>129</v>
      </c>
      <c r="I38" s="13" t="s">
        <v>136</v>
      </c>
      <c r="J38" s="14">
        <f t="shared" ref="J38:J44" ca="1" si="21">VLOOKUP($H38,INDIRECT(J$79&amp;"!$E:$G"),3,0)</f>
        <v>0</v>
      </c>
      <c r="K38" s="26"/>
      <c r="L38" s="26"/>
      <c r="M38" s="26"/>
      <c r="N38" s="26"/>
      <c r="O38" s="26"/>
      <c r="P38" s="26"/>
      <c r="Q38" s="26"/>
      <c r="R38" s="26"/>
      <c r="S38" s="26"/>
    </row>
    <row r="39" spans="2:22" x14ac:dyDescent="0.3">
      <c r="B39" s="115"/>
      <c r="C39" s="117"/>
      <c r="D39" s="117"/>
      <c r="E39" s="60"/>
      <c r="F39" s="19"/>
      <c r="G39" s="7">
        <f t="shared" ca="1" si="18"/>
        <v>0</v>
      </c>
      <c r="H39" s="15" t="s">
        <v>130</v>
      </c>
      <c r="I39" s="13" t="s">
        <v>136</v>
      </c>
      <c r="J39" s="14">
        <f t="shared" ca="1" si="21"/>
        <v>0</v>
      </c>
      <c r="K39" s="26"/>
      <c r="L39" s="26"/>
      <c r="M39" s="26"/>
      <c r="N39" s="26"/>
      <c r="O39" s="26"/>
      <c r="P39" s="26"/>
      <c r="Q39" s="26"/>
      <c r="R39" s="26"/>
      <c r="S39" s="26"/>
    </row>
    <row r="40" spans="2:22" x14ac:dyDescent="0.3">
      <c r="B40" s="113" t="s">
        <v>30</v>
      </c>
      <c r="C40" s="102" t="s">
        <v>18</v>
      </c>
      <c r="D40" s="102" t="s">
        <v>14</v>
      </c>
      <c r="E40" s="60"/>
      <c r="F40" s="19"/>
      <c r="G40" s="7">
        <f t="shared" ca="1" si="18"/>
        <v>0</v>
      </c>
      <c r="H40" s="15" t="s">
        <v>80</v>
      </c>
      <c r="I40" s="13" t="s">
        <v>136</v>
      </c>
      <c r="J40" s="14">
        <f t="shared" ca="1" si="21"/>
        <v>0</v>
      </c>
      <c r="K40" s="12" t="s">
        <v>80</v>
      </c>
      <c r="L40" s="13" t="s">
        <v>136</v>
      </c>
      <c r="M40" s="14">
        <f ca="1">VLOOKUP(K40,INDIRECT(M$79&amp;"!$E:$G"),3,0)</f>
        <v>0</v>
      </c>
      <c r="N40" s="12" t="s">
        <v>80</v>
      </c>
      <c r="O40" s="13" t="s">
        <v>136</v>
      </c>
      <c r="P40" s="14">
        <f ca="1">VLOOKUP(N40,INDIRECT(P$79&amp;"!$E:$G"),3,0)</f>
        <v>0</v>
      </c>
      <c r="Q40" s="12" t="s">
        <v>80</v>
      </c>
      <c r="R40" s="13" t="s">
        <v>136</v>
      </c>
      <c r="S40" s="14">
        <f ca="1">VLOOKUP(Q40,INDIRECT(S$79&amp;"!$E:$G"),3,0)</f>
        <v>0</v>
      </c>
      <c r="V40" t="s">
        <v>83</v>
      </c>
    </row>
    <row r="41" spans="2:22" x14ac:dyDescent="0.3">
      <c r="B41" s="115"/>
      <c r="C41" s="117"/>
      <c r="D41" s="117"/>
      <c r="E41" s="60"/>
      <c r="F41" s="19"/>
      <c r="G41" s="7">
        <f t="shared" ca="1" si="18"/>
        <v>0</v>
      </c>
      <c r="H41" s="15" t="s">
        <v>131</v>
      </c>
      <c r="I41" s="13" t="s">
        <v>136</v>
      </c>
      <c r="J41" s="14">
        <f t="shared" ca="1" si="21"/>
        <v>0</v>
      </c>
      <c r="K41" s="26"/>
      <c r="L41" s="26"/>
      <c r="M41" s="26"/>
      <c r="N41" s="26"/>
      <c r="O41" s="26"/>
      <c r="P41" s="26"/>
      <c r="Q41" s="26"/>
      <c r="R41" s="26"/>
      <c r="S41" s="26"/>
    </row>
    <row r="42" spans="2:22" x14ac:dyDescent="0.3">
      <c r="B42" s="113" t="s">
        <v>30</v>
      </c>
      <c r="C42" s="102" t="s">
        <v>46</v>
      </c>
      <c r="D42" s="102" t="s">
        <v>38</v>
      </c>
      <c r="E42" s="60"/>
      <c r="F42" s="19"/>
      <c r="G42" s="7">
        <f t="shared" ca="1" si="18"/>
        <v>0</v>
      </c>
      <c r="H42" s="15" t="s">
        <v>143</v>
      </c>
      <c r="I42" s="13" t="s">
        <v>136</v>
      </c>
      <c r="J42" s="14">
        <f t="shared" ca="1" si="21"/>
        <v>0</v>
      </c>
      <c r="K42" s="16" t="s">
        <v>143</v>
      </c>
      <c r="L42" s="13" t="s">
        <v>136</v>
      </c>
      <c r="M42" s="14">
        <f t="shared" ref="M42:M48" ca="1" si="22">VLOOKUP(K42,INDIRECT(M$79&amp;"!$E:$G"),3,0)</f>
        <v>0</v>
      </c>
      <c r="N42" s="16" t="s">
        <v>143</v>
      </c>
      <c r="O42" s="13" t="s">
        <v>136</v>
      </c>
      <c r="P42" s="14">
        <f t="shared" ref="P42:P48" ca="1" si="23">VLOOKUP(N42,INDIRECT(P$79&amp;"!$E:$G"),3,0)</f>
        <v>0</v>
      </c>
      <c r="Q42" s="16" t="s">
        <v>143</v>
      </c>
      <c r="R42" s="13" t="s">
        <v>136</v>
      </c>
      <c r="S42" s="14">
        <f ca="1">VLOOKUP(Q42,INDIRECT(S$79&amp;"!$E:$G"),3,0)</f>
        <v>0</v>
      </c>
    </row>
    <row r="43" spans="2:22" x14ac:dyDescent="0.3">
      <c r="B43" s="114"/>
      <c r="C43" s="116"/>
      <c r="D43" s="116"/>
      <c r="E43" s="60"/>
      <c r="F43" s="19"/>
      <c r="G43" s="7">
        <f t="shared" ca="1" si="18"/>
        <v>0</v>
      </c>
      <c r="H43" s="15" t="s">
        <v>144</v>
      </c>
      <c r="I43" s="13" t="s">
        <v>136</v>
      </c>
      <c r="J43" s="14">
        <f t="shared" ca="1" si="21"/>
        <v>0</v>
      </c>
      <c r="K43" s="16" t="s">
        <v>147</v>
      </c>
      <c r="L43" s="13" t="s">
        <v>152</v>
      </c>
      <c r="M43" s="14">
        <f t="shared" ca="1" si="22"/>
        <v>0</v>
      </c>
      <c r="N43" s="16" t="s">
        <v>147</v>
      </c>
      <c r="O43" s="13" t="s">
        <v>152</v>
      </c>
      <c r="P43" s="14">
        <f t="shared" ca="1" si="23"/>
        <v>0</v>
      </c>
      <c r="Q43" s="26"/>
      <c r="R43" s="26"/>
      <c r="S43" s="26"/>
    </row>
    <row r="44" spans="2:22" x14ac:dyDescent="0.3">
      <c r="B44" s="114"/>
      <c r="C44" s="116"/>
      <c r="D44" s="116"/>
      <c r="E44" s="60"/>
      <c r="F44" s="19"/>
      <c r="G44" s="7">
        <f t="shared" ca="1" si="18"/>
        <v>0</v>
      </c>
      <c r="H44" s="15" t="s">
        <v>145</v>
      </c>
      <c r="I44" s="13" t="s">
        <v>136</v>
      </c>
      <c r="J44" s="14">
        <f t="shared" ca="1" si="21"/>
        <v>0</v>
      </c>
      <c r="K44" s="16" t="s">
        <v>148</v>
      </c>
      <c r="L44" s="13" t="s">
        <v>153</v>
      </c>
      <c r="M44" s="14">
        <f t="shared" ca="1" si="22"/>
        <v>0</v>
      </c>
      <c r="N44" s="16" t="s">
        <v>148</v>
      </c>
      <c r="O44" s="13" t="s">
        <v>155</v>
      </c>
      <c r="P44" s="14">
        <f t="shared" ca="1" si="23"/>
        <v>0</v>
      </c>
      <c r="Q44" s="26"/>
      <c r="R44" s="26"/>
      <c r="S44" s="26"/>
    </row>
    <row r="45" spans="2:22" x14ac:dyDescent="0.3">
      <c r="B45" s="114"/>
      <c r="C45" s="116"/>
      <c r="D45" s="116"/>
      <c r="E45" s="60"/>
      <c r="F45" s="19"/>
      <c r="G45" s="7">
        <f t="shared" ca="1" si="18"/>
        <v>0</v>
      </c>
      <c r="H45" s="26"/>
      <c r="I45" s="26"/>
      <c r="J45" s="26"/>
      <c r="K45" s="16" t="s">
        <v>149</v>
      </c>
      <c r="L45" s="13" t="s">
        <v>154</v>
      </c>
      <c r="M45" s="14">
        <f t="shared" ca="1" si="22"/>
        <v>0</v>
      </c>
      <c r="N45" s="16" t="s">
        <v>149</v>
      </c>
      <c r="O45" s="13" t="s">
        <v>154</v>
      </c>
      <c r="P45" s="14">
        <f t="shared" ca="1" si="23"/>
        <v>0</v>
      </c>
      <c r="Q45" s="26"/>
      <c r="R45" s="26"/>
      <c r="S45" s="26"/>
    </row>
    <row r="46" spans="2:22" x14ac:dyDescent="0.3">
      <c r="B46" s="114"/>
      <c r="C46" s="116"/>
      <c r="D46" s="116"/>
      <c r="E46" s="60"/>
      <c r="F46" s="19"/>
      <c r="G46" s="7">
        <f t="shared" ca="1" si="18"/>
        <v>0</v>
      </c>
      <c r="H46" s="26"/>
      <c r="I46" s="26"/>
      <c r="J46" s="26"/>
      <c r="K46" s="16" t="s">
        <v>150</v>
      </c>
      <c r="L46" s="13" t="s">
        <v>154</v>
      </c>
      <c r="M46" s="14">
        <f t="shared" ca="1" si="22"/>
        <v>0</v>
      </c>
      <c r="N46" s="16" t="s">
        <v>150</v>
      </c>
      <c r="O46" s="13" t="s">
        <v>154</v>
      </c>
      <c r="P46" s="14">
        <f t="shared" ca="1" si="23"/>
        <v>0</v>
      </c>
      <c r="Q46" s="26"/>
      <c r="R46" s="26"/>
      <c r="S46" s="26"/>
    </row>
    <row r="47" spans="2:22" x14ac:dyDescent="0.3">
      <c r="B47" s="114"/>
      <c r="C47" s="116"/>
      <c r="D47" s="116"/>
      <c r="E47" s="60"/>
      <c r="F47" s="19"/>
      <c r="G47" s="7">
        <f t="shared" ca="1" si="18"/>
        <v>0</v>
      </c>
      <c r="H47" s="26"/>
      <c r="I47" s="26"/>
      <c r="J47" s="26"/>
      <c r="K47" s="16" t="s">
        <v>151</v>
      </c>
      <c r="L47" s="13" t="s">
        <v>154</v>
      </c>
      <c r="M47" s="14">
        <f t="shared" ca="1" si="22"/>
        <v>0</v>
      </c>
      <c r="N47" s="16" t="s">
        <v>151</v>
      </c>
      <c r="O47" s="13" t="s">
        <v>154</v>
      </c>
      <c r="P47" s="14">
        <f t="shared" ca="1" si="23"/>
        <v>0</v>
      </c>
      <c r="Q47" s="26"/>
      <c r="R47" s="26"/>
      <c r="S47" s="26"/>
    </row>
    <row r="48" spans="2:22" x14ac:dyDescent="0.3">
      <c r="B48" s="115"/>
      <c r="C48" s="117"/>
      <c r="D48" s="117"/>
      <c r="E48" s="60"/>
      <c r="F48" s="19"/>
      <c r="G48" s="7">
        <f t="shared" ca="1" si="18"/>
        <v>0</v>
      </c>
      <c r="H48" s="15" t="s">
        <v>146</v>
      </c>
      <c r="I48" s="13" t="s">
        <v>136</v>
      </c>
      <c r="J48" s="14">
        <f ca="1">VLOOKUP($H48,INDIRECT(J$79&amp;"!$E:$G"),3,0)</f>
        <v>0</v>
      </c>
      <c r="K48" s="16" t="s">
        <v>146</v>
      </c>
      <c r="L48" s="13" t="s">
        <v>136</v>
      </c>
      <c r="M48" s="14">
        <f t="shared" ca="1" si="22"/>
        <v>0</v>
      </c>
      <c r="N48" s="16" t="s">
        <v>146</v>
      </c>
      <c r="O48" s="13" t="s">
        <v>136</v>
      </c>
      <c r="P48" s="14">
        <f t="shared" ca="1" si="23"/>
        <v>0</v>
      </c>
      <c r="Q48" s="16" t="s">
        <v>146</v>
      </c>
      <c r="R48" s="13" t="s">
        <v>136</v>
      </c>
      <c r="S48" s="14">
        <f ca="1">VLOOKUP(Q48,INDIRECT(S$79&amp;"!$E:$G"),3,0)</f>
        <v>0</v>
      </c>
    </row>
    <row r="49" spans="2:20" x14ac:dyDescent="0.3">
      <c r="B49" s="8" t="s">
        <v>31</v>
      </c>
      <c r="C49" s="9" t="s">
        <v>41</v>
      </c>
      <c r="D49" s="9" t="s">
        <v>102</v>
      </c>
      <c r="E49" s="56"/>
      <c r="F49" s="10"/>
      <c r="G49" s="11">
        <f ca="1">SUM(G50:G53)</f>
        <v>0</v>
      </c>
      <c r="H49" s="10"/>
      <c r="I49" s="10"/>
      <c r="J49" s="10">
        <f ca="1">SUM(J50:J53)</f>
        <v>0</v>
      </c>
      <c r="K49" s="10"/>
      <c r="L49" s="10"/>
      <c r="M49" s="10">
        <f t="shared" ref="M49" ca="1" si="24">SUM(M50:M53)</f>
        <v>0</v>
      </c>
      <c r="N49" s="10"/>
      <c r="O49" s="10"/>
      <c r="P49" s="10">
        <f t="shared" ref="P49" ca="1" si="25">SUM(P50:P53)</f>
        <v>0</v>
      </c>
      <c r="Q49" s="10"/>
      <c r="R49" s="10"/>
      <c r="S49" s="10">
        <f t="shared" ref="S49" ca="1" si="26">SUM(S50:S53)</f>
        <v>0</v>
      </c>
    </row>
    <row r="50" spans="2:20" x14ac:dyDescent="0.3">
      <c r="B50" s="5" t="s">
        <v>31</v>
      </c>
      <c r="C50" s="6" t="s">
        <v>20</v>
      </c>
      <c r="D50" s="6" t="s">
        <v>103</v>
      </c>
      <c r="E50" s="59">
        <f t="shared" ref="E50:E51" si="27">SUM(I50,L50,O50,R50)</f>
        <v>2000</v>
      </c>
      <c r="F50" s="18">
        <f t="shared" ref="F50:F51" si="28">E50*10</f>
        <v>20000</v>
      </c>
      <c r="G50" s="7">
        <f ca="1">J50+M50+P50+S50</f>
        <v>0</v>
      </c>
      <c r="H50" s="12" t="s">
        <v>84</v>
      </c>
      <c r="I50" s="18">
        <v>2000</v>
      </c>
      <c r="J50" s="14">
        <f ca="1">VLOOKUP($H50,INDIRECT(J$79&amp;"!$E:$G"),3,0)</f>
        <v>0</v>
      </c>
      <c r="K50" s="26"/>
      <c r="L50" s="26"/>
      <c r="M50" s="26"/>
      <c r="N50" s="26"/>
      <c r="O50" s="26"/>
      <c r="P50" s="26"/>
      <c r="Q50" s="26"/>
      <c r="R50" s="26"/>
      <c r="S50" s="26"/>
    </row>
    <row r="51" spans="2:20" x14ac:dyDescent="0.3">
      <c r="B51" s="5" t="s">
        <v>31</v>
      </c>
      <c r="C51" s="6" t="s">
        <v>39</v>
      </c>
      <c r="D51" s="6" t="s">
        <v>104</v>
      </c>
      <c r="E51" s="59">
        <f t="shared" si="27"/>
        <v>200</v>
      </c>
      <c r="F51" s="18">
        <f t="shared" si="28"/>
        <v>2000</v>
      </c>
      <c r="G51" s="7">
        <f ca="1">J51+M51+P51+S51</f>
        <v>0</v>
      </c>
      <c r="H51" s="19"/>
      <c r="I51" s="20"/>
      <c r="J51" s="19"/>
      <c r="K51" s="12" t="s">
        <v>105</v>
      </c>
      <c r="L51" s="18">
        <v>100</v>
      </c>
      <c r="M51" s="14">
        <f ca="1">VLOOKUP(K51,INDIRECT(M$79&amp;"!$E:$G"),3,0)</f>
        <v>0</v>
      </c>
      <c r="N51" s="12" t="s">
        <v>105</v>
      </c>
      <c r="O51" s="40">
        <v>100</v>
      </c>
      <c r="P51" s="14">
        <f ca="1">VLOOKUP(N51,INDIRECT(P$79&amp;"!$E:$G"),3,0)</f>
        <v>0</v>
      </c>
      <c r="Q51" s="19"/>
      <c r="R51" s="20"/>
      <c r="S51" s="19"/>
      <c r="T51" s="46"/>
    </row>
    <row r="52" spans="2:20" x14ac:dyDescent="0.3">
      <c r="B52" s="5" t="s">
        <v>31</v>
      </c>
      <c r="C52" s="6" t="s">
        <v>45</v>
      </c>
      <c r="D52" s="6" t="s">
        <v>17</v>
      </c>
      <c r="E52" s="60"/>
      <c r="F52" s="19"/>
      <c r="G52" s="7">
        <f ca="1">J52+M52+P52+S52</f>
        <v>0</v>
      </c>
      <c r="H52" s="19"/>
      <c r="I52" s="20"/>
      <c r="J52" s="19"/>
      <c r="K52" s="19"/>
      <c r="L52" s="20"/>
      <c r="M52" s="19"/>
      <c r="N52" s="19"/>
      <c r="O52" s="20"/>
      <c r="P52" s="19"/>
      <c r="Q52" s="12" t="s">
        <v>106</v>
      </c>
      <c r="R52" s="13" t="s">
        <v>136</v>
      </c>
      <c r="S52" s="14">
        <f ca="1">VLOOKUP(Q52,INDIRECT(S$79&amp;"!$E:$G"),3,0)</f>
        <v>0</v>
      </c>
    </row>
    <row r="53" spans="2:20" x14ac:dyDescent="0.3">
      <c r="B53" s="5" t="s">
        <v>31</v>
      </c>
      <c r="C53" s="6" t="s">
        <v>73</v>
      </c>
      <c r="D53" s="6" t="s">
        <v>19</v>
      </c>
      <c r="E53" s="60"/>
      <c r="F53" s="19"/>
      <c r="G53" s="7">
        <f ca="1">J53+M53+P53+S53</f>
        <v>0</v>
      </c>
      <c r="H53" s="19"/>
      <c r="I53" s="20"/>
      <c r="J53" s="19"/>
      <c r="K53" s="12" t="s">
        <v>74</v>
      </c>
      <c r="L53" s="13" t="s">
        <v>136</v>
      </c>
      <c r="M53" s="14">
        <f ca="1">VLOOKUP(K53,INDIRECT(M$79&amp;"!$E:$G"),3,0)</f>
        <v>0</v>
      </c>
      <c r="N53" s="12" t="s">
        <v>81</v>
      </c>
      <c r="O53" s="13" t="s">
        <v>136</v>
      </c>
      <c r="P53" s="14">
        <f ca="1">VLOOKUP(N53,INDIRECT(P$79&amp;"!$E:$G"),3,0)</f>
        <v>0</v>
      </c>
      <c r="Q53" s="12" t="s">
        <v>81</v>
      </c>
      <c r="R53" s="13" t="s">
        <v>136</v>
      </c>
      <c r="S53" s="14">
        <f ca="1">VLOOKUP(Q53,INDIRECT(S$79&amp;"!$E:$G"),3,0)</f>
        <v>0</v>
      </c>
    </row>
    <row r="54" spans="2:20" x14ac:dyDescent="0.3">
      <c r="B54" s="8" t="s">
        <v>32</v>
      </c>
      <c r="C54" s="9" t="s">
        <v>41</v>
      </c>
      <c r="D54" s="9" t="s">
        <v>107</v>
      </c>
      <c r="E54" s="56"/>
      <c r="F54" s="10"/>
      <c r="G54" s="11">
        <f ca="1">SUM(G55:G58)</f>
        <v>0</v>
      </c>
      <c r="H54" s="10"/>
      <c r="I54" s="10"/>
      <c r="J54" s="10">
        <f ca="1">SUM(J55:J58)</f>
        <v>0</v>
      </c>
      <c r="K54" s="10"/>
      <c r="L54" s="10"/>
      <c r="M54" s="10">
        <f t="shared" ref="M54" ca="1" si="29">SUM(M55:M58)</f>
        <v>0</v>
      </c>
      <c r="N54" s="10"/>
      <c r="O54" s="10"/>
      <c r="P54" s="10">
        <f t="shared" ref="P54" ca="1" si="30">SUM(P55:P58)</f>
        <v>0</v>
      </c>
      <c r="Q54" s="10"/>
      <c r="R54" s="10"/>
      <c r="S54" s="10">
        <f t="shared" ref="S54" ca="1" si="31">SUM(S55:S58)</f>
        <v>0</v>
      </c>
    </row>
    <row r="55" spans="2:20" x14ac:dyDescent="0.3">
      <c r="B55" s="113" t="s">
        <v>32</v>
      </c>
      <c r="C55" s="102" t="s">
        <v>21</v>
      </c>
      <c r="D55" s="102" t="s">
        <v>10</v>
      </c>
      <c r="E55" s="60"/>
      <c r="F55" s="19"/>
      <c r="G55" s="7">
        <f ca="1">J55+M55+P55+S55</f>
        <v>0</v>
      </c>
      <c r="H55" s="15" t="s">
        <v>132</v>
      </c>
      <c r="I55" s="13" t="s">
        <v>136</v>
      </c>
      <c r="J55" s="14">
        <f ca="1">VLOOKUP($H55,INDIRECT(J$79&amp;"!$E:$G"),3,0)</f>
        <v>0</v>
      </c>
      <c r="K55" s="15" t="s">
        <v>132</v>
      </c>
      <c r="L55" s="13" t="s">
        <v>136</v>
      </c>
      <c r="M55" s="14">
        <f ca="1">VLOOKUP(K55,INDIRECT(M$79&amp;"!$E:$G"),3,0)</f>
        <v>0</v>
      </c>
      <c r="N55" s="15" t="s">
        <v>132</v>
      </c>
      <c r="O55" s="13" t="s">
        <v>136</v>
      </c>
      <c r="P55" s="14">
        <f ca="1">VLOOKUP(N55,INDIRECT(P$79&amp;"!$E:$G"),3,0)</f>
        <v>0</v>
      </c>
      <c r="Q55" s="15" t="s">
        <v>132</v>
      </c>
      <c r="R55" s="13" t="s">
        <v>136</v>
      </c>
      <c r="S55" s="14">
        <f ca="1">VLOOKUP(Q55,INDIRECT(S$79&amp;"!$E:$G"),3,0)</f>
        <v>0</v>
      </c>
    </row>
    <row r="56" spans="2:20" x14ac:dyDescent="0.3">
      <c r="B56" s="114"/>
      <c r="C56" s="116"/>
      <c r="D56" s="116"/>
      <c r="E56" s="60"/>
      <c r="F56" s="19"/>
      <c r="G56" s="7">
        <f ca="1">J56+M56+P56+S56</f>
        <v>0</v>
      </c>
      <c r="H56" s="15" t="s">
        <v>133</v>
      </c>
      <c r="I56" s="13" t="s">
        <v>136</v>
      </c>
      <c r="J56" s="14">
        <f ca="1">VLOOKUP($H56,INDIRECT(J$79&amp;"!$E:$G"),3,0)</f>
        <v>0</v>
      </c>
      <c r="K56" s="15" t="s">
        <v>133</v>
      </c>
      <c r="L56" s="13" t="s">
        <v>136</v>
      </c>
      <c r="M56" s="14">
        <f ca="1">VLOOKUP(K56,INDIRECT(M$79&amp;"!$E:$G"),3,0)</f>
        <v>0</v>
      </c>
      <c r="N56" s="15" t="s">
        <v>133</v>
      </c>
      <c r="O56" s="13" t="s">
        <v>136</v>
      </c>
      <c r="P56" s="14">
        <f ca="1">VLOOKUP(N56,INDIRECT(P$79&amp;"!$E:$G"),3,0)</f>
        <v>0</v>
      </c>
      <c r="Q56" s="15" t="s">
        <v>133</v>
      </c>
      <c r="R56" s="13" t="s">
        <v>136</v>
      </c>
      <c r="S56" s="14">
        <f ca="1">VLOOKUP(Q56,INDIRECT(S$79&amp;"!$E:$G"),3,0)</f>
        <v>0</v>
      </c>
    </row>
    <row r="57" spans="2:20" x14ac:dyDescent="0.3">
      <c r="B57" s="114"/>
      <c r="C57" s="116"/>
      <c r="D57" s="116"/>
      <c r="E57" s="60"/>
      <c r="F57" s="19"/>
      <c r="G57" s="7">
        <f ca="1">J57+M57+P57+S57</f>
        <v>0</v>
      </c>
      <c r="H57" s="15" t="s">
        <v>134</v>
      </c>
      <c r="I57" s="13" t="s">
        <v>136</v>
      </c>
      <c r="J57" s="14">
        <f ca="1">VLOOKUP($H57,INDIRECT(J$79&amp;"!$E:$G"),3,0)</f>
        <v>0</v>
      </c>
      <c r="K57" s="19"/>
      <c r="L57" s="20"/>
      <c r="M57" s="19"/>
      <c r="N57" s="19"/>
      <c r="O57" s="20"/>
      <c r="P57" s="19"/>
      <c r="Q57" s="19"/>
      <c r="R57" s="20"/>
      <c r="S57" s="19"/>
    </row>
    <row r="58" spans="2:20" x14ac:dyDescent="0.3">
      <c r="B58" s="114"/>
      <c r="C58" s="116"/>
      <c r="D58" s="116"/>
      <c r="E58" s="60"/>
      <c r="F58" s="19"/>
      <c r="G58" s="7">
        <f ca="1">J58+M58+P58+S58</f>
        <v>0</v>
      </c>
      <c r="H58" s="19"/>
      <c r="I58" s="20"/>
      <c r="J58" s="19"/>
      <c r="K58" s="19"/>
      <c r="L58" s="20"/>
      <c r="M58" s="19"/>
      <c r="N58" s="15" t="s">
        <v>135</v>
      </c>
      <c r="O58" s="13" t="s">
        <v>136</v>
      </c>
      <c r="P58" s="14">
        <f ca="1">VLOOKUP(N58,INDIRECT(P$79&amp;"!$E:$G"),3,0)</f>
        <v>0</v>
      </c>
      <c r="Q58" s="19"/>
      <c r="R58" s="20"/>
      <c r="S58" s="19"/>
      <c r="T58" s="46"/>
    </row>
    <row r="59" spans="2:20" x14ac:dyDescent="0.3">
      <c r="B59" s="8" t="s">
        <v>33</v>
      </c>
      <c r="C59" s="9" t="s">
        <v>41</v>
      </c>
      <c r="D59" s="9" t="s">
        <v>240</v>
      </c>
      <c r="E59" s="56"/>
      <c r="F59" s="10"/>
      <c r="G59" s="11">
        <f ca="1">SUM(G60:G69)</f>
        <v>0</v>
      </c>
      <c r="H59" s="10"/>
      <c r="I59" s="10"/>
      <c r="J59" s="10">
        <f ca="1">SUM(J60:J69)</f>
        <v>0</v>
      </c>
      <c r="K59" s="10"/>
      <c r="L59" s="10"/>
      <c r="M59" s="10">
        <f ca="1">SUM(M60:M69)</f>
        <v>0</v>
      </c>
      <c r="N59" s="10"/>
      <c r="O59" s="10"/>
      <c r="P59" s="10">
        <f ca="1">SUM(P60:P69)</f>
        <v>0</v>
      </c>
      <c r="Q59" s="10"/>
      <c r="R59" s="10"/>
      <c r="S59" s="10">
        <f ca="1">SUM(S60:S69)</f>
        <v>0</v>
      </c>
    </row>
    <row r="60" spans="2:20" x14ac:dyDescent="0.3">
      <c r="B60" s="5" t="s">
        <v>33</v>
      </c>
      <c r="C60" s="6" t="s">
        <v>23</v>
      </c>
      <c r="D60" s="6" t="s">
        <v>240</v>
      </c>
      <c r="E60" s="60"/>
      <c r="F60" s="19"/>
      <c r="G60" s="7">
        <f t="shared" ref="G60:G69" ca="1" si="32">J60+M60+P60+S60</f>
        <v>0</v>
      </c>
      <c r="H60" s="12" t="s">
        <v>108</v>
      </c>
      <c r="I60" s="13" t="s">
        <v>136</v>
      </c>
      <c r="J60" s="14">
        <f t="shared" ref="J60:J66" ca="1" si="33">VLOOKUP($H60,INDIRECT(J$79&amp;"!$E:$G"),3,0)</f>
        <v>0</v>
      </c>
      <c r="K60" s="19"/>
      <c r="L60" s="20"/>
      <c r="M60" s="19"/>
      <c r="N60" s="19"/>
      <c r="O60" s="20"/>
      <c r="P60" s="19"/>
      <c r="Q60" s="19"/>
      <c r="R60" s="20"/>
      <c r="S60" s="19"/>
    </row>
    <row r="61" spans="2:20" x14ac:dyDescent="0.3">
      <c r="B61" s="5" t="s">
        <v>33</v>
      </c>
      <c r="C61" s="6" t="s">
        <v>40</v>
      </c>
      <c r="D61" s="6" t="s">
        <v>240</v>
      </c>
      <c r="E61" s="60"/>
      <c r="F61" s="19"/>
      <c r="G61" s="7">
        <f t="shared" ca="1" si="32"/>
        <v>0</v>
      </c>
      <c r="H61" s="12" t="s">
        <v>109</v>
      </c>
      <c r="I61" s="13" t="s">
        <v>136</v>
      </c>
      <c r="J61" s="14">
        <f t="shared" ca="1" si="33"/>
        <v>0</v>
      </c>
      <c r="K61" s="19"/>
      <c r="L61" s="20"/>
      <c r="M61" s="19"/>
      <c r="N61" s="19"/>
      <c r="O61" s="20"/>
      <c r="P61" s="19"/>
      <c r="Q61" s="19"/>
      <c r="R61" s="20"/>
      <c r="S61" s="19"/>
    </row>
    <row r="62" spans="2:20" x14ac:dyDescent="0.3">
      <c r="B62" s="5" t="s">
        <v>33</v>
      </c>
      <c r="C62" s="6" t="s">
        <v>52</v>
      </c>
      <c r="D62" s="6" t="s">
        <v>240</v>
      </c>
      <c r="E62" s="60"/>
      <c r="F62" s="19"/>
      <c r="G62" s="7">
        <f t="shared" ca="1" si="32"/>
        <v>0</v>
      </c>
      <c r="H62" s="12" t="s">
        <v>110</v>
      </c>
      <c r="I62" s="13" t="s">
        <v>136</v>
      </c>
      <c r="J62" s="14">
        <f t="shared" ca="1" si="33"/>
        <v>0</v>
      </c>
      <c r="K62" s="19"/>
      <c r="L62" s="20"/>
      <c r="M62" s="19"/>
      <c r="N62" s="19"/>
      <c r="O62" s="20"/>
      <c r="P62" s="19"/>
      <c r="Q62" s="19"/>
      <c r="R62" s="20"/>
      <c r="S62" s="19"/>
    </row>
    <row r="63" spans="2:20" x14ac:dyDescent="0.3">
      <c r="B63" s="5" t="s">
        <v>33</v>
      </c>
      <c r="C63" s="6" t="s">
        <v>53</v>
      </c>
      <c r="D63" s="6" t="s">
        <v>240</v>
      </c>
      <c r="E63" s="60"/>
      <c r="F63" s="19"/>
      <c r="G63" s="7">
        <f t="shared" ca="1" si="32"/>
        <v>0</v>
      </c>
      <c r="H63" s="12" t="s">
        <v>111</v>
      </c>
      <c r="I63" s="13" t="s">
        <v>136</v>
      </c>
      <c r="J63" s="14">
        <f t="shared" ca="1" si="33"/>
        <v>0</v>
      </c>
      <c r="K63" s="19"/>
      <c r="L63" s="20"/>
      <c r="M63" s="19"/>
      <c r="N63" s="19"/>
      <c r="O63" s="20"/>
      <c r="P63" s="19"/>
      <c r="Q63" s="19"/>
      <c r="R63" s="20"/>
      <c r="S63" s="19"/>
    </row>
    <row r="64" spans="2:20" x14ac:dyDescent="0.3">
      <c r="B64" s="5" t="s">
        <v>33</v>
      </c>
      <c r="C64" s="6" t="s">
        <v>54</v>
      </c>
      <c r="D64" s="6" t="s">
        <v>240</v>
      </c>
      <c r="E64" s="60"/>
      <c r="F64" s="19"/>
      <c r="G64" s="7">
        <f t="shared" ca="1" si="32"/>
        <v>0</v>
      </c>
      <c r="H64" s="12" t="s">
        <v>112</v>
      </c>
      <c r="I64" s="13" t="s">
        <v>136</v>
      </c>
      <c r="J64" s="14">
        <f t="shared" ca="1" si="33"/>
        <v>0</v>
      </c>
      <c r="K64" s="19"/>
      <c r="L64" s="20"/>
      <c r="M64" s="19"/>
      <c r="N64" s="19"/>
      <c r="O64" s="20"/>
      <c r="P64" s="19"/>
      <c r="Q64" s="19"/>
      <c r="R64" s="20"/>
      <c r="S64" s="19"/>
    </row>
    <row r="65" spans="2:22" x14ac:dyDescent="0.3">
      <c r="B65" s="5" t="s">
        <v>33</v>
      </c>
      <c r="C65" s="6" t="s">
        <v>55</v>
      </c>
      <c r="D65" s="6" t="s">
        <v>240</v>
      </c>
      <c r="E65" s="60"/>
      <c r="F65" s="19"/>
      <c r="G65" s="7">
        <f t="shared" ca="1" si="32"/>
        <v>0</v>
      </c>
      <c r="H65" s="12" t="s">
        <v>113</v>
      </c>
      <c r="I65" s="13" t="s">
        <v>136</v>
      </c>
      <c r="J65" s="14">
        <f t="shared" ca="1" si="33"/>
        <v>0</v>
      </c>
      <c r="K65" s="19"/>
      <c r="L65" s="20"/>
      <c r="M65" s="19"/>
      <c r="N65" s="19"/>
      <c r="O65" s="20"/>
      <c r="P65" s="19"/>
      <c r="Q65" s="19"/>
      <c r="R65" s="20"/>
      <c r="S65" s="19"/>
    </row>
    <row r="66" spans="2:22" x14ac:dyDescent="0.3">
      <c r="B66" s="5" t="s">
        <v>33</v>
      </c>
      <c r="C66" s="6" t="s">
        <v>56</v>
      </c>
      <c r="D66" s="6" t="s">
        <v>240</v>
      </c>
      <c r="E66" s="60"/>
      <c r="F66" s="19"/>
      <c r="G66" s="7">
        <f t="shared" ca="1" si="32"/>
        <v>0</v>
      </c>
      <c r="H66" s="12" t="s">
        <v>243</v>
      </c>
      <c r="I66" s="13" t="s">
        <v>136</v>
      </c>
      <c r="J66" s="14">
        <f t="shared" ca="1" si="33"/>
        <v>0</v>
      </c>
      <c r="K66" s="19"/>
      <c r="L66" s="20"/>
      <c r="M66" s="19"/>
      <c r="N66" s="19"/>
      <c r="O66" s="20"/>
      <c r="P66" s="19"/>
      <c r="Q66" s="19"/>
      <c r="R66" s="20"/>
      <c r="S66" s="19"/>
      <c r="T66" s="96" t="s">
        <v>244</v>
      </c>
    </row>
    <row r="67" spans="2:22" x14ac:dyDescent="0.3">
      <c r="B67" s="5" t="s">
        <v>33</v>
      </c>
      <c r="C67" s="6" t="s">
        <v>57</v>
      </c>
      <c r="D67" s="6" t="s">
        <v>240</v>
      </c>
      <c r="E67" s="60"/>
      <c r="F67" s="19"/>
      <c r="G67" s="7">
        <f t="shared" ca="1" si="32"/>
        <v>0</v>
      </c>
      <c r="H67" s="19"/>
      <c r="I67" s="20"/>
      <c r="J67" s="19"/>
      <c r="K67" s="6" t="s">
        <v>114</v>
      </c>
      <c r="L67" s="13" t="s">
        <v>136</v>
      </c>
      <c r="M67" s="14">
        <f ca="1">VLOOKUP(K67,INDIRECT(M$79&amp;"!$E:$G"),3,0)</f>
        <v>0</v>
      </c>
      <c r="N67" s="6" t="s">
        <v>114</v>
      </c>
      <c r="O67" s="13" t="s">
        <v>136</v>
      </c>
      <c r="P67" s="14">
        <f ca="1">VLOOKUP(N67,INDIRECT(P$79&amp;"!$E:$G"),3,0)</f>
        <v>0</v>
      </c>
      <c r="Q67" s="19"/>
      <c r="R67" s="20"/>
      <c r="S67" s="19"/>
    </row>
    <row r="68" spans="2:22" x14ac:dyDescent="0.3">
      <c r="B68" s="5" t="s">
        <v>33</v>
      </c>
      <c r="C68" s="6" t="s">
        <v>58</v>
      </c>
      <c r="D68" s="6" t="s">
        <v>240</v>
      </c>
      <c r="E68" s="60"/>
      <c r="F68" s="19"/>
      <c r="G68" s="7">
        <f t="shared" ca="1" si="32"/>
        <v>0</v>
      </c>
      <c r="H68" s="19"/>
      <c r="I68" s="20"/>
      <c r="J68" s="19"/>
      <c r="K68" s="6" t="s">
        <v>115</v>
      </c>
      <c r="L68" s="13" t="s">
        <v>136</v>
      </c>
      <c r="M68" s="14">
        <f t="shared" ref="M68" ca="1" si="34">VLOOKUP(K68,INDIRECT(M$79&amp;"!$E:$G"),3,0)</f>
        <v>0</v>
      </c>
      <c r="N68" s="6" t="s">
        <v>115</v>
      </c>
      <c r="O68" s="13" t="s">
        <v>136</v>
      </c>
      <c r="P68" s="14">
        <f t="shared" ref="P68" ca="1" si="35">VLOOKUP(N68,INDIRECT(P$79&amp;"!$E:$G"),3,0)</f>
        <v>0</v>
      </c>
      <c r="Q68" s="19"/>
      <c r="R68" s="20"/>
      <c r="S68" s="19"/>
    </row>
    <row r="69" spans="2:22" x14ac:dyDescent="0.3">
      <c r="B69" s="5" t="s">
        <v>33</v>
      </c>
      <c r="C69" s="6" t="s">
        <v>59</v>
      </c>
      <c r="D69" s="6" t="s">
        <v>240</v>
      </c>
      <c r="E69" s="60"/>
      <c r="F69" s="19"/>
      <c r="G69" s="7">
        <f t="shared" ca="1" si="32"/>
        <v>0</v>
      </c>
      <c r="H69" s="19"/>
      <c r="I69" s="20"/>
      <c r="J69" s="19"/>
      <c r="K69" s="19"/>
      <c r="L69" s="20"/>
      <c r="M69" s="19"/>
      <c r="N69" s="19"/>
      <c r="O69" s="20"/>
      <c r="P69" s="19"/>
      <c r="Q69" s="6" t="s">
        <v>116</v>
      </c>
      <c r="R69" s="13" t="s">
        <v>136</v>
      </c>
      <c r="S69" s="14">
        <f ca="1">VLOOKUP(Q69,INDIRECT(S$79&amp;"!$E:$G"),3,0)</f>
        <v>0</v>
      </c>
    </row>
    <row r="70" spans="2:22" x14ac:dyDescent="0.3">
      <c r="B70" s="8" t="s">
        <v>35</v>
      </c>
      <c r="C70" s="9" t="s">
        <v>41</v>
      </c>
      <c r="D70" s="9" t="s">
        <v>34</v>
      </c>
      <c r="E70" s="56"/>
      <c r="F70" s="10"/>
      <c r="G70" s="11">
        <f ca="1">SUM(G71:G71)</f>
        <v>0</v>
      </c>
      <c r="H70" s="10"/>
      <c r="I70" s="10"/>
      <c r="J70" s="10">
        <f ca="1">SUM(J71:J71)</f>
        <v>0</v>
      </c>
      <c r="K70" s="10"/>
      <c r="L70" s="10"/>
      <c r="M70" s="10">
        <f ca="1">SUM(M71:M71)</f>
        <v>0</v>
      </c>
      <c r="N70" s="10"/>
      <c r="O70" s="10"/>
      <c r="P70" s="10">
        <f ca="1">SUM(P71:P71)</f>
        <v>0</v>
      </c>
      <c r="Q70" s="10"/>
      <c r="R70" s="10"/>
      <c r="S70" s="10">
        <f ca="1">SUM(S71:S71)</f>
        <v>0</v>
      </c>
    </row>
    <row r="71" spans="2:22" x14ac:dyDescent="0.3">
      <c r="B71" s="5" t="s">
        <v>35</v>
      </c>
      <c r="C71" s="6" t="s">
        <v>25</v>
      </c>
      <c r="D71" s="6" t="s">
        <v>24</v>
      </c>
      <c r="E71" s="60"/>
      <c r="F71" s="19"/>
      <c r="G71" s="7">
        <f ca="1">J71+M71+P71+S71</f>
        <v>0</v>
      </c>
      <c r="H71" s="12" t="s">
        <v>204</v>
      </c>
      <c r="I71" s="13" t="s">
        <v>136</v>
      </c>
      <c r="J71" s="14">
        <f ca="1">VLOOKUP($H71,INDIRECT(J$79&amp;"!$E:$G"),3,0)</f>
        <v>0</v>
      </c>
      <c r="K71" s="12" t="s">
        <v>204</v>
      </c>
      <c r="L71" s="13" t="s">
        <v>136</v>
      </c>
      <c r="M71" s="14">
        <f ca="1">VLOOKUP(K71,INDIRECT(M$79&amp;"!$E:$G"),3,0)</f>
        <v>0</v>
      </c>
      <c r="N71" s="12" t="s">
        <v>204</v>
      </c>
      <c r="O71" s="13" t="s">
        <v>136</v>
      </c>
      <c r="P71" s="14">
        <f ca="1">VLOOKUP(N71,INDIRECT(P$79&amp;"!$E:$G"),3,0)</f>
        <v>0</v>
      </c>
      <c r="Q71" s="12" t="s">
        <v>204</v>
      </c>
      <c r="R71" s="13" t="s">
        <v>136</v>
      </c>
      <c r="S71" s="14">
        <f ca="1">VLOOKUP(Q71,INDIRECT(S$79&amp;"!$E:$G"),3,0)</f>
        <v>0</v>
      </c>
      <c r="T71" s="46"/>
    </row>
    <row r="72" spans="2:22" x14ac:dyDescent="0.3">
      <c r="B72" s="8" t="s">
        <v>42</v>
      </c>
      <c r="C72" s="9" t="s">
        <v>41</v>
      </c>
      <c r="D72" s="9" t="s">
        <v>36</v>
      </c>
      <c r="E72" s="56"/>
      <c r="F72" s="10"/>
      <c r="G72" s="11">
        <f ca="1">SUM(G73:G74)</f>
        <v>0</v>
      </c>
      <c r="H72" s="10"/>
      <c r="I72" s="10"/>
      <c r="J72" s="10">
        <f ca="1">SUM(J73:J74)</f>
        <v>0</v>
      </c>
      <c r="K72" s="10"/>
      <c r="L72" s="10"/>
      <c r="M72" s="10">
        <f>SUM(M73:M74)</f>
        <v>0</v>
      </c>
      <c r="N72" s="10"/>
      <c r="O72" s="10"/>
      <c r="P72" s="10">
        <f>SUM(P73:P74)</f>
        <v>0</v>
      </c>
      <c r="Q72" s="10"/>
      <c r="R72" s="10"/>
      <c r="S72" s="10">
        <f>SUM(S73:S74)</f>
        <v>0</v>
      </c>
    </row>
    <row r="73" spans="2:22" x14ac:dyDescent="0.3">
      <c r="B73" s="5" t="s">
        <v>42</v>
      </c>
      <c r="C73" s="6" t="s">
        <v>43</v>
      </c>
      <c r="D73" s="6" t="s">
        <v>26</v>
      </c>
      <c r="E73" s="60"/>
      <c r="F73" s="19"/>
      <c r="G73" s="7">
        <f ca="1">J73+M73+P73+S73</f>
        <v>0</v>
      </c>
      <c r="H73" s="12" t="s">
        <v>85</v>
      </c>
      <c r="I73" s="13" t="s">
        <v>136</v>
      </c>
      <c r="J73" s="14">
        <f t="shared" ref="J73:J74" ca="1" si="36">VLOOKUP($H73,INDIRECT(J$79&amp;"!$E:$G"),3,0)</f>
        <v>0</v>
      </c>
      <c r="K73" s="19"/>
      <c r="L73" s="20"/>
      <c r="M73" s="19"/>
      <c r="N73" s="19"/>
      <c r="O73" s="20"/>
      <c r="P73" s="19"/>
      <c r="Q73" s="19"/>
      <c r="R73" s="20"/>
      <c r="S73" s="19"/>
    </row>
    <row r="74" spans="2:22" x14ac:dyDescent="0.3">
      <c r="B74" s="5" t="s">
        <v>42</v>
      </c>
      <c r="C74" s="6" t="s">
        <v>44</v>
      </c>
      <c r="D74" s="6" t="s">
        <v>26</v>
      </c>
      <c r="E74" s="60"/>
      <c r="F74" s="19"/>
      <c r="G74" s="7">
        <f ca="1">J74+M74+P74+S74</f>
        <v>0</v>
      </c>
      <c r="H74" s="12" t="s">
        <v>87</v>
      </c>
      <c r="I74" s="13" t="s">
        <v>136</v>
      </c>
      <c r="J74" s="14">
        <f t="shared" ca="1" si="36"/>
        <v>0</v>
      </c>
      <c r="K74" s="19"/>
      <c r="L74" s="20"/>
      <c r="M74" s="19"/>
      <c r="N74" s="19"/>
      <c r="O74" s="20"/>
      <c r="P74" s="19"/>
      <c r="Q74" s="19"/>
      <c r="R74" s="20"/>
      <c r="S74" s="19"/>
    </row>
    <row r="75" spans="2:22" x14ac:dyDescent="0.3">
      <c r="B75" s="8" t="s">
        <v>49</v>
      </c>
      <c r="C75" s="9" t="s">
        <v>41</v>
      </c>
      <c r="D75" s="9" t="s">
        <v>117</v>
      </c>
      <c r="E75" s="56"/>
      <c r="F75" s="10"/>
      <c r="G75" s="11">
        <f ca="1">SUM(G76:G76)</f>
        <v>0</v>
      </c>
      <c r="H75" s="10"/>
      <c r="I75" s="10"/>
      <c r="J75" s="10">
        <f ca="1">SUM(J76:J76)</f>
        <v>0</v>
      </c>
      <c r="K75" s="10"/>
      <c r="L75" s="10"/>
      <c r="M75" s="10">
        <f>SUM(M76:M76)</f>
        <v>0</v>
      </c>
      <c r="N75" s="10"/>
      <c r="O75" s="10"/>
      <c r="P75" s="10">
        <f>SUM(P76:P76)</f>
        <v>0</v>
      </c>
      <c r="Q75" s="10"/>
      <c r="R75" s="10"/>
      <c r="S75" s="10">
        <f>SUM(S76:S76)</f>
        <v>0</v>
      </c>
    </row>
    <row r="76" spans="2:22" x14ac:dyDescent="0.3">
      <c r="B76" s="5" t="s">
        <v>49</v>
      </c>
      <c r="C76" s="6" t="s">
        <v>50</v>
      </c>
      <c r="D76" s="6" t="s">
        <v>117</v>
      </c>
      <c r="E76" s="60"/>
      <c r="F76" s="19"/>
      <c r="G76" s="7">
        <f ca="1">J76+M76+P76+S76</f>
        <v>0</v>
      </c>
      <c r="H76" s="12" t="s">
        <v>86</v>
      </c>
      <c r="I76" s="13" t="s">
        <v>136</v>
      </c>
      <c r="J76" s="14">
        <f ca="1">VLOOKUP($H76,INDIRECT(J$79&amp;"!$E:$G"),3,0)</f>
        <v>0</v>
      </c>
      <c r="K76" s="30" t="s">
        <v>142</v>
      </c>
      <c r="L76" s="30"/>
      <c r="M76" s="30"/>
      <c r="N76" s="30"/>
      <c r="O76" s="30"/>
      <c r="P76" s="30"/>
      <c r="Q76" s="30"/>
      <c r="R76" s="30"/>
      <c r="S76" s="30"/>
    </row>
    <row r="77" spans="2:22" s="51" customFormat="1" x14ac:dyDescent="0.3">
      <c r="B77" s="5" t="s">
        <v>49</v>
      </c>
      <c r="C77" s="6" t="s">
        <v>208</v>
      </c>
      <c r="D77" s="6" t="s">
        <v>210</v>
      </c>
      <c r="E77" s="60"/>
      <c r="F77" s="19"/>
      <c r="G77" s="7">
        <f ca="1">J77+M77+P77+S77</f>
        <v>0</v>
      </c>
      <c r="H77" s="12" t="s">
        <v>211</v>
      </c>
      <c r="I77" s="13" t="s">
        <v>136</v>
      </c>
      <c r="J77" s="14">
        <f ca="1">VLOOKUP($H77,INDIRECT(J$79&amp;"!$E:$G"),3,0)</f>
        <v>0</v>
      </c>
      <c r="K77" s="19"/>
      <c r="L77" s="20"/>
      <c r="M77" s="19"/>
      <c r="N77" s="19"/>
      <c r="O77" s="20"/>
      <c r="P77" s="19"/>
      <c r="Q77" s="19"/>
      <c r="R77" s="20"/>
      <c r="S77" s="19"/>
      <c r="T77" s="3"/>
    </row>
    <row r="78" spans="2:22" x14ac:dyDescent="0.3">
      <c r="B78" s="8"/>
      <c r="C78" s="9"/>
      <c r="D78" s="9"/>
      <c r="E78" s="56"/>
      <c r="F78" s="10"/>
      <c r="G78" s="11">
        <f ca="1">SUM(H78:S78)</f>
        <v>0</v>
      </c>
      <c r="H78" s="10"/>
      <c r="I78" s="10"/>
      <c r="J78" s="10">
        <f ca="1">SUMIF($C$4:$C$76,"ー",J4:J76)</f>
        <v>0</v>
      </c>
      <c r="K78" s="10"/>
      <c r="L78" s="10"/>
      <c r="M78" s="10">
        <f ca="1">SUMIF($C$4:$C$76,"ー",M4:M76)</f>
        <v>0</v>
      </c>
      <c r="N78" s="10"/>
      <c r="O78" s="10"/>
      <c r="P78" s="10">
        <f ca="1">SUMIF($C$4:$C$76,"ー",P4:P76)</f>
        <v>0</v>
      </c>
      <c r="Q78" s="10"/>
      <c r="R78" s="10"/>
      <c r="S78" s="10">
        <f ca="1">SUMIF($C$4:$C$76,"ー",S4:S76)</f>
        <v>0</v>
      </c>
      <c r="U78" s="28"/>
      <c r="V78" s="29"/>
    </row>
    <row r="79" spans="2:22" x14ac:dyDescent="0.3">
      <c r="B79" s="1"/>
      <c r="C79" s="1"/>
      <c r="D79" s="1"/>
      <c r="E79" s="54"/>
      <c r="F79" s="54"/>
      <c r="G79" s="54"/>
      <c r="H79" s="4"/>
      <c r="I79" s="4" t="s">
        <v>189</v>
      </c>
      <c r="J79" s="4" t="s">
        <v>190</v>
      </c>
      <c r="K79" s="4"/>
      <c r="L79" s="4"/>
      <c r="M79" s="4" t="s">
        <v>191</v>
      </c>
      <c r="N79" s="4"/>
      <c r="O79" s="4"/>
      <c r="P79" s="4" t="s">
        <v>192</v>
      </c>
      <c r="Q79" s="4"/>
      <c r="R79" s="4"/>
      <c r="S79" s="4" t="s">
        <v>193</v>
      </c>
    </row>
  </sheetData>
  <mergeCells count="22">
    <mergeCell ref="B55:B58"/>
    <mergeCell ref="C55:C58"/>
    <mergeCell ref="D55:D58"/>
    <mergeCell ref="X21:X22"/>
    <mergeCell ref="B21:B25"/>
    <mergeCell ref="C21:C25"/>
    <mergeCell ref="D21:D25"/>
    <mergeCell ref="B26:B29"/>
    <mergeCell ref="C26:C29"/>
    <mergeCell ref="D26:D29"/>
    <mergeCell ref="D42:D48"/>
    <mergeCell ref="C42:C48"/>
    <mergeCell ref="B42:B48"/>
    <mergeCell ref="B38:B39"/>
    <mergeCell ref="C38:C39"/>
    <mergeCell ref="D38:D39"/>
    <mergeCell ref="B31:B37"/>
    <mergeCell ref="C31:C37"/>
    <mergeCell ref="D31:D37"/>
    <mergeCell ref="B40:B41"/>
    <mergeCell ref="C40:C41"/>
    <mergeCell ref="D40:D4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1BA74-2070-4FB7-995C-58B9435B2177}">
  <sheetPr>
    <pageSetUpPr fitToPage="1"/>
  </sheetPr>
  <dimension ref="A1:Q77"/>
  <sheetViews>
    <sheetView view="pageBreakPreview" zoomScale="55" zoomScaleNormal="85" zoomScaleSheetLayoutView="90" workbookViewId="0"/>
  </sheetViews>
  <sheetFormatPr defaultRowHeight="16.5" x14ac:dyDescent="0.3"/>
  <cols>
    <col min="1" max="1" width="3.625" style="39" customWidth="1"/>
    <col min="2" max="2" width="6.5" style="39" customWidth="1"/>
    <col min="3" max="3" width="7" style="39" customWidth="1"/>
    <col min="4" max="4" width="19.25" style="39" customWidth="1"/>
    <col min="5" max="5" width="44.375" style="3" customWidth="1"/>
    <col min="6" max="6" width="12.25" style="3" customWidth="1"/>
    <col min="7" max="17" width="12.875" style="3" bestFit="1" customWidth="1"/>
    <col min="18" max="16384" width="9" style="39"/>
  </cols>
  <sheetData>
    <row r="1" spans="1:17" s="50" customFormat="1" x14ac:dyDescent="0.3">
      <c r="A1" s="50" t="s">
        <v>199</v>
      </c>
      <c r="E1" s="3"/>
      <c r="F1" s="3"/>
      <c r="G1" s="3"/>
      <c r="H1" s="3"/>
      <c r="I1" s="3"/>
      <c r="J1" s="3"/>
      <c r="K1" s="3"/>
      <c r="L1" s="3"/>
      <c r="M1" s="3"/>
      <c r="N1" s="3"/>
      <c r="O1" s="3"/>
      <c r="P1" s="3"/>
      <c r="Q1" s="3"/>
    </row>
    <row r="3" spans="1:17" s="25" customFormat="1" ht="34.5" customHeight="1" x14ac:dyDescent="0.3">
      <c r="B3" s="35" t="s">
        <v>88</v>
      </c>
      <c r="C3" s="36" t="s">
        <v>89</v>
      </c>
      <c r="D3" s="36" t="s">
        <v>90</v>
      </c>
      <c r="E3" s="21" t="s">
        <v>91</v>
      </c>
      <c r="F3" s="22" t="s">
        <v>137</v>
      </c>
      <c r="G3" s="49" t="s">
        <v>174</v>
      </c>
      <c r="H3" s="49" t="s">
        <v>179</v>
      </c>
      <c r="I3" s="49" t="s">
        <v>180</v>
      </c>
      <c r="J3" s="49" t="s">
        <v>181</v>
      </c>
      <c r="K3" s="49" t="s">
        <v>182</v>
      </c>
      <c r="L3" s="49" t="s">
        <v>183</v>
      </c>
      <c r="M3" s="49" t="s">
        <v>184</v>
      </c>
      <c r="N3" s="49" t="s">
        <v>185</v>
      </c>
      <c r="O3" s="49" t="s">
        <v>186</v>
      </c>
      <c r="P3" s="49" t="s">
        <v>187</v>
      </c>
      <c r="Q3" s="70" t="s">
        <v>188</v>
      </c>
    </row>
    <row r="4" spans="1:17" x14ac:dyDescent="0.3">
      <c r="B4" s="8" t="s">
        <v>27</v>
      </c>
      <c r="C4" s="9" t="s">
        <v>41</v>
      </c>
      <c r="D4" s="9" t="s">
        <v>96</v>
      </c>
      <c r="E4" s="10"/>
      <c r="F4" s="10"/>
      <c r="G4" s="10">
        <f>SUM(G5)</f>
        <v>0</v>
      </c>
      <c r="H4" s="10">
        <f t="shared" ref="H4:Q4" si="0">SUM(H5)</f>
        <v>0</v>
      </c>
      <c r="I4" s="10">
        <f t="shared" si="0"/>
        <v>0</v>
      </c>
      <c r="J4" s="10">
        <f t="shared" si="0"/>
        <v>0</v>
      </c>
      <c r="K4" s="10">
        <f t="shared" si="0"/>
        <v>0</v>
      </c>
      <c r="L4" s="10">
        <f t="shared" si="0"/>
        <v>0</v>
      </c>
      <c r="M4" s="10">
        <f t="shared" si="0"/>
        <v>0</v>
      </c>
      <c r="N4" s="10">
        <f t="shared" si="0"/>
        <v>0</v>
      </c>
      <c r="O4" s="10">
        <f t="shared" si="0"/>
        <v>0</v>
      </c>
      <c r="P4" s="10">
        <f t="shared" si="0"/>
        <v>0</v>
      </c>
      <c r="Q4" s="11">
        <f t="shared" si="0"/>
        <v>0</v>
      </c>
    </row>
    <row r="5" spans="1:17" x14ac:dyDescent="0.3">
      <c r="B5" s="5" t="s">
        <v>27</v>
      </c>
      <c r="C5" s="6" t="s">
        <v>51</v>
      </c>
      <c r="D5" s="6" t="s">
        <v>96</v>
      </c>
      <c r="E5" s="12" t="s">
        <v>97</v>
      </c>
      <c r="F5" s="13" t="s">
        <v>136</v>
      </c>
      <c r="G5" s="43">
        <f>SUM(H5:Q5)</f>
        <v>0</v>
      </c>
      <c r="H5" s="14"/>
      <c r="I5" s="14"/>
      <c r="J5" s="14"/>
      <c r="K5" s="14"/>
      <c r="L5" s="14"/>
      <c r="M5" s="14"/>
      <c r="N5" s="14"/>
      <c r="O5" s="14"/>
      <c r="P5" s="14"/>
      <c r="Q5" s="69"/>
    </row>
    <row r="6" spans="1:17" x14ac:dyDescent="0.3">
      <c r="B6" s="8" t="s">
        <v>28</v>
      </c>
      <c r="C6" s="9" t="s">
        <v>41</v>
      </c>
      <c r="D6" s="9" t="s">
        <v>98</v>
      </c>
      <c r="E6" s="10"/>
      <c r="F6" s="10"/>
      <c r="G6" s="10">
        <f>G18</f>
        <v>0</v>
      </c>
      <c r="H6" s="10">
        <f t="shared" ref="H6:Q6" si="1">H18</f>
        <v>0</v>
      </c>
      <c r="I6" s="10">
        <f t="shared" si="1"/>
        <v>0</v>
      </c>
      <c r="J6" s="10">
        <f t="shared" si="1"/>
        <v>0</v>
      </c>
      <c r="K6" s="10">
        <f t="shared" si="1"/>
        <v>0</v>
      </c>
      <c r="L6" s="10">
        <f t="shared" si="1"/>
        <v>0</v>
      </c>
      <c r="M6" s="10">
        <f t="shared" si="1"/>
        <v>0</v>
      </c>
      <c r="N6" s="10">
        <f t="shared" si="1"/>
        <v>0</v>
      </c>
      <c r="O6" s="10">
        <f t="shared" si="1"/>
        <v>0</v>
      </c>
      <c r="P6" s="10">
        <f t="shared" si="1"/>
        <v>0</v>
      </c>
      <c r="Q6" s="11">
        <f t="shared" si="1"/>
        <v>0</v>
      </c>
    </row>
    <row r="7" spans="1:17" x14ac:dyDescent="0.3">
      <c r="B7" s="5" t="s">
        <v>28</v>
      </c>
      <c r="C7" s="6" t="s">
        <v>5</v>
      </c>
      <c r="D7" s="6" t="s">
        <v>0</v>
      </c>
      <c r="E7" s="12" t="s">
        <v>75</v>
      </c>
      <c r="F7" s="13" t="s">
        <v>136</v>
      </c>
      <c r="G7" s="43">
        <f t="shared" ref="G7:G11" si="2">SUM(H7:Q7)</f>
        <v>0</v>
      </c>
      <c r="H7" s="12"/>
      <c r="I7" s="12"/>
      <c r="J7" s="12"/>
      <c r="K7" s="12"/>
      <c r="L7" s="12"/>
      <c r="M7" s="12"/>
      <c r="N7" s="12"/>
      <c r="O7" s="12"/>
      <c r="P7" s="12"/>
      <c r="Q7" s="7"/>
    </row>
    <row r="8" spans="1:17" x14ac:dyDescent="0.3">
      <c r="B8" s="5" t="s">
        <v>28</v>
      </c>
      <c r="C8" s="6" t="s">
        <v>7</v>
      </c>
      <c r="D8" s="6" t="s">
        <v>1</v>
      </c>
      <c r="E8" s="12" t="s">
        <v>76</v>
      </c>
      <c r="F8" s="13" t="s">
        <v>136</v>
      </c>
      <c r="G8" s="43">
        <f t="shared" si="2"/>
        <v>0</v>
      </c>
      <c r="H8" s="12"/>
      <c r="I8" s="12"/>
      <c r="J8" s="12"/>
      <c r="K8" s="12"/>
      <c r="L8" s="12"/>
      <c r="M8" s="12"/>
      <c r="N8" s="12"/>
      <c r="O8" s="12"/>
      <c r="P8" s="12"/>
      <c r="Q8" s="7"/>
    </row>
    <row r="9" spans="1:17" x14ac:dyDescent="0.3">
      <c r="B9" s="5" t="s">
        <v>28</v>
      </c>
      <c r="C9" s="6" t="s">
        <v>9</v>
      </c>
      <c r="D9" s="6" t="s">
        <v>2</v>
      </c>
      <c r="E9" s="12" t="s">
        <v>77</v>
      </c>
      <c r="F9" s="13" t="s">
        <v>136</v>
      </c>
      <c r="G9" s="43">
        <f t="shared" si="2"/>
        <v>0</v>
      </c>
      <c r="H9" s="12"/>
      <c r="I9" s="12"/>
      <c r="J9" s="12"/>
      <c r="K9" s="12"/>
      <c r="L9" s="12"/>
      <c r="M9" s="12"/>
      <c r="N9" s="12"/>
      <c r="O9" s="12"/>
      <c r="P9" s="12"/>
      <c r="Q9" s="7"/>
    </row>
    <row r="10" spans="1:17" x14ac:dyDescent="0.3">
      <c r="B10" s="5" t="s">
        <v>28</v>
      </c>
      <c r="C10" s="6" t="s">
        <v>47</v>
      </c>
      <c r="D10" s="6" t="s">
        <v>3</v>
      </c>
      <c r="E10" s="12" t="s">
        <v>78</v>
      </c>
      <c r="F10" s="13" t="s">
        <v>136</v>
      </c>
      <c r="G10" s="43">
        <f t="shared" si="2"/>
        <v>0</v>
      </c>
      <c r="H10" s="12"/>
      <c r="I10" s="12"/>
      <c r="J10" s="12"/>
      <c r="K10" s="12"/>
      <c r="L10" s="12"/>
      <c r="M10" s="12"/>
      <c r="N10" s="12"/>
      <c r="O10" s="12"/>
      <c r="P10" s="12"/>
      <c r="Q10" s="7"/>
    </row>
    <row r="11" spans="1:17" x14ac:dyDescent="0.3">
      <c r="B11" s="5" t="s">
        <v>28</v>
      </c>
      <c r="C11" s="6" t="s">
        <v>48</v>
      </c>
      <c r="D11" s="6" t="s">
        <v>4</v>
      </c>
      <c r="E11" s="12" t="s">
        <v>79</v>
      </c>
      <c r="F11" s="13" t="s">
        <v>136</v>
      </c>
      <c r="G11" s="43">
        <f t="shared" si="2"/>
        <v>0</v>
      </c>
      <c r="H11" s="12"/>
      <c r="I11" s="12"/>
      <c r="J11" s="12"/>
      <c r="K11" s="12"/>
      <c r="L11" s="12"/>
      <c r="M11" s="12"/>
      <c r="N11" s="12"/>
      <c r="O11" s="12"/>
      <c r="P11" s="12"/>
      <c r="Q11" s="7"/>
    </row>
    <row r="12" spans="1:17" x14ac:dyDescent="0.3">
      <c r="B12" s="41" t="s">
        <v>28</v>
      </c>
      <c r="C12" s="42" t="s">
        <v>163</v>
      </c>
      <c r="D12" s="42" t="s">
        <v>162</v>
      </c>
      <c r="E12" s="43" t="s">
        <v>168</v>
      </c>
      <c r="F12" s="44" t="s">
        <v>136</v>
      </c>
      <c r="G12" s="43">
        <f>SUM(G7:G11)</f>
        <v>0</v>
      </c>
      <c r="H12" s="43">
        <f t="shared" ref="H12:Q12" si="3">SUM(H7:H11)</f>
        <v>0</v>
      </c>
      <c r="I12" s="43">
        <f t="shared" si="3"/>
        <v>0</v>
      </c>
      <c r="J12" s="43">
        <f t="shared" si="3"/>
        <v>0</v>
      </c>
      <c r="K12" s="43">
        <f t="shared" si="3"/>
        <v>0</v>
      </c>
      <c r="L12" s="43">
        <f t="shared" si="3"/>
        <v>0</v>
      </c>
      <c r="M12" s="43">
        <f t="shared" si="3"/>
        <v>0</v>
      </c>
      <c r="N12" s="43">
        <f t="shared" si="3"/>
        <v>0</v>
      </c>
      <c r="O12" s="43">
        <f t="shared" si="3"/>
        <v>0</v>
      </c>
      <c r="P12" s="43">
        <f t="shared" si="3"/>
        <v>0</v>
      </c>
      <c r="Q12" s="45">
        <f t="shared" si="3"/>
        <v>0</v>
      </c>
    </row>
    <row r="13" spans="1:17" x14ac:dyDescent="0.3">
      <c r="B13" s="5" t="s">
        <v>28</v>
      </c>
      <c r="C13" s="6" t="s">
        <v>158</v>
      </c>
      <c r="D13" s="6" t="s">
        <v>66</v>
      </c>
      <c r="E13" s="12" t="s">
        <v>164</v>
      </c>
      <c r="F13" s="13" t="s">
        <v>136</v>
      </c>
      <c r="G13" s="43">
        <f t="shared" ref="G13:G15" si="4">SUM(H13:Q13)</f>
        <v>0</v>
      </c>
      <c r="H13" s="12"/>
      <c r="I13" s="12"/>
      <c r="J13" s="12"/>
      <c r="K13" s="12"/>
      <c r="L13" s="12"/>
      <c r="M13" s="12"/>
      <c r="N13" s="12"/>
      <c r="O13" s="12"/>
      <c r="P13" s="12"/>
      <c r="Q13" s="7"/>
    </row>
    <row r="14" spans="1:17" x14ac:dyDescent="0.3">
      <c r="B14" s="5" t="s">
        <v>28</v>
      </c>
      <c r="C14" s="6" t="s">
        <v>159</v>
      </c>
      <c r="D14" s="6" t="s">
        <v>67</v>
      </c>
      <c r="E14" s="12" t="s">
        <v>165</v>
      </c>
      <c r="F14" s="13" t="s">
        <v>136</v>
      </c>
      <c r="G14" s="43">
        <f t="shared" si="4"/>
        <v>0</v>
      </c>
      <c r="H14" s="12"/>
      <c r="I14" s="12"/>
      <c r="J14" s="12"/>
      <c r="K14" s="12"/>
      <c r="L14" s="12"/>
      <c r="M14" s="12"/>
      <c r="N14" s="12"/>
      <c r="O14" s="12"/>
      <c r="P14" s="12"/>
      <c r="Q14" s="7"/>
    </row>
    <row r="15" spans="1:17" x14ac:dyDescent="0.3">
      <c r="B15" s="5" t="s">
        <v>28</v>
      </c>
      <c r="C15" s="6" t="s">
        <v>160</v>
      </c>
      <c r="D15" s="6" t="s">
        <v>68</v>
      </c>
      <c r="E15" s="12" t="s">
        <v>166</v>
      </c>
      <c r="F15" s="13" t="s">
        <v>136</v>
      </c>
      <c r="G15" s="43">
        <f t="shared" si="4"/>
        <v>0</v>
      </c>
      <c r="H15" s="12"/>
      <c r="I15" s="12"/>
      <c r="J15" s="12"/>
      <c r="K15" s="12"/>
      <c r="L15" s="12"/>
      <c r="M15" s="12"/>
      <c r="N15" s="12"/>
      <c r="O15" s="12"/>
      <c r="P15" s="12"/>
      <c r="Q15" s="7"/>
    </row>
    <row r="16" spans="1:17" x14ac:dyDescent="0.3">
      <c r="B16" s="41" t="s">
        <v>28</v>
      </c>
      <c r="C16" s="42" t="s">
        <v>163</v>
      </c>
      <c r="D16" s="42" t="s">
        <v>70</v>
      </c>
      <c r="E16" s="43" t="s">
        <v>170</v>
      </c>
      <c r="F16" s="44" t="s">
        <v>136</v>
      </c>
      <c r="G16" s="43">
        <f>SUM(G12:G15)</f>
        <v>0</v>
      </c>
      <c r="H16" s="43">
        <f t="shared" ref="H16:Q16" si="5">SUM(H12:H15)</f>
        <v>0</v>
      </c>
      <c r="I16" s="43">
        <f t="shared" si="5"/>
        <v>0</v>
      </c>
      <c r="J16" s="43">
        <f t="shared" si="5"/>
        <v>0</v>
      </c>
      <c r="K16" s="43">
        <f t="shared" si="5"/>
        <v>0</v>
      </c>
      <c r="L16" s="43">
        <f t="shared" si="5"/>
        <v>0</v>
      </c>
      <c r="M16" s="43">
        <f t="shared" si="5"/>
        <v>0</v>
      </c>
      <c r="N16" s="43">
        <f t="shared" si="5"/>
        <v>0</v>
      </c>
      <c r="O16" s="43">
        <f t="shared" si="5"/>
        <v>0</v>
      </c>
      <c r="P16" s="43">
        <f t="shared" si="5"/>
        <v>0</v>
      </c>
      <c r="Q16" s="45">
        <f t="shared" si="5"/>
        <v>0</v>
      </c>
    </row>
    <row r="17" spans="2:17" x14ac:dyDescent="0.3">
      <c r="B17" s="5" t="s">
        <v>28</v>
      </c>
      <c r="C17" s="6" t="s">
        <v>161</v>
      </c>
      <c r="D17" s="6" t="s">
        <v>69</v>
      </c>
      <c r="E17" s="12" t="s">
        <v>167</v>
      </c>
      <c r="F17" s="13" t="s">
        <v>136</v>
      </c>
      <c r="G17" s="43">
        <f>SUM(H17:Q17)</f>
        <v>0</v>
      </c>
      <c r="H17" s="12"/>
      <c r="I17" s="12"/>
      <c r="J17" s="12"/>
      <c r="K17" s="12"/>
      <c r="L17" s="12"/>
      <c r="M17" s="12"/>
      <c r="N17" s="12"/>
      <c r="O17" s="12"/>
      <c r="P17" s="12"/>
      <c r="Q17" s="7"/>
    </row>
    <row r="18" spans="2:17" x14ac:dyDescent="0.3">
      <c r="B18" s="41" t="s">
        <v>28</v>
      </c>
      <c r="C18" s="42" t="s">
        <v>163</v>
      </c>
      <c r="D18" s="42" t="s">
        <v>171</v>
      </c>
      <c r="E18" s="43" t="s">
        <v>172</v>
      </c>
      <c r="F18" s="44" t="s">
        <v>136</v>
      </c>
      <c r="G18" s="43">
        <f>SUM(G16:G17)</f>
        <v>0</v>
      </c>
      <c r="H18" s="43">
        <f t="shared" ref="H18:Q18" si="6">SUM(H16:H17)</f>
        <v>0</v>
      </c>
      <c r="I18" s="43">
        <f t="shared" si="6"/>
        <v>0</v>
      </c>
      <c r="J18" s="43">
        <f t="shared" si="6"/>
        <v>0</v>
      </c>
      <c r="K18" s="43">
        <f t="shared" si="6"/>
        <v>0</v>
      </c>
      <c r="L18" s="43">
        <f t="shared" si="6"/>
        <v>0</v>
      </c>
      <c r="M18" s="43">
        <f t="shared" si="6"/>
        <v>0</v>
      </c>
      <c r="N18" s="43">
        <f t="shared" si="6"/>
        <v>0</v>
      </c>
      <c r="O18" s="43">
        <f t="shared" si="6"/>
        <v>0</v>
      </c>
      <c r="P18" s="43">
        <f t="shared" si="6"/>
        <v>0</v>
      </c>
      <c r="Q18" s="45">
        <f t="shared" si="6"/>
        <v>0</v>
      </c>
    </row>
    <row r="19" spans="2:17" x14ac:dyDescent="0.3">
      <c r="B19" s="8" t="s">
        <v>29</v>
      </c>
      <c r="C19" s="9" t="s">
        <v>41</v>
      </c>
      <c r="D19" s="9" t="s">
        <v>99</v>
      </c>
      <c r="E19" s="10"/>
      <c r="F19" s="10"/>
      <c r="G19" s="10">
        <f>SUM(G20:G29)</f>
        <v>0</v>
      </c>
      <c r="H19" s="10">
        <f t="shared" ref="H19:Q19" si="7">SUM(H20:H29)</f>
        <v>0</v>
      </c>
      <c r="I19" s="10">
        <f t="shared" si="7"/>
        <v>0</v>
      </c>
      <c r="J19" s="10">
        <f t="shared" si="7"/>
        <v>0</v>
      </c>
      <c r="K19" s="10">
        <f t="shared" si="7"/>
        <v>0</v>
      </c>
      <c r="L19" s="10">
        <f t="shared" si="7"/>
        <v>0</v>
      </c>
      <c r="M19" s="10">
        <f t="shared" si="7"/>
        <v>0</v>
      </c>
      <c r="N19" s="10">
        <f t="shared" si="7"/>
        <v>0</v>
      </c>
      <c r="O19" s="10">
        <f t="shared" si="7"/>
        <v>0</v>
      </c>
      <c r="P19" s="10">
        <f t="shared" si="7"/>
        <v>0</v>
      </c>
      <c r="Q19" s="11">
        <f t="shared" si="7"/>
        <v>0</v>
      </c>
    </row>
    <row r="20" spans="2:17" x14ac:dyDescent="0.3">
      <c r="B20" s="5" t="s">
        <v>29</v>
      </c>
      <c r="C20" s="6" t="s">
        <v>11</v>
      </c>
      <c r="D20" s="6" t="s">
        <v>6</v>
      </c>
      <c r="E20" s="15" t="s">
        <v>100</v>
      </c>
      <c r="F20" s="13" t="s">
        <v>136</v>
      </c>
      <c r="G20" s="43">
        <f t="shared" ref="G20:G29" si="8">SUM(H20:Q20)</f>
        <v>0</v>
      </c>
      <c r="H20" s="12"/>
      <c r="I20" s="12"/>
      <c r="J20" s="12"/>
      <c r="K20" s="12"/>
      <c r="L20" s="12"/>
      <c r="M20" s="12"/>
      <c r="N20" s="12"/>
      <c r="O20" s="12"/>
      <c r="P20" s="12"/>
      <c r="Q20" s="7"/>
    </row>
    <row r="21" spans="2:17" x14ac:dyDescent="0.3">
      <c r="B21" s="113" t="s">
        <v>29</v>
      </c>
      <c r="C21" s="102" t="s">
        <v>12</v>
      </c>
      <c r="D21" s="102" t="s">
        <v>8</v>
      </c>
      <c r="E21" s="15" t="s">
        <v>118</v>
      </c>
      <c r="F21" s="13" t="s">
        <v>136</v>
      </c>
      <c r="G21" s="43">
        <f t="shared" si="8"/>
        <v>0</v>
      </c>
      <c r="H21" s="12"/>
      <c r="I21" s="12"/>
      <c r="J21" s="12"/>
      <c r="K21" s="12"/>
      <c r="L21" s="12"/>
      <c r="M21" s="12"/>
      <c r="N21" s="12"/>
      <c r="O21" s="12"/>
      <c r="P21" s="12"/>
      <c r="Q21" s="7"/>
    </row>
    <row r="22" spans="2:17" x14ac:dyDescent="0.3">
      <c r="B22" s="114"/>
      <c r="C22" s="116"/>
      <c r="D22" s="116"/>
      <c r="E22" s="15" t="s">
        <v>82</v>
      </c>
      <c r="F22" s="13" t="s">
        <v>136</v>
      </c>
      <c r="G22" s="43">
        <f t="shared" si="8"/>
        <v>0</v>
      </c>
      <c r="H22" s="12"/>
      <c r="I22" s="12"/>
      <c r="J22" s="12"/>
      <c r="K22" s="12"/>
      <c r="L22" s="12"/>
      <c r="M22" s="12"/>
      <c r="N22" s="12"/>
      <c r="O22" s="12"/>
      <c r="P22" s="12"/>
      <c r="Q22" s="7"/>
    </row>
    <row r="23" spans="2:17" x14ac:dyDescent="0.3">
      <c r="B23" s="114"/>
      <c r="C23" s="116"/>
      <c r="D23" s="116"/>
      <c r="E23" s="15" t="s">
        <v>119</v>
      </c>
      <c r="F23" s="13" t="s">
        <v>136</v>
      </c>
      <c r="G23" s="43">
        <f t="shared" si="8"/>
        <v>0</v>
      </c>
      <c r="H23" s="12"/>
      <c r="I23" s="12"/>
      <c r="J23" s="12"/>
      <c r="K23" s="12"/>
      <c r="L23" s="12"/>
      <c r="M23" s="12"/>
      <c r="N23" s="12"/>
      <c r="O23" s="12"/>
      <c r="P23" s="12"/>
      <c r="Q23" s="7"/>
    </row>
    <row r="24" spans="2:17" x14ac:dyDescent="0.3">
      <c r="B24" s="114"/>
      <c r="C24" s="116"/>
      <c r="D24" s="116"/>
      <c r="E24" s="15" t="s">
        <v>120</v>
      </c>
      <c r="F24" s="13" t="s">
        <v>136</v>
      </c>
      <c r="G24" s="43">
        <f t="shared" si="8"/>
        <v>0</v>
      </c>
      <c r="H24" s="12"/>
      <c r="I24" s="12"/>
      <c r="J24" s="12"/>
      <c r="K24" s="12"/>
      <c r="L24" s="12"/>
      <c r="M24" s="12"/>
      <c r="N24" s="12"/>
      <c r="O24" s="12"/>
      <c r="P24" s="12"/>
      <c r="Q24" s="7"/>
    </row>
    <row r="25" spans="2:17" x14ac:dyDescent="0.3">
      <c r="B25" s="115"/>
      <c r="C25" s="117"/>
      <c r="D25" s="117"/>
      <c r="E25" s="15" t="s">
        <v>121</v>
      </c>
      <c r="F25" s="13" t="s">
        <v>136</v>
      </c>
      <c r="G25" s="43">
        <f t="shared" si="8"/>
        <v>0</v>
      </c>
      <c r="H25" s="12"/>
      <c r="I25" s="12"/>
      <c r="J25" s="12"/>
      <c r="K25" s="12"/>
      <c r="L25" s="12"/>
      <c r="M25" s="12"/>
      <c r="N25" s="12"/>
      <c r="O25" s="12"/>
      <c r="P25" s="12"/>
      <c r="Q25" s="7"/>
    </row>
    <row r="26" spans="2:17" x14ac:dyDescent="0.3">
      <c r="B26" s="113" t="s">
        <v>29</v>
      </c>
      <c r="C26" s="102" t="s">
        <v>13</v>
      </c>
      <c r="D26" s="102" t="s">
        <v>10</v>
      </c>
      <c r="E26" s="15" t="s">
        <v>122</v>
      </c>
      <c r="F26" s="13" t="s">
        <v>136</v>
      </c>
      <c r="G26" s="43">
        <f t="shared" si="8"/>
        <v>0</v>
      </c>
      <c r="H26" s="12"/>
      <c r="I26" s="12"/>
      <c r="J26" s="12"/>
      <c r="K26" s="12"/>
      <c r="L26" s="12"/>
      <c r="M26" s="12"/>
      <c r="N26" s="12"/>
      <c r="O26" s="12"/>
      <c r="P26" s="12"/>
      <c r="Q26" s="7"/>
    </row>
    <row r="27" spans="2:17" ht="16.5" customHeight="1" x14ac:dyDescent="0.3">
      <c r="B27" s="114"/>
      <c r="C27" s="116"/>
      <c r="D27" s="116"/>
      <c r="E27" s="15" t="s">
        <v>156</v>
      </c>
      <c r="F27" s="13" t="s">
        <v>136</v>
      </c>
      <c r="G27" s="43">
        <f t="shared" si="8"/>
        <v>0</v>
      </c>
      <c r="H27" s="12"/>
      <c r="I27" s="12"/>
      <c r="J27" s="12"/>
      <c r="K27" s="12"/>
      <c r="L27" s="12"/>
      <c r="M27" s="12"/>
      <c r="N27" s="12"/>
      <c r="O27" s="12"/>
      <c r="P27" s="12"/>
      <c r="Q27" s="7"/>
    </row>
    <row r="28" spans="2:17" ht="16.5" customHeight="1" x14ac:dyDescent="0.3">
      <c r="B28" s="114"/>
      <c r="C28" s="116"/>
      <c r="D28" s="116"/>
      <c r="E28" s="15" t="s">
        <v>157</v>
      </c>
      <c r="F28" s="13" t="s">
        <v>136</v>
      </c>
      <c r="G28" s="43">
        <f t="shared" si="8"/>
        <v>0</v>
      </c>
      <c r="H28" s="12"/>
      <c r="I28" s="12"/>
      <c r="J28" s="12"/>
      <c r="K28" s="12"/>
      <c r="L28" s="12"/>
      <c r="M28" s="12"/>
      <c r="N28" s="12"/>
      <c r="O28" s="12"/>
      <c r="P28" s="12"/>
      <c r="Q28" s="7"/>
    </row>
    <row r="29" spans="2:17" x14ac:dyDescent="0.3">
      <c r="B29" s="115"/>
      <c r="C29" s="117"/>
      <c r="D29" s="117"/>
      <c r="E29" s="15" t="s">
        <v>123</v>
      </c>
      <c r="F29" s="13" t="s">
        <v>136</v>
      </c>
      <c r="G29" s="43">
        <f t="shared" si="8"/>
        <v>0</v>
      </c>
      <c r="H29" s="12"/>
      <c r="I29" s="12"/>
      <c r="J29" s="12"/>
      <c r="K29" s="12"/>
      <c r="L29" s="12"/>
      <c r="M29" s="12"/>
      <c r="N29" s="12"/>
      <c r="O29" s="12"/>
      <c r="P29" s="12"/>
      <c r="Q29" s="7"/>
    </row>
    <row r="30" spans="2:17" x14ac:dyDescent="0.3">
      <c r="B30" s="8" t="s">
        <v>30</v>
      </c>
      <c r="C30" s="9" t="s">
        <v>41</v>
      </c>
      <c r="D30" s="9" t="s">
        <v>101</v>
      </c>
      <c r="E30" s="10"/>
      <c r="F30" s="10"/>
      <c r="G30" s="10">
        <f t="shared" ref="G30:Q30" si="9">SUM(G31:G46)</f>
        <v>0</v>
      </c>
      <c r="H30" s="10">
        <f t="shared" si="9"/>
        <v>0</v>
      </c>
      <c r="I30" s="10">
        <f t="shared" si="9"/>
        <v>0</v>
      </c>
      <c r="J30" s="10">
        <f t="shared" si="9"/>
        <v>0</v>
      </c>
      <c r="K30" s="10">
        <f t="shared" si="9"/>
        <v>0</v>
      </c>
      <c r="L30" s="10">
        <f t="shared" si="9"/>
        <v>0</v>
      </c>
      <c r="M30" s="10">
        <f t="shared" si="9"/>
        <v>0</v>
      </c>
      <c r="N30" s="10">
        <f t="shared" si="9"/>
        <v>0</v>
      </c>
      <c r="O30" s="10">
        <f t="shared" si="9"/>
        <v>0</v>
      </c>
      <c r="P30" s="10">
        <f t="shared" si="9"/>
        <v>0</v>
      </c>
      <c r="Q30" s="11">
        <f t="shared" si="9"/>
        <v>0</v>
      </c>
    </row>
    <row r="31" spans="2:17" x14ac:dyDescent="0.3">
      <c r="B31" s="113" t="s">
        <v>30</v>
      </c>
      <c r="C31" s="102" t="s">
        <v>15</v>
      </c>
      <c r="D31" s="102" t="s">
        <v>37</v>
      </c>
      <c r="E31" s="15" t="s">
        <v>124</v>
      </c>
      <c r="F31" s="17">
        <v>17100</v>
      </c>
      <c r="G31" s="43">
        <f t="shared" ref="G31:G42" si="10">SUM(H31:Q31)</f>
        <v>0</v>
      </c>
      <c r="H31" s="12"/>
      <c r="I31" s="12"/>
      <c r="J31" s="12"/>
      <c r="K31" s="12"/>
      <c r="L31" s="12"/>
      <c r="M31" s="12"/>
      <c r="N31" s="12"/>
      <c r="O31" s="12"/>
      <c r="P31" s="12"/>
      <c r="Q31" s="7"/>
    </row>
    <row r="32" spans="2:17" x14ac:dyDescent="0.3">
      <c r="B32" s="114"/>
      <c r="C32" s="116"/>
      <c r="D32" s="116"/>
      <c r="E32" s="15" t="s">
        <v>197</v>
      </c>
      <c r="F32" s="17">
        <v>89000</v>
      </c>
      <c r="G32" s="43">
        <f t="shared" si="10"/>
        <v>0</v>
      </c>
      <c r="H32" s="12"/>
      <c r="I32" s="12"/>
      <c r="J32" s="12"/>
      <c r="K32" s="12"/>
      <c r="L32" s="12"/>
      <c r="M32" s="12"/>
      <c r="N32" s="12"/>
      <c r="O32" s="12"/>
      <c r="P32" s="12"/>
      <c r="Q32" s="7"/>
    </row>
    <row r="33" spans="2:17" x14ac:dyDescent="0.3">
      <c r="B33" s="114"/>
      <c r="C33" s="116"/>
      <c r="D33" s="116"/>
      <c r="E33" s="15" t="s">
        <v>125</v>
      </c>
      <c r="F33" s="17">
        <v>80</v>
      </c>
      <c r="G33" s="43">
        <f t="shared" si="10"/>
        <v>0</v>
      </c>
      <c r="H33" s="12"/>
      <c r="I33" s="12"/>
      <c r="J33" s="12"/>
      <c r="K33" s="12"/>
      <c r="L33" s="12"/>
      <c r="M33" s="12"/>
      <c r="N33" s="12"/>
      <c r="O33" s="12"/>
      <c r="P33" s="12"/>
      <c r="Q33" s="7"/>
    </row>
    <row r="34" spans="2:17" x14ac:dyDescent="0.3">
      <c r="B34" s="114"/>
      <c r="C34" s="116"/>
      <c r="D34" s="116"/>
      <c r="E34" s="15" t="s">
        <v>126</v>
      </c>
      <c r="F34" s="17">
        <v>125</v>
      </c>
      <c r="G34" s="43">
        <f t="shared" si="10"/>
        <v>0</v>
      </c>
      <c r="H34" s="12"/>
      <c r="I34" s="12"/>
      <c r="J34" s="12"/>
      <c r="K34" s="12"/>
      <c r="L34" s="12"/>
      <c r="M34" s="12"/>
      <c r="N34" s="12"/>
      <c r="O34" s="12"/>
      <c r="P34" s="12"/>
      <c r="Q34" s="7"/>
    </row>
    <row r="35" spans="2:17" x14ac:dyDescent="0.3">
      <c r="B35" s="114"/>
      <c r="C35" s="116"/>
      <c r="D35" s="116"/>
      <c r="E35" s="15" t="s">
        <v>127</v>
      </c>
      <c r="F35" s="17">
        <v>111</v>
      </c>
      <c r="G35" s="43">
        <f t="shared" si="10"/>
        <v>0</v>
      </c>
      <c r="H35" s="12"/>
      <c r="I35" s="12"/>
      <c r="J35" s="12"/>
      <c r="K35" s="12"/>
      <c r="L35" s="12"/>
      <c r="M35" s="12"/>
      <c r="N35" s="12"/>
      <c r="O35" s="12"/>
      <c r="P35" s="12"/>
      <c r="Q35" s="7"/>
    </row>
    <row r="36" spans="2:17" x14ac:dyDescent="0.3">
      <c r="B36" s="113" t="s">
        <v>30</v>
      </c>
      <c r="C36" s="102" t="s">
        <v>16</v>
      </c>
      <c r="D36" s="102" t="s">
        <v>38</v>
      </c>
      <c r="E36" s="15" t="s">
        <v>129</v>
      </c>
      <c r="F36" s="13" t="s">
        <v>136</v>
      </c>
      <c r="G36" s="43">
        <f t="shared" si="10"/>
        <v>0</v>
      </c>
      <c r="H36" s="12"/>
      <c r="I36" s="12"/>
      <c r="J36" s="12"/>
      <c r="K36" s="12"/>
      <c r="L36" s="12"/>
      <c r="M36" s="12"/>
      <c r="N36" s="12"/>
      <c r="O36" s="12"/>
      <c r="P36" s="12"/>
      <c r="Q36" s="7"/>
    </row>
    <row r="37" spans="2:17" x14ac:dyDescent="0.3">
      <c r="B37" s="115"/>
      <c r="C37" s="117"/>
      <c r="D37" s="117"/>
      <c r="E37" s="15" t="s">
        <v>130</v>
      </c>
      <c r="F37" s="13" t="s">
        <v>136</v>
      </c>
      <c r="G37" s="43">
        <f t="shared" si="10"/>
        <v>0</v>
      </c>
      <c r="H37" s="12"/>
      <c r="I37" s="12"/>
      <c r="J37" s="12"/>
      <c r="K37" s="12"/>
      <c r="L37" s="12"/>
      <c r="M37" s="12"/>
      <c r="N37" s="12"/>
      <c r="O37" s="12"/>
      <c r="P37" s="12"/>
      <c r="Q37" s="7"/>
    </row>
    <row r="38" spans="2:17" x14ac:dyDescent="0.3">
      <c r="B38" s="113" t="s">
        <v>30</v>
      </c>
      <c r="C38" s="102" t="s">
        <v>18</v>
      </c>
      <c r="D38" s="102" t="s">
        <v>14</v>
      </c>
      <c r="E38" s="15" t="s">
        <v>80</v>
      </c>
      <c r="F38" s="13" t="s">
        <v>136</v>
      </c>
      <c r="G38" s="43">
        <f t="shared" si="10"/>
        <v>0</v>
      </c>
      <c r="H38" s="12"/>
      <c r="I38" s="12"/>
      <c r="J38" s="12"/>
      <c r="K38" s="12"/>
      <c r="L38" s="12"/>
      <c r="M38" s="12"/>
      <c r="N38" s="12"/>
      <c r="O38" s="12"/>
      <c r="P38" s="12"/>
      <c r="Q38" s="7"/>
    </row>
    <row r="39" spans="2:17" x14ac:dyDescent="0.3">
      <c r="B39" s="115"/>
      <c r="C39" s="117"/>
      <c r="D39" s="117"/>
      <c r="E39" s="15" t="s">
        <v>131</v>
      </c>
      <c r="F39" s="13" t="s">
        <v>136</v>
      </c>
      <c r="G39" s="43">
        <f t="shared" si="10"/>
        <v>0</v>
      </c>
      <c r="H39" s="12"/>
      <c r="I39" s="12"/>
      <c r="J39" s="12"/>
      <c r="K39" s="12"/>
      <c r="L39" s="12"/>
      <c r="M39" s="12"/>
      <c r="N39" s="12"/>
      <c r="O39" s="12"/>
      <c r="P39" s="12"/>
      <c r="Q39" s="7"/>
    </row>
    <row r="40" spans="2:17" x14ac:dyDescent="0.3">
      <c r="B40" s="113" t="s">
        <v>30</v>
      </c>
      <c r="C40" s="102" t="s">
        <v>46</v>
      </c>
      <c r="D40" s="102" t="s">
        <v>38</v>
      </c>
      <c r="E40" s="15" t="s">
        <v>143</v>
      </c>
      <c r="F40" s="13" t="s">
        <v>136</v>
      </c>
      <c r="G40" s="43">
        <f t="shared" si="10"/>
        <v>0</v>
      </c>
      <c r="H40" s="12"/>
      <c r="I40" s="12"/>
      <c r="J40" s="12"/>
      <c r="K40" s="12"/>
      <c r="L40" s="12"/>
      <c r="M40" s="12"/>
      <c r="N40" s="12"/>
      <c r="O40" s="12"/>
      <c r="P40" s="12"/>
      <c r="Q40" s="7"/>
    </row>
    <row r="41" spans="2:17" x14ac:dyDescent="0.3">
      <c r="B41" s="114"/>
      <c r="C41" s="116"/>
      <c r="D41" s="116"/>
      <c r="E41" s="15" t="s">
        <v>144</v>
      </c>
      <c r="F41" s="13" t="s">
        <v>136</v>
      </c>
      <c r="G41" s="43">
        <f t="shared" si="10"/>
        <v>0</v>
      </c>
      <c r="H41" s="12"/>
      <c r="I41" s="12"/>
      <c r="J41" s="12"/>
      <c r="K41" s="12"/>
      <c r="L41" s="12"/>
      <c r="M41" s="12"/>
      <c r="N41" s="12"/>
      <c r="O41" s="12"/>
      <c r="P41" s="12"/>
      <c r="Q41" s="7"/>
    </row>
    <row r="42" spans="2:17" x14ac:dyDescent="0.3">
      <c r="B42" s="114"/>
      <c r="C42" s="116"/>
      <c r="D42" s="116"/>
      <c r="E42" s="15" t="s">
        <v>145</v>
      </c>
      <c r="F42" s="13" t="s">
        <v>136</v>
      </c>
      <c r="G42" s="43">
        <f t="shared" si="10"/>
        <v>0</v>
      </c>
      <c r="H42" s="12"/>
      <c r="I42" s="12"/>
      <c r="J42" s="12"/>
      <c r="K42" s="12"/>
      <c r="L42" s="12"/>
      <c r="M42" s="12"/>
      <c r="N42" s="12"/>
      <c r="O42" s="12"/>
      <c r="P42" s="12"/>
      <c r="Q42" s="7"/>
    </row>
    <row r="43" spans="2:17" hidden="1" x14ac:dyDescent="0.3">
      <c r="B43" s="114"/>
      <c r="C43" s="116"/>
      <c r="D43" s="116"/>
      <c r="E43" s="26"/>
      <c r="F43" s="26"/>
      <c r="G43" s="26"/>
      <c r="H43" s="26"/>
      <c r="I43" s="26"/>
      <c r="J43" s="26"/>
      <c r="K43" s="26"/>
      <c r="L43" s="26"/>
      <c r="M43" s="26"/>
      <c r="N43" s="26"/>
      <c r="O43" s="26"/>
      <c r="P43" s="26"/>
      <c r="Q43" s="64"/>
    </row>
    <row r="44" spans="2:17" hidden="1" x14ac:dyDescent="0.3">
      <c r="B44" s="114"/>
      <c r="C44" s="116"/>
      <c r="D44" s="116"/>
      <c r="E44" s="26"/>
      <c r="F44" s="26"/>
      <c r="G44" s="26"/>
      <c r="H44" s="26"/>
      <c r="I44" s="26"/>
      <c r="J44" s="26"/>
      <c r="K44" s="26"/>
      <c r="L44" s="26"/>
      <c r="M44" s="26"/>
      <c r="N44" s="26"/>
      <c r="O44" s="26"/>
      <c r="P44" s="26"/>
      <c r="Q44" s="64"/>
    </row>
    <row r="45" spans="2:17" hidden="1" x14ac:dyDescent="0.3">
      <c r="B45" s="114"/>
      <c r="C45" s="116"/>
      <c r="D45" s="116"/>
      <c r="E45" s="26"/>
      <c r="F45" s="26"/>
      <c r="G45" s="26"/>
      <c r="H45" s="26"/>
      <c r="I45" s="26"/>
      <c r="J45" s="26"/>
      <c r="K45" s="26"/>
      <c r="L45" s="26"/>
      <c r="M45" s="26"/>
      <c r="N45" s="26"/>
      <c r="O45" s="26"/>
      <c r="P45" s="26"/>
      <c r="Q45" s="64"/>
    </row>
    <row r="46" spans="2:17" x14ac:dyDescent="0.3">
      <c r="B46" s="115"/>
      <c r="C46" s="117"/>
      <c r="D46" s="117"/>
      <c r="E46" s="15" t="s">
        <v>146</v>
      </c>
      <c r="F46" s="13" t="s">
        <v>136</v>
      </c>
      <c r="G46" s="43">
        <f>SUM(H46:Q46)</f>
        <v>0</v>
      </c>
      <c r="H46" s="12"/>
      <c r="I46" s="12"/>
      <c r="J46" s="12"/>
      <c r="K46" s="12"/>
      <c r="L46" s="12"/>
      <c r="M46" s="12"/>
      <c r="N46" s="12"/>
      <c r="O46" s="12"/>
      <c r="P46" s="12"/>
      <c r="Q46" s="7"/>
    </row>
    <row r="47" spans="2:17" x14ac:dyDescent="0.3">
      <c r="B47" s="8" t="s">
        <v>31</v>
      </c>
      <c r="C47" s="9" t="s">
        <v>41</v>
      </c>
      <c r="D47" s="9" t="s">
        <v>102</v>
      </c>
      <c r="E47" s="10"/>
      <c r="F47" s="10"/>
      <c r="G47" s="10">
        <f>SUM(G48:G51)</f>
        <v>0</v>
      </c>
      <c r="H47" s="10">
        <f t="shared" ref="H47:Q47" si="11">SUM(H48:H51)</f>
        <v>0</v>
      </c>
      <c r="I47" s="10">
        <f t="shared" si="11"/>
        <v>0</v>
      </c>
      <c r="J47" s="10">
        <f t="shared" si="11"/>
        <v>0</v>
      </c>
      <c r="K47" s="10">
        <f t="shared" si="11"/>
        <v>0</v>
      </c>
      <c r="L47" s="10">
        <f t="shared" si="11"/>
        <v>0</v>
      </c>
      <c r="M47" s="10">
        <f t="shared" si="11"/>
        <v>0</v>
      </c>
      <c r="N47" s="10">
        <f t="shared" si="11"/>
        <v>0</v>
      </c>
      <c r="O47" s="10">
        <f t="shared" si="11"/>
        <v>0</v>
      </c>
      <c r="P47" s="10">
        <f t="shared" si="11"/>
        <v>0</v>
      </c>
      <c r="Q47" s="11">
        <f t="shared" si="11"/>
        <v>0</v>
      </c>
    </row>
    <row r="48" spans="2:17" x14ac:dyDescent="0.3">
      <c r="B48" s="5" t="s">
        <v>31</v>
      </c>
      <c r="C48" s="6" t="s">
        <v>20</v>
      </c>
      <c r="D48" s="6" t="s">
        <v>103</v>
      </c>
      <c r="E48" s="12" t="s">
        <v>84</v>
      </c>
      <c r="F48" s="18">
        <v>2000</v>
      </c>
      <c r="G48" s="43">
        <f>SUM(H48:Q48)</f>
        <v>0</v>
      </c>
      <c r="H48" s="12"/>
      <c r="I48" s="12"/>
      <c r="J48" s="12"/>
      <c r="K48" s="12"/>
      <c r="L48" s="12"/>
      <c r="M48" s="12"/>
      <c r="N48" s="12"/>
      <c r="O48" s="12"/>
      <c r="P48" s="12"/>
      <c r="Q48" s="7"/>
    </row>
    <row r="49" spans="2:17" hidden="1" x14ac:dyDescent="0.3">
      <c r="B49" s="5" t="s">
        <v>31</v>
      </c>
      <c r="C49" s="6" t="s">
        <v>39</v>
      </c>
      <c r="D49" s="6" t="s">
        <v>104</v>
      </c>
      <c r="E49" s="19"/>
      <c r="F49" s="20"/>
      <c r="G49" s="19"/>
      <c r="H49" s="19"/>
      <c r="I49" s="19"/>
      <c r="J49" s="19"/>
      <c r="K49" s="19"/>
      <c r="L49" s="19"/>
      <c r="M49" s="19"/>
      <c r="N49" s="19"/>
      <c r="O49" s="19"/>
      <c r="P49" s="19"/>
      <c r="Q49" s="65"/>
    </row>
    <row r="50" spans="2:17" hidden="1" x14ac:dyDescent="0.3">
      <c r="B50" s="5" t="s">
        <v>31</v>
      </c>
      <c r="C50" s="6" t="s">
        <v>45</v>
      </c>
      <c r="D50" s="6" t="s">
        <v>17</v>
      </c>
      <c r="E50" s="19"/>
      <c r="F50" s="20"/>
      <c r="G50" s="19"/>
      <c r="H50" s="19"/>
      <c r="I50" s="19"/>
      <c r="J50" s="19"/>
      <c r="K50" s="19"/>
      <c r="L50" s="19"/>
      <c r="M50" s="19"/>
      <c r="N50" s="19"/>
      <c r="O50" s="19"/>
      <c r="P50" s="19"/>
      <c r="Q50" s="65"/>
    </row>
    <row r="51" spans="2:17" hidden="1" x14ac:dyDescent="0.3">
      <c r="B51" s="5" t="s">
        <v>31</v>
      </c>
      <c r="C51" s="6" t="s">
        <v>73</v>
      </c>
      <c r="D51" s="6" t="s">
        <v>19</v>
      </c>
      <c r="E51" s="19"/>
      <c r="F51" s="20"/>
      <c r="G51" s="19"/>
      <c r="H51" s="19"/>
      <c r="I51" s="19"/>
      <c r="J51" s="19"/>
      <c r="K51" s="19"/>
      <c r="L51" s="19"/>
      <c r="M51" s="19"/>
      <c r="N51" s="19"/>
      <c r="O51" s="19"/>
      <c r="P51" s="19"/>
      <c r="Q51" s="65"/>
    </row>
    <row r="52" spans="2:17" x14ac:dyDescent="0.3">
      <c r="B52" s="8" t="s">
        <v>32</v>
      </c>
      <c r="C52" s="9" t="s">
        <v>41</v>
      </c>
      <c r="D52" s="9" t="s">
        <v>107</v>
      </c>
      <c r="E52" s="10"/>
      <c r="F52" s="10"/>
      <c r="G52" s="10">
        <f>SUM(G53:G56)</f>
        <v>0</v>
      </c>
      <c r="H52" s="10">
        <f t="shared" ref="H52:Q52" si="12">SUM(H53:H56)</f>
        <v>0</v>
      </c>
      <c r="I52" s="10">
        <f t="shared" si="12"/>
        <v>0</v>
      </c>
      <c r="J52" s="10">
        <f t="shared" si="12"/>
        <v>0</v>
      </c>
      <c r="K52" s="10">
        <f t="shared" si="12"/>
        <v>0</v>
      </c>
      <c r="L52" s="10">
        <f t="shared" si="12"/>
        <v>0</v>
      </c>
      <c r="M52" s="10">
        <f t="shared" si="12"/>
        <v>0</v>
      </c>
      <c r="N52" s="10">
        <f t="shared" si="12"/>
        <v>0</v>
      </c>
      <c r="O52" s="10">
        <f t="shared" si="12"/>
        <v>0</v>
      </c>
      <c r="P52" s="10">
        <f t="shared" si="12"/>
        <v>0</v>
      </c>
      <c r="Q52" s="11">
        <f t="shared" si="12"/>
        <v>0</v>
      </c>
    </row>
    <row r="53" spans="2:17" x14ac:dyDescent="0.3">
      <c r="B53" s="113" t="s">
        <v>32</v>
      </c>
      <c r="C53" s="102" t="s">
        <v>21</v>
      </c>
      <c r="D53" s="102" t="s">
        <v>10</v>
      </c>
      <c r="E53" s="15" t="s">
        <v>132</v>
      </c>
      <c r="F53" s="13" t="s">
        <v>136</v>
      </c>
      <c r="G53" s="43">
        <f t="shared" ref="G53:G55" si="13">SUM(H53:Q53)</f>
        <v>0</v>
      </c>
      <c r="H53" s="12"/>
      <c r="I53" s="12"/>
      <c r="J53" s="12"/>
      <c r="K53" s="12"/>
      <c r="L53" s="12"/>
      <c r="M53" s="12"/>
      <c r="N53" s="12"/>
      <c r="O53" s="12"/>
      <c r="P53" s="12"/>
      <c r="Q53" s="7"/>
    </row>
    <row r="54" spans="2:17" x14ac:dyDescent="0.3">
      <c r="B54" s="114"/>
      <c r="C54" s="116"/>
      <c r="D54" s="116"/>
      <c r="E54" s="15" t="s">
        <v>133</v>
      </c>
      <c r="F54" s="13" t="s">
        <v>136</v>
      </c>
      <c r="G54" s="43">
        <f t="shared" si="13"/>
        <v>0</v>
      </c>
      <c r="H54" s="12"/>
      <c r="I54" s="12"/>
      <c r="J54" s="12"/>
      <c r="K54" s="12"/>
      <c r="L54" s="12"/>
      <c r="M54" s="12"/>
      <c r="N54" s="12"/>
      <c r="O54" s="12"/>
      <c r="P54" s="12"/>
      <c r="Q54" s="7"/>
    </row>
    <row r="55" spans="2:17" x14ac:dyDescent="0.3">
      <c r="B55" s="114"/>
      <c r="C55" s="116"/>
      <c r="D55" s="116"/>
      <c r="E55" s="15" t="s">
        <v>134</v>
      </c>
      <c r="F55" s="13" t="s">
        <v>136</v>
      </c>
      <c r="G55" s="43">
        <f t="shared" si="13"/>
        <v>0</v>
      </c>
      <c r="H55" s="12"/>
      <c r="I55" s="12"/>
      <c r="J55" s="12"/>
      <c r="K55" s="12"/>
      <c r="L55" s="12"/>
      <c r="M55" s="12"/>
      <c r="N55" s="12"/>
      <c r="O55" s="12"/>
      <c r="P55" s="12"/>
      <c r="Q55" s="7"/>
    </row>
    <row r="56" spans="2:17" hidden="1" x14ac:dyDescent="0.3">
      <c r="B56" s="114"/>
      <c r="C56" s="116"/>
      <c r="D56" s="116"/>
      <c r="E56" s="19"/>
      <c r="F56" s="20"/>
      <c r="G56" s="19"/>
      <c r="H56" s="19"/>
      <c r="I56" s="19"/>
      <c r="J56" s="19"/>
      <c r="K56" s="19"/>
      <c r="L56" s="19"/>
      <c r="M56" s="19"/>
      <c r="N56" s="19"/>
      <c r="O56" s="19"/>
      <c r="P56" s="19"/>
      <c r="Q56" s="65"/>
    </row>
    <row r="57" spans="2:17" x14ac:dyDescent="0.3">
      <c r="B57" s="8" t="s">
        <v>33</v>
      </c>
      <c r="C57" s="9" t="s">
        <v>41</v>
      </c>
      <c r="D57" s="9" t="s">
        <v>240</v>
      </c>
      <c r="E57" s="10"/>
      <c r="F57" s="10"/>
      <c r="G57" s="10">
        <f t="shared" ref="G57:Q57" si="14">SUM(G58:G67)</f>
        <v>0</v>
      </c>
      <c r="H57" s="10">
        <f t="shared" si="14"/>
        <v>0</v>
      </c>
      <c r="I57" s="10">
        <f t="shared" si="14"/>
        <v>0</v>
      </c>
      <c r="J57" s="10">
        <f t="shared" si="14"/>
        <v>0</v>
      </c>
      <c r="K57" s="10">
        <f t="shared" si="14"/>
        <v>0</v>
      </c>
      <c r="L57" s="10">
        <f t="shared" si="14"/>
        <v>0</v>
      </c>
      <c r="M57" s="10">
        <f t="shared" si="14"/>
        <v>0</v>
      </c>
      <c r="N57" s="10">
        <f t="shared" si="14"/>
        <v>0</v>
      </c>
      <c r="O57" s="10">
        <f t="shared" si="14"/>
        <v>0</v>
      </c>
      <c r="P57" s="10">
        <f t="shared" si="14"/>
        <v>0</v>
      </c>
      <c r="Q57" s="11">
        <f t="shared" si="14"/>
        <v>0</v>
      </c>
    </row>
    <row r="58" spans="2:17" x14ac:dyDescent="0.3">
      <c r="B58" s="5" t="s">
        <v>33</v>
      </c>
      <c r="C58" s="6" t="s">
        <v>23</v>
      </c>
      <c r="D58" s="6" t="s">
        <v>240</v>
      </c>
      <c r="E58" s="12" t="s">
        <v>108</v>
      </c>
      <c r="F58" s="13" t="s">
        <v>136</v>
      </c>
      <c r="G58" s="43">
        <f t="shared" ref="G58:G64" si="15">SUM(H58:Q58)</f>
        <v>0</v>
      </c>
      <c r="H58" s="12"/>
      <c r="I58" s="12"/>
      <c r="J58" s="12"/>
      <c r="K58" s="12"/>
      <c r="L58" s="12"/>
      <c r="M58" s="12"/>
      <c r="N58" s="12"/>
      <c r="O58" s="12"/>
      <c r="P58" s="12"/>
      <c r="Q58" s="7"/>
    </row>
    <row r="59" spans="2:17" x14ac:dyDescent="0.3">
      <c r="B59" s="5" t="s">
        <v>33</v>
      </c>
      <c r="C59" s="6" t="s">
        <v>40</v>
      </c>
      <c r="D59" s="6" t="s">
        <v>240</v>
      </c>
      <c r="E59" s="12" t="s">
        <v>109</v>
      </c>
      <c r="F59" s="13" t="s">
        <v>136</v>
      </c>
      <c r="G59" s="43">
        <f t="shared" si="15"/>
        <v>0</v>
      </c>
      <c r="H59" s="12"/>
      <c r="I59" s="12"/>
      <c r="J59" s="12"/>
      <c r="K59" s="12"/>
      <c r="L59" s="12"/>
      <c r="M59" s="12"/>
      <c r="N59" s="12"/>
      <c r="O59" s="12"/>
      <c r="P59" s="12"/>
      <c r="Q59" s="7"/>
    </row>
    <row r="60" spans="2:17" x14ac:dyDescent="0.3">
      <c r="B60" s="5" t="s">
        <v>33</v>
      </c>
      <c r="C60" s="6" t="s">
        <v>52</v>
      </c>
      <c r="D60" s="6" t="s">
        <v>240</v>
      </c>
      <c r="E60" s="12" t="s">
        <v>110</v>
      </c>
      <c r="F60" s="13" t="s">
        <v>136</v>
      </c>
      <c r="G60" s="43">
        <f t="shared" si="15"/>
        <v>0</v>
      </c>
      <c r="H60" s="12"/>
      <c r="I60" s="12"/>
      <c r="J60" s="12"/>
      <c r="K60" s="12"/>
      <c r="L60" s="12"/>
      <c r="M60" s="12"/>
      <c r="N60" s="12"/>
      <c r="O60" s="12"/>
      <c r="P60" s="12"/>
      <c r="Q60" s="7"/>
    </row>
    <row r="61" spans="2:17" x14ac:dyDescent="0.3">
      <c r="B61" s="5" t="s">
        <v>33</v>
      </c>
      <c r="C61" s="6" t="s">
        <v>53</v>
      </c>
      <c r="D61" s="6" t="s">
        <v>240</v>
      </c>
      <c r="E61" s="12" t="s">
        <v>111</v>
      </c>
      <c r="F61" s="13" t="s">
        <v>136</v>
      </c>
      <c r="G61" s="43">
        <f t="shared" si="15"/>
        <v>0</v>
      </c>
      <c r="H61" s="12"/>
      <c r="I61" s="12"/>
      <c r="J61" s="12"/>
      <c r="K61" s="12"/>
      <c r="L61" s="12"/>
      <c r="M61" s="12"/>
      <c r="N61" s="12"/>
      <c r="O61" s="12"/>
      <c r="P61" s="12"/>
      <c r="Q61" s="7"/>
    </row>
    <row r="62" spans="2:17" x14ac:dyDescent="0.3">
      <c r="B62" s="5" t="s">
        <v>33</v>
      </c>
      <c r="C62" s="6" t="s">
        <v>54</v>
      </c>
      <c r="D62" s="6" t="s">
        <v>240</v>
      </c>
      <c r="E62" s="12" t="s">
        <v>112</v>
      </c>
      <c r="F62" s="13" t="s">
        <v>136</v>
      </c>
      <c r="G62" s="43">
        <f t="shared" si="15"/>
        <v>0</v>
      </c>
      <c r="H62" s="12"/>
      <c r="I62" s="12"/>
      <c r="J62" s="12"/>
      <c r="K62" s="12"/>
      <c r="L62" s="12"/>
      <c r="M62" s="12"/>
      <c r="N62" s="12"/>
      <c r="O62" s="12"/>
      <c r="P62" s="12"/>
      <c r="Q62" s="7"/>
    </row>
    <row r="63" spans="2:17" x14ac:dyDescent="0.3">
      <c r="B63" s="5" t="s">
        <v>33</v>
      </c>
      <c r="C63" s="6" t="s">
        <v>55</v>
      </c>
      <c r="D63" s="6" t="s">
        <v>240</v>
      </c>
      <c r="E63" s="12" t="s">
        <v>113</v>
      </c>
      <c r="F63" s="13" t="s">
        <v>136</v>
      </c>
      <c r="G63" s="43">
        <f t="shared" si="15"/>
        <v>0</v>
      </c>
      <c r="H63" s="12"/>
      <c r="I63" s="12"/>
      <c r="J63" s="12"/>
      <c r="K63" s="12"/>
      <c r="L63" s="12"/>
      <c r="M63" s="12"/>
      <c r="N63" s="12"/>
      <c r="O63" s="12"/>
      <c r="P63" s="12"/>
      <c r="Q63" s="7"/>
    </row>
    <row r="64" spans="2:17" x14ac:dyDescent="0.3">
      <c r="B64" s="5" t="s">
        <v>33</v>
      </c>
      <c r="C64" s="6" t="s">
        <v>56</v>
      </c>
      <c r="D64" s="6" t="s">
        <v>240</v>
      </c>
      <c r="E64" s="12" t="s">
        <v>242</v>
      </c>
      <c r="F64" s="13" t="s">
        <v>136</v>
      </c>
      <c r="G64" s="43">
        <f t="shared" si="15"/>
        <v>0</v>
      </c>
      <c r="H64" s="12"/>
      <c r="I64" s="12"/>
      <c r="J64" s="12"/>
      <c r="K64" s="12"/>
      <c r="L64" s="12"/>
      <c r="M64" s="12"/>
      <c r="N64" s="12"/>
      <c r="O64" s="12"/>
      <c r="P64" s="12"/>
      <c r="Q64" s="7"/>
    </row>
    <row r="65" spans="2:17" hidden="1" x14ac:dyDescent="0.3">
      <c r="B65" s="5" t="s">
        <v>33</v>
      </c>
      <c r="C65" s="6" t="s">
        <v>57</v>
      </c>
      <c r="D65" s="6" t="s">
        <v>22</v>
      </c>
      <c r="E65" s="19"/>
      <c r="F65" s="20"/>
      <c r="G65" s="19"/>
      <c r="H65" s="19"/>
      <c r="I65" s="19"/>
      <c r="J65" s="19"/>
      <c r="K65" s="19"/>
      <c r="L65" s="19"/>
      <c r="M65" s="19"/>
      <c r="N65" s="19"/>
      <c r="O65" s="19"/>
      <c r="P65" s="19"/>
      <c r="Q65" s="65"/>
    </row>
    <row r="66" spans="2:17" hidden="1" x14ac:dyDescent="0.3">
      <c r="B66" s="5" t="s">
        <v>33</v>
      </c>
      <c r="C66" s="6" t="s">
        <v>58</v>
      </c>
      <c r="D66" s="6" t="s">
        <v>22</v>
      </c>
      <c r="E66" s="19"/>
      <c r="F66" s="20"/>
      <c r="G66" s="19"/>
      <c r="H66" s="19"/>
      <c r="I66" s="19"/>
      <c r="J66" s="19"/>
      <c r="K66" s="19"/>
      <c r="L66" s="19"/>
      <c r="M66" s="19"/>
      <c r="N66" s="19"/>
      <c r="O66" s="19"/>
      <c r="P66" s="19"/>
      <c r="Q66" s="65"/>
    </row>
    <row r="67" spans="2:17" hidden="1" x14ac:dyDescent="0.3">
      <c r="B67" s="5" t="s">
        <v>33</v>
      </c>
      <c r="C67" s="6" t="s">
        <v>59</v>
      </c>
      <c r="D67" s="6" t="s">
        <v>22</v>
      </c>
      <c r="E67" s="19"/>
      <c r="F67" s="20"/>
      <c r="G67" s="19"/>
      <c r="H67" s="19"/>
      <c r="I67" s="19"/>
      <c r="J67" s="19"/>
      <c r="K67" s="19"/>
      <c r="L67" s="19"/>
      <c r="M67" s="19"/>
      <c r="N67" s="19"/>
      <c r="O67" s="19"/>
      <c r="P67" s="19"/>
      <c r="Q67" s="65"/>
    </row>
    <row r="68" spans="2:17" x14ac:dyDescent="0.3">
      <c r="B68" s="8" t="s">
        <v>35</v>
      </c>
      <c r="C68" s="9" t="s">
        <v>41</v>
      </c>
      <c r="D68" s="9" t="s">
        <v>34</v>
      </c>
      <c r="E68" s="10"/>
      <c r="F68" s="10"/>
      <c r="G68" s="10">
        <f>SUM(G69:G69)</f>
        <v>0</v>
      </c>
      <c r="H68" s="10">
        <f t="shared" ref="H68:Q68" si="16">SUM(H69:H69)</f>
        <v>0</v>
      </c>
      <c r="I68" s="10">
        <f t="shared" si="16"/>
        <v>0</v>
      </c>
      <c r="J68" s="10">
        <f t="shared" si="16"/>
        <v>0</v>
      </c>
      <c r="K68" s="10">
        <f t="shared" si="16"/>
        <v>0</v>
      </c>
      <c r="L68" s="10">
        <f t="shared" si="16"/>
        <v>0</v>
      </c>
      <c r="M68" s="10">
        <f t="shared" si="16"/>
        <v>0</v>
      </c>
      <c r="N68" s="10">
        <f t="shared" si="16"/>
        <v>0</v>
      </c>
      <c r="O68" s="10">
        <f t="shared" si="16"/>
        <v>0</v>
      </c>
      <c r="P68" s="10">
        <f t="shared" si="16"/>
        <v>0</v>
      </c>
      <c r="Q68" s="11">
        <f t="shared" si="16"/>
        <v>0</v>
      </c>
    </row>
    <row r="69" spans="2:17" x14ac:dyDescent="0.3">
      <c r="B69" s="5" t="s">
        <v>35</v>
      </c>
      <c r="C69" s="6" t="s">
        <v>25</v>
      </c>
      <c r="D69" s="6" t="s">
        <v>24</v>
      </c>
      <c r="E69" s="12" t="s">
        <v>204</v>
      </c>
      <c r="F69" s="13" t="s">
        <v>136</v>
      </c>
      <c r="G69" s="43">
        <f>SUM(H69:Q69)</f>
        <v>0</v>
      </c>
      <c r="H69" s="12"/>
      <c r="I69" s="12"/>
      <c r="J69" s="12"/>
      <c r="K69" s="12"/>
      <c r="L69" s="12"/>
      <c r="M69" s="12"/>
      <c r="N69" s="12"/>
      <c r="O69" s="12"/>
      <c r="P69" s="12"/>
      <c r="Q69" s="7"/>
    </row>
    <row r="70" spans="2:17" x14ac:dyDescent="0.3">
      <c r="B70" s="8" t="s">
        <v>42</v>
      </c>
      <c r="C70" s="9" t="s">
        <v>41</v>
      </c>
      <c r="D70" s="9" t="s">
        <v>36</v>
      </c>
      <c r="E70" s="10"/>
      <c r="F70" s="10"/>
      <c r="G70" s="10">
        <f>SUM(G71:G72)</f>
        <v>0</v>
      </c>
      <c r="H70" s="10">
        <f>SUM(H71:H72)</f>
        <v>0</v>
      </c>
      <c r="I70" s="10">
        <f t="shared" ref="I70:Q70" si="17">SUM(I71:I72)</f>
        <v>0</v>
      </c>
      <c r="J70" s="10">
        <f t="shared" si="17"/>
        <v>0</v>
      </c>
      <c r="K70" s="10">
        <f t="shared" si="17"/>
        <v>0</v>
      </c>
      <c r="L70" s="10">
        <f t="shared" si="17"/>
        <v>0</v>
      </c>
      <c r="M70" s="10">
        <f t="shared" si="17"/>
        <v>0</v>
      </c>
      <c r="N70" s="10">
        <f t="shared" si="17"/>
        <v>0</v>
      </c>
      <c r="O70" s="10">
        <f t="shared" si="17"/>
        <v>0</v>
      </c>
      <c r="P70" s="10">
        <f t="shared" si="17"/>
        <v>0</v>
      </c>
      <c r="Q70" s="11">
        <f t="shared" si="17"/>
        <v>0</v>
      </c>
    </row>
    <row r="71" spans="2:17" x14ac:dyDescent="0.3">
      <c r="B71" s="5" t="s">
        <v>42</v>
      </c>
      <c r="C71" s="6" t="s">
        <v>43</v>
      </c>
      <c r="D71" s="6" t="s">
        <v>26</v>
      </c>
      <c r="E71" s="12" t="s">
        <v>85</v>
      </c>
      <c r="F71" s="13" t="s">
        <v>136</v>
      </c>
      <c r="G71" s="43">
        <f t="shared" ref="G71:G72" si="18">SUM(H71:Q71)</f>
        <v>0</v>
      </c>
      <c r="H71" s="12"/>
      <c r="I71" s="12"/>
      <c r="J71" s="12"/>
      <c r="K71" s="12"/>
      <c r="L71" s="12"/>
      <c r="M71" s="12"/>
      <c r="N71" s="12"/>
      <c r="O71" s="12"/>
      <c r="P71" s="12"/>
      <c r="Q71" s="7"/>
    </row>
    <row r="72" spans="2:17" x14ac:dyDescent="0.3">
      <c r="B72" s="5" t="s">
        <v>42</v>
      </c>
      <c r="C72" s="6" t="s">
        <v>44</v>
      </c>
      <c r="D72" s="6" t="s">
        <v>26</v>
      </c>
      <c r="E72" s="12" t="s">
        <v>87</v>
      </c>
      <c r="F72" s="13" t="s">
        <v>136</v>
      </c>
      <c r="G72" s="43">
        <f t="shared" si="18"/>
        <v>0</v>
      </c>
      <c r="H72" s="12"/>
      <c r="I72" s="12"/>
      <c r="J72" s="12"/>
      <c r="K72" s="12"/>
      <c r="L72" s="12"/>
      <c r="M72" s="12"/>
      <c r="N72" s="12"/>
      <c r="O72" s="12"/>
      <c r="P72" s="12"/>
      <c r="Q72" s="7"/>
    </row>
    <row r="73" spans="2:17" x14ac:dyDescent="0.3">
      <c r="B73" s="8" t="s">
        <v>49</v>
      </c>
      <c r="C73" s="9" t="s">
        <v>41</v>
      </c>
      <c r="D73" s="9" t="s">
        <v>117</v>
      </c>
      <c r="E73" s="10"/>
      <c r="F73" s="10"/>
      <c r="G73" s="10">
        <f t="shared" ref="G73:Q73" si="19">SUM(G74:G74)</f>
        <v>0</v>
      </c>
      <c r="H73" s="10">
        <f t="shared" si="19"/>
        <v>0</v>
      </c>
      <c r="I73" s="10">
        <f t="shared" si="19"/>
        <v>0</v>
      </c>
      <c r="J73" s="10">
        <f t="shared" si="19"/>
        <v>0</v>
      </c>
      <c r="K73" s="10">
        <f t="shared" si="19"/>
        <v>0</v>
      </c>
      <c r="L73" s="10">
        <f t="shared" si="19"/>
        <v>0</v>
      </c>
      <c r="M73" s="10">
        <f t="shared" si="19"/>
        <v>0</v>
      </c>
      <c r="N73" s="10">
        <f t="shared" si="19"/>
        <v>0</v>
      </c>
      <c r="O73" s="10">
        <f t="shared" si="19"/>
        <v>0</v>
      </c>
      <c r="P73" s="10">
        <f t="shared" si="19"/>
        <v>0</v>
      </c>
      <c r="Q73" s="11">
        <f t="shared" si="19"/>
        <v>0</v>
      </c>
    </row>
    <row r="74" spans="2:17" x14ac:dyDescent="0.3">
      <c r="B74" s="5" t="s">
        <v>49</v>
      </c>
      <c r="C74" s="6" t="s">
        <v>50</v>
      </c>
      <c r="D74" s="6" t="s">
        <v>117</v>
      </c>
      <c r="E74" s="12" t="s">
        <v>86</v>
      </c>
      <c r="F74" s="13" t="s">
        <v>136</v>
      </c>
      <c r="G74" s="43">
        <f>SUM(H74:Q74)</f>
        <v>0</v>
      </c>
      <c r="H74" s="12"/>
      <c r="I74" s="12"/>
      <c r="J74" s="12"/>
      <c r="K74" s="12"/>
      <c r="L74" s="12"/>
      <c r="M74" s="12"/>
      <c r="N74" s="12"/>
      <c r="O74" s="12"/>
      <c r="P74" s="12"/>
      <c r="Q74" s="7"/>
    </row>
    <row r="75" spans="2:17" s="51" customFormat="1" x14ac:dyDescent="0.3">
      <c r="B75" s="5" t="s">
        <v>49</v>
      </c>
      <c r="C75" s="6" t="s">
        <v>208</v>
      </c>
      <c r="D75" s="6" t="s">
        <v>209</v>
      </c>
      <c r="E75" s="12" t="s">
        <v>211</v>
      </c>
      <c r="F75" s="13" t="s">
        <v>136</v>
      </c>
      <c r="G75" s="43">
        <f t="shared" ref="G75" si="20">SUM(H75:Q75)</f>
        <v>0</v>
      </c>
      <c r="H75" s="12"/>
      <c r="I75" s="12"/>
      <c r="J75" s="12"/>
      <c r="K75" s="12"/>
      <c r="L75" s="12"/>
      <c r="M75" s="12"/>
      <c r="N75" s="12"/>
      <c r="O75" s="12"/>
      <c r="P75" s="12"/>
      <c r="Q75" s="7"/>
    </row>
    <row r="76" spans="2:17" x14ac:dyDescent="0.3">
      <c r="B76" s="8"/>
      <c r="C76" s="9"/>
      <c r="D76" s="9"/>
      <c r="E76" s="10"/>
      <c r="F76" s="10"/>
      <c r="G76" s="10">
        <f t="shared" ref="G76:Q76" si="21">SUMIF($C$4:$C$74,"ー",G4:G74)</f>
        <v>0</v>
      </c>
      <c r="H76" s="10">
        <f t="shared" si="21"/>
        <v>0</v>
      </c>
      <c r="I76" s="10">
        <f t="shared" si="21"/>
        <v>0</v>
      </c>
      <c r="J76" s="10">
        <f t="shared" si="21"/>
        <v>0</v>
      </c>
      <c r="K76" s="10">
        <f t="shared" si="21"/>
        <v>0</v>
      </c>
      <c r="L76" s="10">
        <f t="shared" si="21"/>
        <v>0</v>
      </c>
      <c r="M76" s="10">
        <f t="shared" si="21"/>
        <v>0</v>
      </c>
      <c r="N76" s="10">
        <f t="shared" si="21"/>
        <v>0</v>
      </c>
      <c r="O76" s="10">
        <f t="shared" si="21"/>
        <v>0</v>
      </c>
      <c r="P76" s="10">
        <f t="shared" si="21"/>
        <v>0</v>
      </c>
      <c r="Q76" s="11">
        <f t="shared" si="21"/>
        <v>0</v>
      </c>
    </row>
    <row r="77" spans="2:17" x14ac:dyDescent="0.3">
      <c r="B77" s="1"/>
      <c r="C77" s="1"/>
      <c r="D77" s="1"/>
      <c r="E77" s="4"/>
      <c r="F77" s="4"/>
      <c r="G77" s="4"/>
      <c r="H77" s="4"/>
      <c r="I77" s="4"/>
      <c r="J77" s="4"/>
      <c r="K77" s="4"/>
      <c r="L77" s="4"/>
      <c r="M77" s="4"/>
      <c r="N77" s="4"/>
      <c r="O77" s="4"/>
      <c r="P77" s="4"/>
      <c r="Q77" s="4"/>
    </row>
  </sheetData>
  <mergeCells count="21">
    <mergeCell ref="B53:B56"/>
    <mergeCell ref="C53:C56"/>
    <mergeCell ref="D53:D56"/>
    <mergeCell ref="B38:B39"/>
    <mergeCell ref="C38:C39"/>
    <mergeCell ref="D38:D39"/>
    <mergeCell ref="B40:B46"/>
    <mergeCell ref="C40:C46"/>
    <mergeCell ref="D40:D46"/>
    <mergeCell ref="B36:B37"/>
    <mergeCell ref="C36:C37"/>
    <mergeCell ref="D36:D37"/>
    <mergeCell ref="B31:B35"/>
    <mergeCell ref="C31:C35"/>
    <mergeCell ref="D31:D35"/>
    <mergeCell ref="B21:B25"/>
    <mergeCell ref="C21:C25"/>
    <mergeCell ref="D21:D25"/>
    <mergeCell ref="B26:B29"/>
    <mergeCell ref="C26:C29"/>
    <mergeCell ref="D26:D29"/>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B8816-69E5-4D2E-8515-7F1DB1BF3730}">
  <sheetPr>
    <pageSetUpPr fitToPage="1"/>
  </sheetPr>
  <dimension ref="A1:Q84"/>
  <sheetViews>
    <sheetView zoomScale="55" zoomScaleNormal="55" workbookViewId="0"/>
  </sheetViews>
  <sheetFormatPr defaultRowHeight="16.5" x14ac:dyDescent="0.3"/>
  <cols>
    <col min="1" max="1" width="3.625" style="39" customWidth="1"/>
    <col min="2" max="2" width="6.5" style="39" customWidth="1"/>
    <col min="3" max="3" width="7" style="39" customWidth="1"/>
    <col min="4" max="4" width="19.25" style="39" customWidth="1"/>
    <col min="5" max="5" width="44.375" style="3" customWidth="1"/>
    <col min="6" max="6" width="12.25" style="3" customWidth="1"/>
    <col min="7" max="17" width="12.875" style="3" bestFit="1" customWidth="1"/>
    <col min="18" max="16384" width="9" style="39"/>
  </cols>
  <sheetData>
    <row r="1" spans="1:17" s="50" customFormat="1" x14ac:dyDescent="0.3">
      <c r="A1" s="50" t="s">
        <v>200</v>
      </c>
      <c r="E1" s="3"/>
      <c r="F1" s="3"/>
      <c r="G1" s="3"/>
      <c r="H1" s="3"/>
      <c r="I1" s="3"/>
      <c r="J1" s="3"/>
      <c r="K1" s="3"/>
      <c r="L1" s="3"/>
      <c r="M1" s="3"/>
      <c r="N1" s="3"/>
      <c r="O1" s="3"/>
      <c r="P1" s="3"/>
      <c r="Q1" s="3"/>
    </row>
    <row r="3" spans="1:17" s="25" customFormat="1" ht="34.5" customHeight="1" x14ac:dyDescent="0.3">
      <c r="B3" s="35" t="s">
        <v>88</v>
      </c>
      <c r="C3" s="36" t="s">
        <v>89</v>
      </c>
      <c r="D3" s="36" t="s">
        <v>90</v>
      </c>
      <c r="E3" s="31" t="s">
        <v>92</v>
      </c>
      <c r="F3" s="32" t="s">
        <v>138</v>
      </c>
      <c r="G3" s="32" t="s">
        <v>176</v>
      </c>
      <c r="H3" s="32" t="s">
        <v>179</v>
      </c>
      <c r="I3" s="32" t="s">
        <v>180</v>
      </c>
      <c r="J3" s="32" t="s">
        <v>181</v>
      </c>
      <c r="K3" s="32" t="s">
        <v>182</v>
      </c>
      <c r="L3" s="32" t="s">
        <v>183</v>
      </c>
      <c r="M3" s="32" t="s">
        <v>184</v>
      </c>
      <c r="N3" s="32" t="s">
        <v>185</v>
      </c>
      <c r="O3" s="32" t="s">
        <v>186</v>
      </c>
      <c r="P3" s="32" t="s">
        <v>187</v>
      </c>
      <c r="Q3" s="68" t="s">
        <v>188</v>
      </c>
    </row>
    <row r="4" spans="1:17" hidden="1" x14ac:dyDescent="0.3">
      <c r="B4" s="8" t="s">
        <v>27</v>
      </c>
      <c r="C4" s="9" t="s">
        <v>41</v>
      </c>
      <c r="D4" s="9" t="s">
        <v>96</v>
      </c>
      <c r="E4" s="10"/>
      <c r="F4" s="10"/>
      <c r="G4" s="10">
        <f>SUM(G5)</f>
        <v>0</v>
      </c>
      <c r="H4" s="10">
        <f t="shared" ref="H4:Q4" si="0">SUM(H5)</f>
        <v>0</v>
      </c>
      <c r="I4" s="10">
        <f t="shared" si="0"/>
        <v>0</v>
      </c>
      <c r="J4" s="10">
        <f t="shared" si="0"/>
        <v>0</v>
      </c>
      <c r="K4" s="10">
        <f t="shared" si="0"/>
        <v>0</v>
      </c>
      <c r="L4" s="10">
        <f t="shared" si="0"/>
        <v>0</v>
      </c>
      <c r="M4" s="10">
        <f t="shared" si="0"/>
        <v>0</v>
      </c>
      <c r="N4" s="10">
        <f t="shared" si="0"/>
        <v>0</v>
      </c>
      <c r="O4" s="10">
        <f t="shared" si="0"/>
        <v>0</v>
      </c>
      <c r="P4" s="10">
        <f t="shared" si="0"/>
        <v>0</v>
      </c>
      <c r="Q4" s="11">
        <f t="shared" si="0"/>
        <v>0</v>
      </c>
    </row>
    <row r="5" spans="1:17" hidden="1" x14ac:dyDescent="0.3">
      <c r="B5" s="5" t="s">
        <v>27</v>
      </c>
      <c r="C5" s="6" t="s">
        <v>51</v>
      </c>
      <c r="D5" s="6" t="s">
        <v>96</v>
      </c>
      <c r="E5" s="27" t="s">
        <v>141</v>
      </c>
      <c r="F5" s="27"/>
      <c r="G5" s="27"/>
      <c r="H5" s="27"/>
      <c r="I5" s="27"/>
      <c r="J5" s="27"/>
      <c r="K5" s="27"/>
      <c r="L5" s="27"/>
      <c r="M5" s="27"/>
      <c r="N5" s="27"/>
      <c r="O5" s="27"/>
      <c r="P5" s="27"/>
      <c r="Q5" s="63"/>
    </row>
    <row r="6" spans="1:17" x14ac:dyDescent="0.3">
      <c r="B6" s="8" t="s">
        <v>28</v>
      </c>
      <c r="C6" s="9" t="s">
        <v>41</v>
      </c>
      <c r="D6" s="9" t="s">
        <v>98</v>
      </c>
      <c r="E6" s="10"/>
      <c r="F6" s="10"/>
      <c r="G6" s="10">
        <f t="shared" ref="G6:Q6" si="1">G18</f>
        <v>0</v>
      </c>
      <c r="H6" s="10">
        <f t="shared" si="1"/>
        <v>0</v>
      </c>
      <c r="I6" s="10">
        <f t="shared" si="1"/>
        <v>0</v>
      </c>
      <c r="J6" s="10">
        <f t="shared" si="1"/>
        <v>0</v>
      </c>
      <c r="K6" s="10">
        <f t="shared" si="1"/>
        <v>0</v>
      </c>
      <c r="L6" s="10">
        <f t="shared" si="1"/>
        <v>0</v>
      </c>
      <c r="M6" s="10">
        <f t="shared" si="1"/>
        <v>0</v>
      </c>
      <c r="N6" s="10">
        <f t="shared" si="1"/>
        <v>0</v>
      </c>
      <c r="O6" s="10">
        <f t="shared" si="1"/>
        <v>0</v>
      </c>
      <c r="P6" s="10">
        <f t="shared" si="1"/>
        <v>0</v>
      </c>
      <c r="Q6" s="11">
        <f t="shared" si="1"/>
        <v>0</v>
      </c>
    </row>
    <row r="7" spans="1:17" x14ac:dyDescent="0.3">
      <c r="B7" s="5" t="s">
        <v>28</v>
      </c>
      <c r="C7" s="6" t="s">
        <v>5</v>
      </c>
      <c r="D7" s="6" t="s">
        <v>0</v>
      </c>
      <c r="E7" s="12" t="s">
        <v>75</v>
      </c>
      <c r="F7" s="13" t="s">
        <v>136</v>
      </c>
      <c r="G7" s="43">
        <f>SUM(H7:Q7)</f>
        <v>0</v>
      </c>
      <c r="H7" s="12"/>
      <c r="I7" s="12"/>
      <c r="J7" s="12"/>
      <c r="K7" s="12"/>
      <c r="L7" s="12"/>
      <c r="M7" s="12"/>
      <c r="N7" s="12"/>
      <c r="O7" s="12"/>
      <c r="P7" s="12"/>
      <c r="Q7" s="7"/>
    </row>
    <row r="8" spans="1:17" x14ac:dyDescent="0.3">
      <c r="B8" s="5" t="s">
        <v>28</v>
      </c>
      <c r="C8" s="6" t="s">
        <v>7</v>
      </c>
      <c r="D8" s="6" t="s">
        <v>1</v>
      </c>
      <c r="E8" s="12" t="s">
        <v>76</v>
      </c>
      <c r="F8" s="13" t="s">
        <v>136</v>
      </c>
      <c r="G8" s="43">
        <f t="shared" ref="G8:G11" si="2">SUM(H8:Q8)</f>
        <v>0</v>
      </c>
      <c r="H8" s="12"/>
      <c r="I8" s="12"/>
      <c r="J8" s="12"/>
      <c r="K8" s="12"/>
      <c r="L8" s="12"/>
      <c r="M8" s="12"/>
      <c r="N8" s="12"/>
      <c r="O8" s="12"/>
      <c r="P8" s="12"/>
      <c r="Q8" s="7"/>
    </row>
    <row r="9" spans="1:17" x14ac:dyDescent="0.3">
      <c r="B9" s="5" t="s">
        <v>28</v>
      </c>
      <c r="C9" s="6" t="s">
        <v>9</v>
      </c>
      <c r="D9" s="6" t="s">
        <v>2</v>
      </c>
      <c r="E9" s="12" t="s">
        <v>77</v>
      </c>
      <c r="F9" s="13" t="s">
        <v>136</v>
      </c>
      <c r="G9" s="43">
        <f t="shared" si="2"/>
        <v>0</v>
      </c>
      <c r="H9" s="12"/>
      <c r="I9" s="12"/>
      <c r="J9" s="12"/>
      <c r="K9" s="12"/>
      <c r="L9" s="12"/>
      <c r="M9" s="12"/>
      <c r="N9" s="12"/>
      <c r="O9" s="12"/>
      <c r="P9" s="12"/>
      <c r="Q9" s="7"/>
    </row>
    <row r="10" spans="1:17" x14ac:dyDescent="0.3">
      <c r="B10" s="5" t="s">
        <v>28</v>
      </c>
      <c r="C10" s="6" t="s">
        <v>47</v>
      </c>
      <c r="D10" s="6" t="s">
        <v>3</v>
      </c>
      <c r="E10" s="12" t="s">
        <v>78</v>
      </c>
      <c r="F10" s="13" t="s">
        <v>136</v>
      </c>
      <c r="G10" s="43">
        <f t="shared" si="2"/>
        <v>0</v>
      </c>
      <c r="H10" s="12"/>
      <c r="I10" s="12"/>
      <c r="J10" s="12"/>
      <c r="K10" s="12"/>
      <c r="L10" s="12"/>
      <c r="M10" s="12"/>
      <c r="N10" s="12"/>
      <c r="O10" s="12"/>
      <c r="P10" s="12"/>
      <c r="Q10" s="7"/>
    </row>
    <row r="11" spans="1:17" x14ac:dyDescent="0.3">
      <c r="B11" s="5" t="s">
        <v>28</v>
      </c>
      <c r="C11" s="6" t="s">
        <v>48</v>
      </c>
      <c r="D11" s="6" t="s">
        <v>4</v>
      </c>
      <c r="E11" s="12" t="s">
        <v>79</v>
      </c>
      <c r="F11" s="13" t="s">
        <v>136</v>
      </c>
      <c r="G11" s="43">
        <f t="shared" si="2"/>
        <v>0</v>
      </c>
      <c r="H11" s="12"/>
      <c r="I11" s="12"/>
      <c r="J11" s="12"/>
      <c r="K11" s="12"/>
      <c r="L11" s="12"/>
      <c r="M11" s="12"/>
      <c r="N11" s="12"/>
      <c r="O11" s="12"/>
      <c r="P11" s="12"/>
      <c r="Q11" s="7"/>
    </row>
    <row r="12" spans="1:17" x14ac:dyDescent="0.3">
      <c r="B12" s="41" t="s">
        <v>28</v>
      </c>
      <c r="C12" s="42" t="s">
        <v>163</v>
      </c>
      <c r="D12" s="42" t="s">
        <v>162</v>
      </c>
      <c r="E12" s="43" t="s">
        <v>168</v>
      </c>
      <c r="F12" s="44" t="s">
        <v>136</v>
      </c>
      <c r="G12" s="43">
        <f t="shared" ref="G12:Q12" si="3">SUM(G7:G11)</f>
        <v>0</v>
      </c>
      <c r="H12" s="43">
        <f t="shared" si="3"/>
        <v>0</v>
      </c>
      <c r="I12" s="43">
        <f t="shared" si="3"/>
        <v>0</v>
      </c>
      <c r="J12" s="43">
        <f t="shared" si="3"/>
        <v>0</v>
      </c>
      <c r="K12" s="43">
        <f t="shared" si="3"/>
        <v>0</v>
      </c>
      <c r="L12" s="43">
        <f t="shared" si="3"/>
        <v>0</v>
      </c>
      <c r="M12" s="43">
        <f t="shared" si="3"/>
        <v>0</v>
      </c>
      <c r="N12" s="43">
        <f t="shared" si="3"/>
        <v>0</v>
      </c>
      <c r="O12" s="43">
        <f t="shared" si="3"/>
        <v>0</v>
      </c>
      <c r="P12" s="43">
        <f t="shared" si="3"/>
        <v>0</v>
      </c>
      <c r="Q12" s="45">
        <f t="shared" si="3"/>
        <v>0</v>
      </c>
    </row>
    <row r="13" spans="1:17" x14ac:dyDescent="0.3">
      <c r="B13" s="5" t="s">
        <v>28</v>
      </c>
      <c r="C13" s="6" t="s">
        <v>158</v>
      </c>
      <c r="D13" s="6" t="s">
        <v>66</v>
      </c>
      <c r="E13" s="12" t="s">
        <v>164</v>
      </c>
      <c r="F13" s="13" t="s">
        <v>136</v>
      </c>
      <c r="G13" s="43">
        <f t="shared" ref="G13:G15" si="4">SUM(H13:Q13)</f>
        <v>0</v>
      </c>
      <c r="H13" s="12"/>
      <c r="I13" s="12"/>
      <c r="J13" s="12"/>
      <c r="K13" s="12"/>
      <c r="L13" s="12"/>
      <c r="M13" s="12"/>
      <c r="N13" s="12"/>
      <c r="O13" s="12"/>
      <c r="P13" s="12"/>
      <c r="Q13" s="7"/>
    </row>
    <row r="14" spans="1:17" x14ac:dyDescent="0.3">
      <c r="B14" s="5" t="s">
        <v>28</v>
      </c>
      <c r="C14" s="6" t="s">
        <v>159</v>
      </c>
      <c r="D14" s="6" t="s">
        <v>67</v>
      </c>
      <c r="E14" s="12" t="s">
        <v>165</v>
      </c>
      <c r="F14" s="13" t="s">
        <v>136</v>
      </c>
      <c r="G14" s="43">
        <f t="shared" si="4"/>
        <v>0</v>
      </c>
      <c r="H14" s="12"/>
      <c r="I14" s="12"/>
      <c r="J14" s="12"/>
      <c r="K14" s="12"/>
      <c r="L14" s="12"/>
      <c r="M14" s="12"/>
      <c r="N14" s="12"/>
      <c r="O14" s="12"/>
      <c r="P14" s="12"/>
      <c r="Q14" s="7"/>
    </row>
    <row r="15" spans="1:17" x14ac:dyDescent="0.3">
      <c r="B15" s="5" t="s">
        <v>28</v>
      </c>
      <c r="C15" s="6" t="s">
        <v>160</v>
      </c>
      <c r="D15" s="6" t="s">
        <v>68</v>
      </c>
      <c r="E15" s="12" t="s">
        <v>166</v>
      </c>
      <c r="F15" s="13" t="s">
        <v>136</v>
      </c>
      <c r="G15" s="43">
        <f t="shared" si="4"/>
        <v>0</v>
      </c>
      <c r="H15" s="12"/>
      <c r="I15" s="12"/>
      <c r="J15" s="12"/>
      <c r="K15" s="12"/>
      <c r="L15" s="12"/>
      <c r="M15" s="12"/>
      <c r="N15" s="12"/>
      <c r="O15" s="12"/>
      <c r="P15" s="12"/>
      <c r="Q15" s="7"/>
    </row>
    <row r="16" spans="1:17" x14ac:dyDescent="0.3">
      <c r="B16" s="41" t="s">
        <v>28</v>
      </c>
      <c r="C16" s="42" t="s">
        <v>163</v>
      </c>
      <c r="D16" s="42" t="s">
        <v>70</v>
      </c>
      <c r="E16" s="43" t="s">
        <v>170</v>
      </c>
      <c r="F16" s="44" t="s">
        <v>136</v>
      </c>
      <c r="G16" s="43">
        <f t="shared" ref="G16:Q16" si="5">SUM(G12:G15)</f>
        <v>0</v>
      </c>
      <c r="H16" s="43">
        <f t="shared" si="5"/>
        <v>0</v>
      </c>
      <c r="I16" s="43">
        <f t="shared" si="5"/>
        <v>0</v>
      </c>
      <c r="J16" s="43">
        <f t="shared" si="5"/>
        <v>0</v>
      </c>
      <c r="K16" s="43">
        <f t="shared" si="5"/>
        <v>0</v>
      </c>
      <c r="L16" s="43">
        <f t="shared" si="5"/>
        <v>0</v>
      </c>
      <c r="M16" s="43">
        <f t="shared" si="5"/>
        <v>0</v>
      </c>
      <c r="N16" s="43">
        <f t="shared" si="5"/>
        <v>0</v>
      </c>
      <c r="O16" s="43">
        <f t="shared" si="5"/>
        <v>0</v>
      </c>
      <c r="P16" s="43">
        <f t="shared" si="5"/>
        <v>0</v>
      </c>
      <c r="Q16" s="45">
        <f t="shared" si="5"/>
        <v>0</v>
      </c>
    </row>
    <row r="17" spans="2:17" x14ac:dyDescent="0.3">
      <c r="B17" s="5" t="s">
        <v>28</v>
      </c>
      <c r="C17" s="6" t="s">
        <v>161</v>
      </c>
      <c r="D17" s="6" t="s">
        <v>69</v>
      </c>
      <c r="E17" s="12" t="s">
        <v>167</v>
      </c>
      <c r="F17" s="13" t="s">
        <v>136</v>
      </c>
      <c r="G17" s="43">
        <f>SUM(H17:Q17)</f>
        <v>0</v>
      </c>
      <c r="H17" s="12"/>
      <c r="I17" s="12"/>
      <c r="J17" s="12"/>
      <c r="K17" s="12"/>
      <c r="L17" s="12"/>
      <c r="M17" s="12"/>
      <c r="N17" s="12"/>
      <c r="O17" s="12"/>
      <c r="P17" s="12"/>
      <c r="Q17" s="7"/>
    </row>
    <row r="18" spans="2:17" x14ac:dyDescent="0.3">
      <c r="B18" s="41" t="s">
        <v>28</v>
      </c>
      <c r="C18" s="42" t="s">
        <v>163</v>
      </c>
      <c r="D18" s="42" t="s">
        <v>171</v>
      </c>
      <c r="E18" s="43" t="s">
        <v>172</v>
      </c>
      <c r="F18" s="44" t="s">
        <v>136</v>
      </c>
      <c r="G18" s="43">
        <f t="shared" ref="G18:Q18" si="6">SUM(G16:G17)</f>
        <v>0</v>
      </c>
      <c r="H18" s="43">
        <f t="shared" si="6"/>
        <v>0</v>
      </c>
      <c r="I18" s="43">
        <f t="shared" si="6"/>
        <v>0</v>
      </c>
      <c r="J18" s="43">
        <f t="shared" si="6"/>
        <v>0</v>
      </c>
      <c r="K18" s="43">
        <f t="shared" si="6"/>
        <v>0</v>
      </c>
      <c r="L18" s="43">
        <f t="shared" si="6"/>
        <v>0</v>
      </c>
      <c r="M18" s="43">
        <f t="shared" si="6"/>
        <v>0</v>
      </c>
      <c r="N18" s="43">
        <f t="shared" si="6"/>
        <v>0</v>
      </c>
      <c r="O18" s="43">
        <f t="shared" si="6"/>
        <v>0</v>
      </c>
      <c r="P18" s="43">
        <f t="shared" si="6"/>
        <v>0</v>
      </c>
      <c r="Q18" s="45">
        <f t="shared" si="6"/>
        <v>0</v>
      </c>
    </row>
    <row r="19" spans="2:17" x14ac:dyDescent="0.3">
      <c r="B19" s="8" t="s">
        <v>29</v>
      </c>
      <c r="C19" s="9" t="s">
        <v>41</v>
      </c>
      <c r="D19" s="9" t="s">
        <v>99</v>
      </c>
      <c r="E19" s="10"/>
      <c r="F19" s="10"/>
      <c r="G19" s="10">
        <f t="shared" ref="G19:Q19" si="7">SUM(G20:G29)</f>
        <v>0</v>
      </c>
      <c r="H19" s="10">
        <f t="shared" si="7"/>
        <v>0</v>
      </c>
      <c r="I19" s="10">
        <f t="shared" si="7"/>
        <v>0</v>
      </c>
      <c r="J19" s="10">
        <f t="shared" si="7"/>
        <v>0</v>
      </c>
      <c r="K19" s="10">
        <f t="shared" si="7"/>
        <v>0</v>
      </c>
      <c r="L19" s="10">
        <f t="shared" si="7"/>
        <v>0</v>
      </c>
      <c r="M19" s="10">
        <f t="shared" si="7"/>
        <v>0</v>
      </c>
      <c r="N19" s="10">
        <f t="shared" si="7"/>
        <v>0</v>
      </c>
      <c r="O19" s="10">
        <f t="shared" si="7"/>
        <v>0</v>
      </c>
      <c r="P19" s="10">
        <f t="shared" si="7"/>
        <v>0</v>
      </c>
      <c r="Q19" s="11">
        <f t="shared" si="7"/>
        <v>0</v>
      </c>
    </row>
    <row r="20" spans="2:17" x14ac:dyDescent="0.3">
      <c r="B20" s="5" t="s">
        <v>29</v>
      </c>
      <c r="C20" s="6" t="s">
        <v>11</v>
      </c>
      <c r="D20" s="6" t="s">
        <v>6</v>
      </c>
      <c r="E20" s="15" t="s">
        <v>100</v>
      </c>
      <c r="F20" s="13" t="s">
        <v>136</v>
      </c>
      <c r="G20" s="43">
        <f t="shared" ref="G20:G21" si="8">SUM(H20:Q20)</f>
        <v>0</v>
      </c>
      <c r="H20" s="12"/>
      <c r="I20" s="12"/>
      <c r="J20" s="12"/>
      <c r="K20" s="12"/>
      <c r="L20" s="12"/>
      <c r="M20" s="12"/>
      <c r="N20" s="12"/>
      <c r="O20" s="12"/>
      <c r="P20" s="12"/>
      <c r="Q20" s="7"/>
    </row>
    <row r="21" spans="2:17" x14ac:dyDescent="0.3">
      <c r="B21" s="113" t="s">
        <v>29</v>
      </c>
      <c r="C21" s="102" t="s">
        <v>12</v>
      </c>
      <c r="D21" s="102" t="s">
        <v>8</v>
      </c>
      <c r="E21" s="12" t="s">
        <v>82</v>
      </c>
      <c r="F21" s="13" t="s">
        <v>136</v>
      </c>
      <c r="G21" s="43">
        <f t="shared" si="8"/>
        <v>0</v>
      </c>
      <c r="H21" s="12"/>
      <c r="I21" s="12"/>
      <c r="J21" s="12"/>
      <c r="K21" s="12"/>
      <c r="L21" s="12"/>
      <c r="M21" s="12"/>
      <c r="N21" s="12"/>
      <c r="O21" s="12"/>
      <c r="P21" s="12"/>
      <c r="Q21" s="7"/>
    </row>
    <row r="22" spans="2:17" hidden="1" x14ac:dyDescent="0.3">
      <c r="B22" s="114"/>
      <c r="C22" s="116"/>
      <c r="D22" s="116"/>
      <c r="E22" s="19"/>
      <c r="F22" s="20"/>
      <c r="G22" s="19"/>
      <c r="H22" s="19"/>
      <c r="I22" s="19"/>
      <c r="J22" s="19"/>
      <c r="K22" s="19"/>
      <c r="L22" s="19"/>
      <c r="M22" s="19"/>
      <c r="N22" s="19"/>
      <c r="O22" s="19"/>
      <c r="P22" s="19"/>
      <c r="Q22" s="65"/>
    </row>
    <row r="23" spans="2:17" hidden="1" x14ac:dyDescent="0.3">
      <c r="B23" s="114"/>
      <c r="C23" s="116"/>
      <c r="D23" s="116"/>
      <c r="E23" s="19"/>
      <c r="F23" s="20"/>
      <c r="G23" s="19"/>
      <c r="H23" s="19"/>
      <c r="I23" s="19"/>
      <c r="J23" s="19"/>
      <c r="K23" s="19"/>
      <c r="L23" s="19"/>
      <c r="M23" s="19"/>
      <c r="N23" s="19"/>
      <c r="O23" s="19"/>
      <c r="P23" s="19"/>
      <c r="Q23" s="65"/>
    </row>
    <row r="24" spans="2:17" hidden="1" x14ac:dyDescent="0.3">
      <c r="B24" s="114"/>
      <c r="C24" s="116"/>
      <c r="D24" s="116"/>
      <c r="E24" s="19"/>
      <c r="F24" s="20"/>
      <c r="G24" s="19"/>
      <c r="H24" s="19"/>
      <c r="I24" s="19"/>
      <c r="J24" s="19"/>
      <c r="K24" s="19"/>
      <c r="L24" s="19"/>
      <c r="M24" s="19"/>
      <c r="N24" s="19"/>
      <c r="O24" s="19"/>
      <c r="P24" s="19"/>
      <c r="Q24" s="65"/>
    </row>
    <row r="25" spans="2:17" hidden="1" x14ac:dyDescent="0.3">
      <c r="B25" s="115"/>
      <c r="C25" s="117"/>
      <c r="D25" s="117"/>
      <c r="E25" s="19"/>
      <c r="F25" s="20"/>
      <c r="G25" s="19"/>
      <c r="H25" s="19"/>
      <c r="I25" s="19"/>
      <c r="J25" s="19"/>
      <c r="K25" s="19"/>
      <c r="L25" s="19"/>
      <c r="M25" s="19"/>
      <c r="N25" s="19"/>
      <c r="O25" s="19"/>
      <c r="P25" s="19"/>
      <c r="Q25" s="65"/>
    </row>
    <row r="26" spans="2:17" hidden="1" x14ac:dyDescent="0.3">
      <c r="B26" s="113" t="s">
        <v>29</v>
      </c>
      <c r="C26" s="102" t="s">
        <v>13</v>
      </c>
      <c r="D26" s="102" t="s">
        <v>10</v>
      </c>
      <c r="E26" s="26"/>
      <c r="F26" s="26"/>
      <c r="G26" s="26"/>
      <c r="H26" s="26"/>
      <c r="I26" s="26"/>
      <c r="J26" s="26"/>
      <c r="K26" s="26"/>
      <c r="L26" s="26"/>
      <c r="M26" s="26"/>
      <c r="N26" s="26"/>
      <c r="O26" s="26"/>
      <c r="P26" s="26"/>
      <c r="Q26" s="64"/>
    </row>
    <row r="27" spans="2:17" ht="16.5" customHeight="1" x14ac:dyDescent="0.3">
      <c r="B27" s="114"/>
      <c r="C27" s="116"/>
      <c r="D27" s="116"/>
      <c r="E27" s="15" t="s">
        <v>156</v>
      </c>
      <c r="F27" s="13" t="s">
        <v>136</v>
      </c>
      <c r="G27" s="43">
        <f t="shared" ref="G27:G28" si="9">SUM(H27:Q27)</f>
        <v>0</v>
      </c>
      <c r="H27" s="12"/>
      <c r="I27" s="12"/>
      <c r="J27" s="12"/>
      <c r="K27" s="12"/>
      <c r="L27" s="12"/>
      <c r="M27" s="12"/>
      <c r="N27" s="12"/>
      <c r="O27" s="12"/>
      <c r="P27" s="12"/>
      <c r="Q27" s="7"/>
    </row>
    <row r="28" spans="2:17" ht="16.5" customHeight="1" x14ac:dyDescent="0.3">
      <c r="B28" s="114"/>
      <c r="C28" s="116"/>
      <c r="D28" s="116"/>
      <c r="E28" s="15" t="s">
        <v>157</v>
      </c>
      <c r="F28" s="13" t="s">
        <v>136</v>
      </c>
      <c r="G28" s="43">
        <f t="shared" si="9"/>
        <v>0</v>
      </c>
      <c r="H28" s="12"/>
      <c r="I28" s="12"/>
      <c r="J28" s="12"/>
      <c r="K28" s="12"/>
      <c r="L28" s="12"/>
      <c r="M28" s="12"/>
      <c r="N28" s="12"/>
      <c r="O28" s="12"/>
      <c r="P28" s="12"/>
      <c r="Q28" s="7"/>
    </row>
    <row r="29" spans="2:17" hidden="1" x14ac:dyDescent="0.3">
      <c r="B29" s="115"/>
      <c r="C29" s="117"/>
      <c r="D29" s="117"/>
      <c r="E29" s="26"/>
      <c r="F29" s="20"/>
      <c r="G29" s="19"/>
      <c r="H29" s="19"/>
      <c r="I29" s="19"/>
      <c r="J29" s="19"/>
      <c r="K29" s="19"/>
      <c r="L29" s="19"/>
      <c r="M29" s="19"/>
      <c r="N29" s="19"/>
      <c r="O29" s="19"/>
      <c r="P29" s="19"/>
      <c r="Q29" s="65"/>
    </row>
    <row r="30" spans="2:17" x14ac:dyDescent="0.3">
      <c r="B30" s="8" t="s">
        <v>30</v>
      </c>
      <c r="C30" s="9" t="s">
        <v>41</v>
      </c>
      <c r="D30" s="9" t="s">
        <v>101</v>
      </c>
      <c r="E30" s="10"/>
      <c r="F30" s="10"/>
      <c r="G30" s="10">
        <f>SUM(G31:G46)</f>
        <v>0</v>
      </c>
      <c r="H30" s="10">
        <f t="shared" ref="H30:Q30" si="10">SUM(H31:H46)</f>
        <v>0</v>
      </c>
      <c r="I30" s="10">
        <f t="shared" si="10"/>
        <v>0</v>
      </c>
      <c r="J30" s="10">
        <f t="shared" si="10"/>
        <v>0</v>
      </c>
      <c r="K30" s="10">
        <f t="shared" si="10"/>
        <v>0</v>
      </c>
      <c r="L30" s="10">
        <f t="shared" si="10"/>
        <v>0</v>
      </c>
      <c r="M30" s="10">
        <f t="shared" si="10"/>
        <v>0</v>
      </c>
      <c r="N30" s="10">
        <f t="shared" si="10"/>
        <v>0</v>
      </c>
      <c r="O30" s="10">
        <f t="shared" si="10"/>
        <v>0</v>
      </c>
      <c r="P30" s="10">
        <f t="shared" si="10"/>
        <v>0</v>
      </c>
      <c r="Q30" s="11">
        <f t="shared" si="10"/>
        <v>0</v>
      </c>
    </row>
    <row r="31" spans="2:17" x14ac:dyDescent="0.3">
      <c r="B31" s="113" t="s">
        <v>30</v>
      </c>
      <c r="C31" s="102" t="s">
        <v>15</v>
      </c>
      <c r="D31" s="102" t="s">
        <v>37</v>
      </c>
      <c r="E31" s="15" t="s">
        <v>124</v>
      </c>
      <c r="F31" s="17">
        <v>1300</v>
      </c>
      <c r="G31" s="43">
        <f t="shared" ref="G31:G33" si="11">SUM(H31:Q31)</f>
        <v>0</v>
      </c>
      <c r="H31" s="12"/>
      <c r="I31" s="12"/>
      <c r="J31" s="12"/>
      <c r="K31" s="12"/>
      <c r="L31" s="12"/>
      <c r="M31" s="12"/>
      <c r="N31" s="12"/>
      <c r="O31" s="12"/>
      <c r="P31" s="12"/>
      <c r="Q31" s="7"/>
    </row>
    <row r="32" spans="2:17" x14ac:dyDescent="0.3">
      <c r="B32" s="114"/>
      <c r="C32" s="116"/>
      <c r="D32" s="116"/>
      <c r="E32" s="15" t="s">
        <v>128</v>
      </c>
      <c r="F32" s="17">
        <v>380</v>
      </c>
      <c r="G32" s="43">
        <f t="shared" si="11"/>
        <v>0</v>
      </c>
      <c r="H32" s="12"/>
      <c r="I32" s="12"/>
      <c r="J32" s="12"/>
      <c r="K32" s="12"/>
      <c r="L32" s="12"/>
      <c r="M32" s="12"/>
      <c r="N32" s="12"/>
      <c r="O32" s="12"/>
      <c r="P32" s="12"/>
      <c r="Q32" s="7"/>
    </row>
    <row r="33" spans="2:17" x14ac:dyDescent="0.3">
      <c r="B33" s="114"/>
      <c r="C33" s="116"/>
      <c r="D33" s="116"/>
      <c r="E33" s="15" t="s">
        <v>196</v>
      </c>
      <c r="F33" s="17">
        <v>9610</v>
      </c>
      <c r="G33" s="43">
        <f t="shared" si="11"/>
        <v>0</v>
      </c>
      <c r="H33" s="12"/>
      <c r="I33" s="12"/>
      <c r="J33" s="12"/>
      <c r="K33" s="12"/>
      <c r="L33" s="12"/>
      <c r="M33" s="12"/>
      <c r="N33" s="12"/>
      <c r="O33" s="12"/>
      <c r="P33" s="12"/>
      <c r="Q33" s="7"/>
    </row>
    <row r="34" spans="2:17" hidden="1" x14ac:dyDescent="0.3">
      <c r="B34" s="114"/>
      <c r="C34" s="116"/>
      <c r="D34" s="116"/>
      <c r="E34" s="26"/>
      <c r="F34" s="26"/>
      <c r="G34" s="26"/>
      <c r="H34" s="26"/>
      <c r="I34" s="26"/>
      <c r="J34" s="26"/>
      <c r="K34" s="26"/>
      <c r="L34" s="26"/>
      <c r="M34" s="26"/>
      <c r="N34" s="26"/>
      <c r="O34" s="26"/>
      <c r="P34" s="26"/>
      <c r="Q34" s="64"/>
    </row>
    <row r="35" spans="2:17" x14ac:dyDescent="0.3">
      <c r="B35" s="115"/>
      <c r="C35" s="117"/>
      <c r="D35" s="117"/>
      <c r="E35" s="15" t="s">
        <v>127</v>
      </c>
      <c r="F35" s="17">
        <v>15</v>
      </c>
      <c r="G35" s="43">
        <f>SUM(H35:Q35)</f>
        <v>0</v>
      </c>
      <c r="H35" s="12"/>
      <c r="I35" s="12"/>
      <c r="J35" s="12"/>
      <c r="K35" s="12"/>
      <c r="L35" s="12"/>
      <c r="M35" s="12"/>
      <c r="N35" s="12"/>
      <c r="O35" s="12"/>
      <c r="P35" s="12"/>
      <c r="Q35" s="7"/>
    </row>
    <row r="36" spans="2:17" hidden="1" x14ac:dyDescent="0.3">
      <c r="B36" s="113" t="s">
        <v>30</v>
      </c>
      <c r="C36" s="102" t="s">
        <v>16</v>
      </c>
      <c r="D36" s="102" t="s">
        <v>38</v>
      </c>
      <c r="E36" s="26"/>
      <c r="F36" s="26"/>
      <c r="G36" s="26"/>
      <c r="H36" s="26"/>
      <c r="I36" s="26"/>
      <c r="J36" s="26"/>
      <c r="K36" s="26"/>
      <c r="L36" s="26"/>
      <c r="M36" s="26"/>
      <c r="N36" s="26"/>
      <c r="O36" s="26"/>
      <c r="P36" s="26"/>
      <c r="Q36" s="64"/>
    </row>
    <row r="37" spans="2:17" hidden="1" x14ac:dyDescent="0.3">
      <c r="B37" s="115"/>
      <c r="C37" s="117"/>
      <c r="D37" s="117"/>
      <c r="E37" s="26"/>
      <c r="F37" s="26"/>
      <c r="G37" s="26"/>
      <c r="H37" s="26"/>
      <c r="I37" s="26"/>
      <c r="J37" s="26"/>
      <c r="K37" s="26"/>
      <c r="L37" s="26"/>
      <c r="M37" s="26"/>
      <c r="N37" s="26"/>
      <c r="O37" s="26"/>
      <c r="P37" s="26"/>
      <c r="Q37" s="64"/>
    </row>
    <row r="38" spans="2:17" x14ac:dyDescent="0.3">
      <c r="B38" s="113" t="s">
        <v>30</v>
      </c>
      <c r="C38" s="102" t="s">
        <v>18</v>
      </c>
      <c r="D38" s="102" t="s">
        <v>14</v>
      </c>
      <c r="E38" s="12" t="s">
        <v>80</v>
      </c>
      <c r="F38" s="13" t="s">
        <v>136</v>
      </c>
      <c r="G38" s="43">
        <f>SUM(H38:Q38)</f>
        <v>0</v>
      </c>
      <c r="H38" s="12"/>
      <c r="I38" s="12"/>
      <c r="J38" s="12"/>
      <c r="K38" s="12"/>
      <c r="L38" s="12"/>
      <c r="M38" s="12"/>
      <c r="N38" s="12"/>
      <c r="O38" s="12"/>
      <c r="P38" s="12"/>
      <c r="Q38" s="7"/>
    </row>
    <row r="39" spans="2:17" hidden="1" x14ac:dyDescent="0.3">
      <c r="B39" s="115"/>
      <c r="C39" s="117"/>
      <c r="D39" s="117"/>
      <c r="E39" s="26"/>
      <c r="F39" s="26"/>
      <c r="G39" s="26"/>
      <c r="H39" s="26"/>
      <c r="I39" s="26"/>
      <c r="J39" s="26"/>
      <c r="K39" s="26"/>
      <c r="L39" s="26"/>
      <c r="M39" s="26"/>
      <c r="N39" s="26"/>
      <c r="O39" s="26"/>
      <c r="P39" s="26"/>
      <c r="Q39" s="64"/>
    </row>
    <row r="40" spans="2:17" x14ac:dyDescent="0.3">
      <c r="B40" s="113" t="s">
        <v>30</v>
      </c>
      <c r="C40" s="102" t="s">
        <v>46</v>
      </c>
      <c r="D40" s="102" t="s">
        <v>38</v>
      </c>
      <c r="E40" s="16" t="s">
        <v>143</v>
      </c>
      <c r="F40" s="13" t="s">
        <v>136</v>
      </c>
      <c r="G40" s="43">
        <f t="shared" ref="G40:G46" si="12">SUM(H40:Q40)</f>
        <v>0</v>
      </c>
      <c r="H40" s="14"/>
      <c r="I40" s="14"/>
      <c r="J40" s="14"/>
      <c r="K40" s="14"/>
      <c r="L40" s="14"/>
      <c r="M40" s="14"/>
      <c r="N40" s="14"/>
      <c r="O40" s="14"/>
      <c r="P40" s="14"/>
      <c r="Q40" s="69"/>
    </row>
    <row r="41" spans="2:17" x14ac:dyDescent="0.3">
      <c r="B41" s="114"/>
      <c r="C41" s="116"/>
      <c r="D41" s="116"/>
      <c r="E41" s="16" t="s">
        <v>147</v>
      </c>
      <c r="F41" s="13" t="s">
        <v>152</v>
      </c>
      <c r="G41" s="43">
        <f t="shared" si="12"/>
        <v>0</v>
      </c>
      <c r="H41" s="14"/>
      <c r="I41" s="14"/>
      <c r="J41" s="14"/>
      <c r="K41" s="14"/>
      <c r="L41" s="14"/>
      <c r="M41" s="14"/>
      <c r="N41" s="14"/>
      <c r="O41" s="14"/>
      <c r="P41" s="14"/>
      <c r="Q41" s="69"/>
    </row>
    <row r="42" spans="2:17" x14ac:dyDescent="0.3">
      <c r="B42" s="114"/>
      <c r="C42" s="116"/>
      <c r="D42" s="116"/>
      <c r="E42" s="16" t="s">
        <v>148</v>
      </c>
      <c r="F42" s="13" t="s">
        <v>153</v>
      </c>
      <c r="G42" s="43">
        <f t="shared" si="12"/>
        <v>0</v>
      </c>
      <c r="H42" s="14"/>
      <c r="I42" s="14"/>
      <c r="J42" s="14"/>
      <c r="K42" s="14"/>
      <c r="L42" s="14"/>
      <c r="M42" s="14"/>
      <c r="N42" s="14"/>
      <c r="O42" s="14"/>
      <c r="P42" s="14"/>
      <c r="Q42" s="69"/>
    </row>
    <row r="43" spans="2:17" x14ac:dyDescent="0.3">
      <c r="B43" s="114"/>
      <c r="C43" s="116"/>
      <c r="D43" s="116"/>
      <c r="E43" s="16" t="s">
        <v>149</v>
      </c>
      <c r="F43" s="13" t="s">
        <v>154</v>
      </c>
      <c r="G43" s="43">
        <f t="shared" si="12"/>
        <v>0</v>
      </c>
      <c r="H43" s="14"/>
      <c r="I43" s="14"/>
      <c r="J43" s="14"/>
      <c r="K43" s="14"/>
      <c r="L43" s="14"/>
      <c r="M43" s="14"/>
      <c r="N43" s="14"/>
      <c r="O43" s="14"/>
      <c r="P43" s="14"/>
      <c r="Q43" s="69"/>
    </row>
    <row r="44" spans="2:17" x14ac:dyDescent="0.3">
      <c r="B44" s="114"/>
      <c r="C44" s="116"/>
      <c r="D44" s="116"/>
      <c r="E44" s="16" t="s">
        <v>150</v>
      </c>
      <c r="F44" s="13" t="s">
        <v>154</v>
      </c>
      <c r="G44" s="43">
        <f t="shared" si="12"/>
        <v>0</v>
      </c>
      <c r="H44" s="14"/>
      <c r="I44" s="14"/>
      <c r="J44" s="14"/>
      <c r="K44" s="14"/>
      <c r="L44" s="14"/>
      <c r="M44" s="14"/>
      <c r="N44" s="14"/>
      <c r="O44" s="14"/>
      <c r="P44" s="14"/>
      <c r="Q44" s="69"/>
    </row>
    <row r="45" spans="2:17" x14ac:dyDescent="0.3">
      <c r="B45" s="114"/>
      <c r="C45" s="116"/>
      <c r="D45" s="116"/>
      <c r="E45" s="16" t="s">
        <v>151</v>
      </c>
      <c r="F45" s="13" t="s">
        <v>154</v>
      </c>
      <c r="G45" s="43">
        <f t="shared" si="12"/>
        <v>0</v>
      </c>
      <c r="H45" s="14"/>
      <c r="I45" s="14"/>
      <c r="J45" s="14"/>
      <c r="K45" s="14"/>
      <c r="L45" s="14"/>
      <c r="M45" s="14"/>
      <c r="N45" s="14"/>
      <c r="O45" s="14"/>
      <c r="P45" s="14"/>
      <c r="Q45" s="69"/>
    </row>
    <row r="46" spans="2:17" x14ac:dyDescent="0.3">
      <c r="B46" s="115"/>
      <c r="C46" s="117"/>
      <c r="D46" s="117"/>
      <c r="E46" s="16" t="s">
        <v>146</v>
      </c>
      <c r="F46" s="13" t="s">
        <v>136</v>
      </c>
      <c r="G46" s="43">
        <f t="shared" si="12"/>
        <v>0</v>
      </c>
      <c r="H46" s="14"/>
      <c r="I46" s="14"/>
      <c r="J46" s="14"/>
      <c r="K46" s="14"/>
      <c r="L46" s="14"/>
      <c r="M46" s="14"/>
      <c r="N46" s="14"/>
      <c r="O46" s="14"/>
      <c r="P46" s="14"/>
      <c r="Q46" s="69"/>
    </row>
    <row r="47" spans="2:17" x14ac:dyDescent="0.3">
      <c r="B47" s="8" t="s">
        <v>31</v>
      </c>
      <c r="C47" s="9" t="s">
        <v>41</v>
      </c>
      <c r="D47" s="9" t="s">
        <v>102</v>
      </c>
      <c r="E47" s="10"/>
      <c r="F47" s="10"/>
      <c r="G47" s="10">
        <f t="shared" ref="G47:Q47" si="13">SUM(G48:G51)</f>
        <v>0</v>
      </c>
      <c r="H47" s="10">
        <f t="shared" si="13"/>
        <v>0</v>
      </c>
      <c r="I47" s="10">
        <f t="shared" si="13"/>
        <v>0</v>
      </c>
      <c r="J47" s="10">
        <f t="shared" si="13"/>
        <v>0</v>
      </c>
      <c r="K47" s="10">
        <f t="shared" si="13"/>
        <v>0</v>
      </c>
      <c r="L47" s="10">
        <f t="shared" si="13"/>
        <v>0</v>
      </c>
      <c r="M47" s="10">
        <f t="shared" si="13"/>
        <v>0</v>
      </c>
      <c r="N47" s="10">
        <f t="shared" si="13"/>
        <v>0</v>
      </c>
      <c r="O47" s="10">
        <f t="shared" si="13"/>
        <v>0</v>
      </c>
      <c r="P47" s="10">
        <f t="shared" si="13"/>
        <v>0</v>
      </c>
      <c r="Q47" s="11">
        <f t="shared" si="13"/>
        <v>0</v>
      </c>
    </row>
    <row r="48" spans="2:17" hidden="1" x14ac:dyDescent="0.3">
      <c r="B48" s="5" t="s">
        <v>31</v>
      </c>
      <c r="C48" s="6" t="s">
        <v>20</v>
      </c>
      <c r="D48" s="6" t="s">
        <v>103</v>
      </c>
      <c r="E48" s="26"/>
      <c r="F48" s="26"/>
      <c r="G48" s="26"/>
      <c r="H48" s="26"/>
      <c r="I48" s="26"/>
      <c r="J48" s="26"/>
      <c r="K48" s="26"/>
      <c r="L48" s="26"/>
      <c r="M48" s="26"/>
      <c r="N48" s="26"/>
      <c r="O48" s="26"/>
      <c r="P48" s="26"/>
      <c r="Q48" s="64"/>
    </row>
    <row r="49" spans="2:17" x14ac:dyDescent="0.3">
      <c r="B49" s="5" t="s">
        <v>31</v>
      </c>
      <c r="C49" s="6" t="s">
        <v>39</v>
      </c>
      <c r="D49" s="6" t="s">
        <v>104</v>
      </c>
      <c r="E49" s="12" t="s">
        <v>105</v>
      </c>
      <c r="F49" s="18">
        <v>100</v>
      </c>
      <c r="G49" s="43">
        <f>SUM(H49:Q49)</f>
        <v>0</v>
      </c>
      <c r="H49" s="12"/>
      <c r="I49" s="12"/>
      <c r="J49" s="12"/>
      <c r="K49" s="12"/>
      <c r="L49" s="12"/>
      <c r="M49" s="12"/>
      <c r="N49" s="12"/>
      <c r="O49" s="12"/>
      <c r="P49" s="12"/>
      <c r="Q49" s="7"/>
    </row>
    <row r="50" spans="2:17" hidden="1" x14ac:dyDescent="0.3">
      <c r="B50" s="5" t="s">
        <v>31</v>
      </c>
      <c r="C50" s="6" t="s">
        <v>45</v>
      </c>
      <c r="D50" s="6" t="s">
        <v>17</v>
      </c>
      <c r="E50" s="19"/>
      <c r="F50" s="20"/>
      <c r="G50" s="19"/>
      <c r="H50" s="19"/>
      <c r="I50" s="19"/>
      <c r="J50" s="19"/>
      <c r="K50" s="19"/>
      <c r="L50" s="19"/>
      <c r="M50" s="19"/>
      <c r="N50" s="19"/>
      <c r="O50" s="19"/>
      <c r="P50" s="19"/>
      <c r="Q50" s="65"/>
    </row>
    <row r="51" spans="2:17" x14ac:dyDescent="0.3">
      <c r="B51" s="5" t="s">
        <v>31</v>
      </c>
      <c r="C51" s="6" t="s">
        <v>73</v>
      </c>
      <c r="D51" s="6" t="s">
        <v>19</v>
      </c>
      <c r="E51" s="12" t="s">
        <v>74</v>
      </c>
      <c r="F51" s="13" t="s">
        <v>136</v>
      </c>
      <c r="G51" s="43">
        <f>SUM(H51:Q51)</f>
        <v>0</v>
      </c>
      <c r="H51" s="12"/>
      <c r="I51" s="12"/>
      <c r="J51" s="12"/>
      <c r="K51" s="12"/>
      <c r="L51" s="12"/>
      <c r="M51" s="12"/>
      <c r="N51" s="12"/>
      <c r="O51" s="12"/>
      <c r="P51" s="12"/>
      <c r="Q51" s="7"/>
    </row>
    <row r="52" spans="2:17" x14ac:dyDescent="0.3">
      <c r="B52" s="8" t="s">
        <v>32</v>
      </c>
      <c r="C52" s="9" t="s">
        <v>41</v>
      </c>
      <c r="D52" s="9" t="s">
        <v>107</v>
      </c>
      <c r="E52" s="10"/>
      <c r="F52" s="10"/>
      <c r="G52" s="10">
        <f t="shared" ref="G52:Q52" si="14">SUM(G53:G56)</f>
        <v>0</v>
      </c>
      <c r="H52" s="10">
        <f t="shared" si="14"/>
        <v>0</v>
      </c>
      <c r="I52" s="10">
        <f t="shared" si="14"/>
        <v>0</v>
      </c>
      <c r="J52" s="10">
        <f t="shared" si="14"/>
        <v>0</v>
      </c>
      <c r="K52" s="10">
        <f t="shared" si="14"/>
        <v>0</v>
      </c>
      <c r="L52" s="10">
        <f t="shared" si="14"/>
        <v>0</v>
      </c>
      <c r="M52" s="10">
        <f t="shared" si="14"/>
        <v>0</v>
      </c>
      <c r="N52" s="10">
        <f t="shared" si="14"/>
        <v>0</v>
      </c>
      <c r="O52" s="10">
        <f t="shared" si="14"/>
        <v>0</v>
      </c>
      <c r="P52" s="10">
        <f t="shared" si="14"/>
        <v>0</v>
      </c>
      <c r="Q52" s="11">
        <f t="shared" si="14"/>
        <v>0</v>
      </c>
    </row>
    <row r="53" spans="2:17" x14ac:dyDescent="0.3">
      <c r="B53" s="113" t="s">
        <v>32</v>
      </c>
      <c r="C53" s="102" t="s">
        <v>21</v>
      </c>
      <c r="D53" s="102" t="s">
        <v>10</v>
      </c>
      <c r="E53" s="15" t="s">
        <v>132</v>
      </c>
      <c r="F53" s="13" t="s">
        <v>136</v>
      </c>
      <c r="G53" s="43">
        <f t="shared" ref="G53:G54" si="15">SUM(H53:Q53)</f>
        <v>0</v>
      </c>
      <c r="H53" s="12"/>
      <c r="I53" s="12"/>
      <c r="J53" s="12"/>
      <c r="K53" s="12"/>
      <c r="L53" s="12"/>
      <c r="M53" s="12"/>
      <c r="N53" s="12"/>
      <c r="O53" s="12"/>
      <c r="P53" s="12"/>
      <c r="Q53" s="7"/>
    </row>
    <row r="54" spans="2:17" x14ac:dyDescent="0.3">
      <c r="B54" s="114"/>
      <c r="C54" s="116"/>
      <c r="D54" s="116"/>
      <c r="E54" s="15" t="s">
        <v>133</v>
      </c>
      <c r="F54" s="13" t="s">
        <v>136</v>
      </c>
      <c r="G54" s="43">
        <f t="shared" si="15"/>
        <v>0</v>
      </c>
      <c r="H54" s="12"/>
      <c r="I54" s="12"/>
      <c r="J54" s="12"/>
      <c r="K54" s="12"/>
      <c r="L54" s="12"/>
      <c r="M54" s="12"/>
      <c r="N54" s="12"/>
      <c r="O54" s="12"/>
      <c r="P54" s="12"/>
      <c r="Q54" s="7"/>
    </row>
    <row r="55" spans="2:17" hidden="1" x14ac:dyDescent="0.3">
      <c r="B55" s="114"/>
      <c r="C55" s="116"/>
      <c r="D55" s="116"/>
      <c r="E55" s="19"/>
      <c r="F55" s="20"/>
      <c r="G55" s="19"/>
      <c r="H55" s="19"/>
      <c r="I55" s="19"/>
      <c r="J55" s="19"/>
      <c r="K55" s="19"/>
      <c r="L55" s="19"/>
      <c r="M55" s="19"/>
      <c r="N55" s="19"/>
      <c r="O55" s="19"/>
      <c r="P55" s="19"/>
      <c r="Q55" s="65"/>
    </row>
    <row r="56" spans="2:17" hidden="1" x14ac:dyDescent="0.3">
      <c r="B56" s="114"/>
      <c r="C56" s="116"/>
      <c r="D56" s="116"/>
      <c r="E56" s="19"/>
      <c r="F56" s="20"/>
      <c r="G56" s="19"/>
      <c r="H56" s="19"/>
      <c r="I56" s="19"/>
      <c r="J56" s="19"/>
      <c r="K56" s="19"/>
      <c r="L56" s="19"/>
      <c r="M56" s="19"/>
      <c r="N56" s="19"/>
      <c r="O56" s="19"/>
      <c r="P56" s="19"/>
      <c r="Q56" s="65"/>
    </row>
    <row r="57" spans="2:17" x14ac:dyDescent="0.3">
      <c r="B57" s="8" t="s">
        <v>33</v>
      </c>
      <c r="C57" s="9" t="s">
        <v>41</v>
      </c>
      <c r="D57" s="9" t="s">
        <v>240</v>
      </c>
      <c r="E57" s="10"/>
      <c r="F57" s="10"/>
      <c r="G57" s="10">
        <f t="shared" ref="G57:Q57" si="16">SUM(G58:G75)</f>
        <v>0</v>
      </c>
      <c r="H57" s="10">
        <f t="shared" si="16"/>
        <v>0</v>
      </c>
      <c r="I57" s="10">
        <f t="shared" si="16"/>
        <v>0</v>
      </c>
      <c r="J57" s="10">
        <f t="shared" si="16"/>
        <v>0</v>
      </c>
      <c r="K57" s="10">
        <f t="shared" si="16"/>
        <v>0</v>
      </c>
      <c r="L57" s="10">
        <f t="shared" si="16"/>
        <v>0</v>
      </c>
      <c r="M57" s="10">
        <f t="shared" si="16"/>
        <v>0</v>
      </c>
      <c r="N57" s="10">
        <f t="shared" si="16"/>
        <v>0</v>
      </c>
      <c r="O57" s="10">
        <f t="shared" si="16"/>
        <v>0</v>
      </c>
      <c r="P57" s="10">
        <f t="shared" si="16"/>
        <v>0</v>
      </c>
      <c r="Q57" s="11">
        <f t="shared" si="16"/>
        <v>0</v>
      </c>
    </row>
    <row r="58" spans="2:17" hidden="1" x14ac:dyDescent="0.3">
      <c r="B58" s="5" t="s">
        <v>33</v>
      </c>
      <c r="C58" s="6" t="s">
        <v>23</v>
      </c>
      <c r="D58" s="6" t="s">
        <v>240</v>
      </c>
      <c r="E58" s="19"/>
      <c r="F58" s="20"/>
      <c r="G58" s="19"/>
      <c r="H58" s="19"/>
      <c r="I58" s="19"/>
      <c r="J58" s="19"/>
      <c r="K58" s="19"/>
      <c r="L58" s="19"/>
      <c r="M58" s="19"/>
      <c r="N58" s="19"/>
      <c r="O58" s="19"/>
      <c r="P58" s="19"/>
      <c r="Q58" s="65"/>
    </row>
    <row r="59" spans="2:17" hidden="1" x14ac:dyDescent="0.3">
      <c r="B59" s="5" t="s">
        <v>33</v>
      </c>
      <c r="C59" s="6" t="s">
        <v>40</v>
      </c>
      <c r="D59" s="6" t="s">
        <v>240</v>
      </c>
      <c r="E59" s="19"/>
      <c r="F59" s="20"/>
      <c r="G59" s="19"/>
      <c r="H59" s="19"/>
      <c r="I59" s="19"/>
      <c r="J59" s="19"/>
      <c r="K59" s="19"/>
      <c r="L59" s="19"/>
      <c r="M59" s="19"/>
      <c r="N59" s="19"/>
      <c r="O59" s="19"/>
      <c r="P59" s="19"/>
      <c r="Q59" s="65"/>
    </row>
    <row r="60" spans="2:17" hidden="1" x14ac:dyDescent="0.3">
      <c r="B60" s="5" t="s">
        <v>33</v>
      </c>
      <c r="C60" s="6" t="s">
        <v>52</v>
      </c>
      <c r="D60" s="6" t="s">
        <v>240</v>
      </c>
      <c r="E60" s="19"/>
      <c r="F60" s="20"/>
      <c r="G60" s="19"/>
      <c r="H60" s="19"/>
      <c r="I60" s="19"/>
      <c r="J60" s="19"/>
      <c r="K60" s="19"/>
      <c r="L60" s="19"/>
      <c r="M60" s="19"/>
      <c r="N60" s="19"/>
      <c r="O60" s="19"/>
      <c r="P60" s="19"/>
      <c r="Q60" s="65"/>
    </row>
    <row r="61" spans="2:17" hidden="1" x14ac:dyDescent="0.3">
      <c r="B61" s="5" t="s">
        <v>33</v>
      </c>
      <c r="C61" s="6" t="s">
        <v>53</v>
      </c>
      <c r="D61" s="6" t="s">
        <v>240</v>
      </c>
      <c r="E61" s="19"/>
      <c r="F61" s="20"/>
      <c r="G61" s="19"/>
      <c r="H61" s="19"/>
      <c r="I61" s="19"/>
      <c r="J61" s="19"/>
      <c r="K61" s="19"/>
      <c r="L61" s="19"/>
      <c r="M61" s="19"/>
      <c r="N61" s="19"/>
      <c r="O61" s="19"/>
      <c r="P61" s="19"/>
      <c r="Q61" s="65"/>
    </row>
    <row r="62" spans="2:17" hidden="1" x14ac:dyDescent="0.3">
      <c r="B62" s="5" t="s">
        <v>33</v>
      </c>
      <c r="C62" s="6" t="s">
        <v>54</v>
      </c>
      <c r="D62" s="6" t="s">
        <v>240</v>
      </c>
      <c r="E62" s="19"/>
      <c r="F62" s="20"/>
      <c r="G62" s="19"/>
      <c r="H62" s="19"/>
      <c r="I62" s="19"/>
      <c r="J62" s="19"/>
      <c r="K62" s="19"/>
      <c r="L62" s="19"/>
      <c r="M62" s="19"/>
      <c r="N62" s="19"/>
      <c r="O62" s="19"/>
      <c r="P62" s="19"/>
      <c r="Q62" s="65"/>
    </row>
    <row r="63" spans="2:17" hidden="1" x14ac:dyDescent="0.3">
      <c r="B63" s="5" t="s">
        <v>33</v>
      </c>
      <c r="C63" s="6" t="s">
        <v>55</v>
      </c>
      <c r="D63" s="6" t="s">
        <v>240</v>
      </c>
      <c r="E63" s="19"/>
      <c r="F63" s="20"/>
      <c r="G63" s="19"/>
      <c r="H63" s="19"/>
      <c r="I63" s="19"/>
      <c r="J63" s="19"/>
      <c r="K63" s="19"/>
      <c r="L63" s="19"/>
      <c r="M63" s="19"/>
      <c r="N63" s="19"/>
      <c r="O63" s="19"/>
      <c r="P63" s="19"/>
      <c r="Q63" s="65"/>
    </row>
    <row r="64" spans="2:17" hidden="1" x14ac:dyDescent="0.3">
      <c r="B64" s="5" t="s">
        <v>33</v>
      </c>
      <c r="C64" s="6" t="s">
        <v>56</v>
      </c>
      <c r="D64" s="6" t="s">
        <v>240</v>
      </c>
      <c r="E64" s="19"/>
      <c r="F64" s="20"/>
      <c r="G64" s="19"/>
      <c r="H64" s="19"/>
      <c r="I64" s="19"/>
      <c r="J64" s="19"/>
      <c r="K64" s="19"/>
      <c r="L64" s="19"/>
      <c r="M64" s="19"/>
      <c r="N64" s="19"/>
      <c r="O64" s="19"/>
      <c r="P64" s="19"/>
      <c r="Q64" s="65"/>
    </row>
    <row r="65" spans="2:17" hidden="1" x14ac:dyDescent="0.3">
      <c r="B65" s="5" t="s">
        <v>33</v>
      </c>
      <c r="C65" s="6" t="s">
        <v>57</v>
      </c>
      <c r="D65" s="6" t="s">
        <v>240</v>
      </c>
      <c r="E65" s="19"/>
      <c r="F65" s="20"/>
      <c r="G65" s="19"/>
      <c r="H65" s="19"/>
      <c r="I65" s="19"/>
      <c r="J65" s="19"/>
      <c r="K65" s="19"/>
      <c r="L65" s="19"/>
      <c r="M65" s="19"/>
      <c r="N65" s="19"/>
      <c r="O65" s="19"/>
      <c r="P65" s="19"/>
      <c r="Q65" s="65"/>
    </row>
    <row r="66" spans="2:17" hidden="1" x14ac:dyDescent="0.3">
      <c r="B66" s="5" t="s">
        <v>33</v>
      </c>
      <c r="C66" s="6" t="s">
        <v>58</v>
      </c>
      <c r="D66" s="6" t="s">
        <v>240</v>
      </c>
      <c r="E66" s="19"/>
      <c r="F66" s="20"/>
      <c r="G66" s="19"/>
      <c r="H66" s="19"/>
      <c r="I66" s="19"/>
      <c r="J66" s="19"/>
      <c r="K66" s="19"/>
      <c r="L66" s="19"/>
      <c r="M66" s="19"/>
      <c r="N66" s="19"/>
      <c r="O66" s="19"/>
      <c r="P66" s="19"/>
      <c r="Q66" s="65"/>
    </row>
    <row r="67" spans="2:17" hidden="1" x14ac:dyDescent="0.3">
      <c r="B67" s="5" t="s">
        <v>33</v>
      </c>
      <c r="C67" s="6" t="s">
        <v>59</v>
      </c>
      <c r="D67" s="6" t="s">
        <v>240</v>
      </c>
      <c r="E67" s="19"/>
      <c r="F67" s="20"/>
      <c r="G67" s="19"/>
      <c r="H67" s="19"/>
      <c r="I67" s="19"/>
      <c r="J67" s="19"/>
      <c r="K67" s="19"/>
      <c r="L67" s="19"/>
      <c r="M67" s="19"/>
      <c r="N67" s="19"/>
      <c r="O67" s="19"/>
      <c r="P67" s="19"/>
      <c r="Q67" s="65"/>
    </row>
    <row r="68" spans="2:17" hidden="1" x14ac:dyDescent="0.3">
      <c r="B68" s="5" t="s">
        <v>33</v>
      </c>
      <c r="C68" s="6" t="s">
        <v>60</v>
      </c>
      <c r="D68" s="6" t="s">
        <v>240</v>
      </c>
      <c r="E68" s="19"/>
      <c r="F68" s="20"/>
      <c r="G68" s="19"/>
      <c r="H68" s="19"/>
      <c r="I68" s="19"/>
      <c r="J68" s="19"/>
      <c r="K68" s="19"/>
      <c r="L68" s="19"/>
      <c r="M68" s="19"/>
      <c r="N68" s="19"/>
      <c r="O68" s="19"/>
      <c r="P68" s="19"/>
      <c r="Q68" s="65"/>
    </row>
    <row r="69" spans="2:17" hidden="1" x14ac:dyDescent="0.3">
      <c r="B69" s="5" t="s">
        <v>33</v>
      </c>
      <c r="C69" s="6" t="s">
        <v>61</v>
      </c>
      <c r="D69" s="6" t="s">
        <v>240</v>
      </c>
      <c r="E69" s="19"/>
      <c r="F69" s="20"/>
      <c r="G69" s="19"/>
      <c r="H69" s="19"/>
      <c r="I69" s="19"/>
      <c r="J69" s="19"/>
      <c r="K69" s="19"/>
      <c r="L69" s="19"/>
      <c r="M69" s="19"/>
      <c r="N69" s="19"/>
      <c r="O69" s="19"/>
      <c r="P69" s="19"/>
      <c r="Q69" s="65"/>
    </row>
    <row r="70" spans="2:17" hidden="1" x14ac:dyDescent="0.3">
      <c r="B70" s="5" t="s">
        <v>33</v>
      </c>
      <c r="C70" s="6" t="s">
        <v>62</v>
      </c>
      <c r="D70" s="6" t="s">
        <v>240</v>
      </c>
      <c r="E70" s="19"/>
      <c r="F70" s="20"/>
      <c r="G70" s="19"/>
      <c r="H70" s="19"/>
      <c r="I70" s="19"/>
      <c r="J70" s="19"/>
      <c r="K70" s="19"/>
      <c r="L70" s="19"/>
      <c r="M70" s="19"/>
      <c r="N70" s="19"/>
      <c r="O70" s="19"/>
      <c r="P70" s="19"/>
      <c r="Q70" s="65"/>
    </row>
    <row r="71" spans="2:17" hidden="1" x14ac:dyDescent="0.3">
      <c r="B71" s="5" t="s">
        <v>33</v>
      </c>
      <c r="C71" s="6" t="s">
        <v>63</v>
      </c>
      <c r="D71" s="6" t="s">
        <v>240</v>
      </c>
      <c r="E71" s="19"/>
      <c r="F71" s="20"/>
      <c r="G71" s="19"/>
      <c r="H71" s="19"/>
      <c r="I71" s="19"/>
      <c r="J71" s="19"/>
      <c r="K71" s="19"/>
      <c r="L71" s="19"/>
      <c r="M71" s="19"/>
      <c r="N71" s="19"/>
      <c r="O71" s="19"/>
      <c r="P71" s="19"/>
      <c r="Q71" s="65"/>
    </row>
    <row r="72" spans="2:17" hidden="1" x14ac:dyDescent="0.3">
      <c r="B72" s="5" t="s">
        <v>33</v>
      </c>
      <c r="C72" s="6" t="s">
        <v>64</v>
      </c>
      <c r="D72" s="6" t="s">
        <v>240</v>
      </c>
      <c r="E72" s="19"/>
      <c r="F72" s="20"/>
      <c r="G72" s="19"/>
      <c r="H72" s="19"/>
      <c r="I72" s="19"/>
      <c r="J72" s="19"/>
      <c r="K72" s="19"/>
      <c r="L72" s="19"/>
      <c r="M72" s="19"/>
      <c r="N72" s="19"/>
      <c r="O72" s="19"/>
      <c r="P72" s="19"/>
      <c r="Q72" s="65"/>
    </row>
    <row r="73" spans="2:17" x14ac:dyDescent="0.3">
      <c r="B73" s="5" t="s">
        <v>33</v>
      </c>
      <c r="C73" s="6" t="s">
        <v>57</v>
      </c>
      <c r="D73" s="6" t="s">
        <v>240</v>
      </c>
      <c r="E73" s="6" t="s">
        <v>114</v>
      </c>
      <c r="F73" s="13" t="s">
        <v>136</v>
      </c>
      <c r="G73" s="43">
        <f t="shared" ref="G73:G74" si="17">SUM(H73:Q73)</f>
        <v>0</v>
      </c>
      <c r="H73" s="12"/>
      <c r="I73" s="12"/>
      <c r="J73" s="12"/>
      <c r="K73" s="12"/>
      <c r="L73" s="12"/>
      <c r="M73" s="12"/>
      <c r="N73" s="12"/>
      <c r="O73" s="12"/>
      <c r="P73" s="12"/>
      <c r="Q73" s="7"/>
    </row>
    <row r="74" spans="2:17" x14ac:dyDescent="0.3">
      <c r="B74" s="5" t="s">
        <v>33</v>
      </c>
      <c r="C74" s="6" t="s">
        <v>58</v>
      </c>
      <c r="D74" s="6" t="s">
        <v>240</v>
      </c>
      <c r="E74" s="6" t="s">
        <v>115</v>
      </c>
      <c r="F74" s="13" t="s">
        <v>136</v>
      </c>
      <c r="G74" s="43">
        <f t="shared" si="17"/>
        <v>0</v>
      </c>
      <c r="H74" s="12"/>
      <c r="I74" s="12"/>
      <c r="J74" s="12"/>
      <c r="K74" s="12"/>
      <c r="L74" s="12"/>
      <c r="M74" s="12"/>
      <c r="N74" s="12"/>
      <c r="O74" s="12"/>
      <c r="P74" s="12"/>
      <c r="Q74" s="7"/>
    </row>
    <row r="75" spans="2:17" hidden="1" x14ac:dyDescent="0.3">
      <c r="B75" s="5" t="s">
        <v>33</v>
      </c>
      <c r="C75" s="6" t="s">
        <v>72</v>
      </c>
      <c r="D75" s="6" t="s">
        <v>22</v>
      </c>
      <c r="E75" s="19"/>
      <c r="F75" s="20"/>
      <c r="G75" s="19"/>
      <c r="H75" s="19"/>
      <c r="I75" s="19"/>
      <c r="J75" s="19"/>
      <c r="K75" s="19"/>
      <c r="L75" s="19"/>
      <c r="M75" s="19"/>
      <c r="N75" s="19"/>
      <c r="O75" s="19"/>
      <c r="P75" s="19"/>
      <c r="Q75" s="65"/>
    </row>
    <row r="76" spans="2:17" x14ac:dyDescent="0.3">
      <c r="B76" s="8" t="s">
        <v>35</v>
      </c>
      <c r="C76" s="9" t="s">
        <v>41</v>
      </c>
      <c r="D76" s="9" t="s">
        <v>34</v>
      </c>
      <c r="E76" s="10"/>
      <c r="F76" s="10"/>
      <c r="G76" s="10">
        <f>SUM(G77:G77)</f>
        <v>0</v>
      </c>
      <c r="H76" s="10">
        <f t="shared" ref="H76:Q76" si="18">SUM(H77:H77)</f>
        <v>0</v>
      </c>
      <c r="I76" s="10">
        <f t="shared" si="18"/>
        <v>0</v>
      </c>
      <c r="J76" s="10">
        <f t="shared" si="18"/>
        <v>0</v>
      </c>
      <c r="K76" s="10">
        <f t="shared" si="18"/>
        <v>0</v>
      </c>
      <c r="L76" s="10">
        <f t="shared" si="18"/>
        <v>0</v>
      </c>
      <c r="M76" s="10">
        <f t="shared" si="18"/>
        <v>0</v>
      </c>
      <c r="N76" s="10">
        <f t="shared" si="18"/>
        <v>0</v>
      </c>
      <c r="O76" s="10">
        <f t="shared" si="18"/>
        <v>0</v>
      </c>
      <c r="P76" s="10">
        <f t="shared" si="18"/>
        <v>0</v>
      </c>
      <c r="Q76" s="11">
        <f t="shared" si="18"/>
        <v>0</v>
      </c>
    </row>
    <row r="77" spans="2:17" x14ac:dyDescent="0.3">
      <c r="B77" s="5" t="s">
        <v>35</v>
      </c>
      <c r="C77" s="6" t="s">
        <v>25</v>
      </c>
      <c r="D77" s="6" t="s">
        <v>24</v>
      </c>
      <c r="E77" s="12" t="s">
        <v>204</v>
      </c>
      <c r="F77" s="13" t="s">
        <v>136</v>
      </c>
      <c r="G77" s="43">
        <f>SUM(H77:Q77)</f>
        <v>0</v>
      </c>
      <c r="H77" s="12"/>
      <c r="I77" s="12"/>
      <c r="J77" s="12"/>
      <c r="K77" s="12"/>
      <c r="L77" s="12"/>
      <c r="M77" s="12"/>
      <c r="N77" s="12"/>
      <c r="O77" s="12"/>
      <c r="P77" s="12"/>
      <c r="Q77" s="7"/>
    </row>
    <row r="78" spans="2:17" hidden="1" x14ac:dyDescent="0.3">
      <c r="B78" s="8" t="s">
        <v>42</v>
      </c>
      <c r="C78" s="9" t="s">
        <v>41</v>
      </c>
      <c r="D78" s="9" t="s">
        <v>36</v>
      </c>
      <c r="E78" s="10"/>
      <c r="F78" s="10"/>
      <c r="G78" s="10">
        <f>SUM(G79:G80)</f>
        <v>0</v>
      </c>
      <c r="H78" s="10">
        <f t="shared" ref="H78:Q78" si="19">SUM(H79:H80)</f>
        <v>0</v>
      </c>
      <c r="I78" s="10">
        <f t="shared" si="19"/>
        <v>0</v>
      </c>
      <c r="J78" s="10">
        <f t="shared" si="19"/>
        <v>0</v>
      </c>
      <c r="K78" s="10">
        <f t="shared" si="19"/>
        <v>0</v>
      </c>
      <c r="L78" s="10">
        <f t="shared" si="19"/>
        <v>0</v>
      </c>
      <c r="M78" s="10">
        <f t="shared" si="19"/>
        <v>0</v>
      </c>
      <c r="N78" s="10">
        <f t="shared" si="19"/>
        <v>0</v>
      </c>
      <c r="O78" s="10">
        <f t="shared" si="19"/>
        <v>0</v>
      </c>
      <c r="P78" s="10">
        <f t="shared" si="19"/>
        <v>0</v>
      </c>
      <c r="Q78" s="11">
        <f t="shared" si="19"/>
        <v>0</v>
      </c>
    </row>
    <row r="79" spans="2:17" hidden="1" x14ac:dyDescent="0.3">
      <c r="B79" s="5" t="s">
        <v>42</v>
      </c>
      <c r="C79" s="6" t="s">
        <v>43</v>
      </c>
      <c r="D79" s="6" t="s">
        <v>26</v>
      </c>
      <c r="E79" s="19"/>
      <c r="F79" s="20"/>
      <c r="G79" s="19"/>
      <c r="H79" s="19"/>
      <c r="I79" s="19"/>
      <c r="J79" s="19"/>
      <c r="K79" s="19"/>
      <c r="L79" s="19"/>
      <c r="M79" s="19"/>
      <c r="N79" s="19"/>
      <c r="O79" s="19"/>
      <c r="P79" s="19"/>
      <c r="Q79" s="65"/>
    </row>
    <row r="80" spans="2:17" hidden="1" x14ac:dyDescent="0.3">
      <c r="B80" s="5" t="s">
        <v>42</v>
      </c>
      <c r="C80" s="6" t="s">
        <v>44</v>
      </c>
      <c r="D80" s="6" t="s">
        <v>26</v>
      </c>
      <c r="E80" s="19"/>
      <c r="F80" s="20"/>
      <c r="G80" s="19"/>
      <c r="H80" s="19"/>
      <c r="I80" s="19"/>
      <c r="J80" s="19"/>
      <c r="K80" s="19"/>
      <c r="L80" s="19"/>
      <c r="M80" s="19"/>
      <c r="N80" s="19"/>
      <c r="O80" s="19"/>
      <c r="P80" s="19"/>
      <c r="Q80" s="65"/>
    </row>
    <row r="81" spans="2:17" hidden="1" x14ac:dyDescent="0.3">
      <c r="B81" s="8" t="s">
        <v>49</v>
      </c>
      <c r="C81" s="9" t="s">
        <v>41</v>
      </c>
      <c r="D81" s="9" t="s">
        <v>117</v>
      </c>
      <c r="E81" s="10"/>
      <c r="F81" s="10"/>
      <c r="G81" s="10">
        <f>SUM(G82)</f>
        <v>0</v>
      </c>
      <c r="H81" s="10">
        <f t="shared" ref="H81:Q81" si="20">SUM(H82)</f>
        <v>0</v>
      </c>
      <c r="I81" s="10">
        <f t="shared" si="20"/>
        <v>0</v>
      </c>
      <c r="J81" s="10">
        <f t="shared" si="20"/>
        <v>0</v>
      </c>
      <c r="K81" s="10">
        <f t="shared" si="20"/>
        <v>0</v>
      </c>
      <c r="L81" s="10">
        <f t="shared" si="20"/>
        <v>0</v>
      </c>
      <c r="M81" s="10">
        <f t="shared" si="20"/>
        <v>0</v>
      </c>
      <c r="N81" s="10">
        <f t="shared" si="20"/>
        <v>0</v>
      </c>
      <c r="O81" s="10">
        <f t="shared" si="20"/>
        <v>0</v>
      </c>
      <c r="P81" s="10">
        <f t="shared" si="20"/>
        <v>0</v>
      </c>
      <c r="Q81" s="11">
        <f t="shared" si="20"/>
        <v>0</v>
      </c>
    </row>
    <row r="82" spans="2:17" hidden="1" x14ac:dyDescent="0.3">
      <c r="B82" s="5" t="s">
        <v>49</v>
      </c>
      <c r="C82" s="6" t="s">
        <v>50</v>
      </c>
      <c r="D82" s="6" t="s">
        <v>117</v>
      </c>
      <c r="E82" s="30" t="s">
        <v>142</v>
      </c>
      <c r="F82" s="30"/>
      <c r="G82" s="30"/>
      <c r="H82" s="30"/>
      <c r="I82" s="30"/>
      <c r="J82" s="30"/>
      <c r="K82" s="30"/>
      <c r="L82" s="30"/>
      <c r="M82" s="30"/>
      <c r="N82" s="30"/>
      <c r="O82" s="30"/>
      <c r="P82" s="30"/>
      <c r="Q82" s="67"/>
    </row>
    <row r="83" spans="2:17" x14ac:dyDescent="0.3">
      <c r="B83" s="8"/>
      <c r="C83" s="9"/>
      <c r="D83" s="9"/>
      <c r="E83" s="10"/>
      <c r="F83" s="10"/>
      <c r="G83" s="10">
        <f>SUMIF($C$4:$C$82,"ー",G4:G82)</f>
        <v>0</v>
      </c>
      <c r="H83" s="10">
        <f t="shared" ref="H83:Q83" si="21">SUMIF($C$4:$C$82,"ー",H4:H82)</f>
        <v>0</v>
      </c>
      <c r="I83" s="10">
        <f t="shared" si="21"/>
        <v>0</v>
      </c>
      <c r="J83" s="10">
        <f t="shared" si="21"/>
        <v>0</v>
      </c>
      <c r="K83" s="10">
        <f t="shared" si="21"/>
        <v>0</v>
      </c>
      <c r="L83" s="10">
        <f t="shared" si="21"/>
        <v>0</v>
      </c>
      <c r="M83" s="10">
        <f t="shared" si="21"/>
        <v>0</v>
      </c>
      <c r="N83" s="10">
        <f t="shared" si="21"/>
        <v>0</v>
      </c>
      <c r="O83" s="10">
        <f t="shared" si="21"/>
        <v>0</v>
      </c>
      <c r="P83" s="10">
        <f t="shared" si="21"/>
        <v>0</v>
      </c>
      <c r="Q83" s="11">
        <f t="shared" si="21"/>
        <v>0</v>
      </c>
    </row>
    <row r="84" spans="2:17" x14ac:dyDescent="0.3">
      <c r="B84" s="1"/>
      <c r="C84" s="1"/>
      <c r="D84" s="1"/>
      <c r="E84" s="4"/>
      <c r="F84" s="4"/>
      <c r="G84" s="4"/>
      <c r="H84" s="4"/>
      <c r="I84" s="4"/>
      <c r="J84" s="4"/>
      <c r="K84" s="4"/>
      <c r="L84" s="4"/>
      <c r="M84" s="4"/>
      <c r="N84" s="4"/>
      <c r="O84" s="4"/>
      <c r="P84" s="4"/>
      <c r="Q84" s="4"/>
    </row>
  </sheetData>
  <mergeCells count="21">
    <mergeCell ref="B53:B56"/>
    <mergeCell ref="C53:C56"/>
    <mergeCell ref="D53:D56"/>
    <mergeCell ref="B38:B39"/>
    <mergeCell ref="C38:C39"/>
    <mergeCell ref="D38:D39"/>
    <mergeCell ref="B40:B46"/>
    <mergeCell ref="C40:C46"/>
    <mergeCell ref="D40:D46"/>
    <mergeCell ref="B31:B35"/>
    <mergeCell ref="C31:C35"/>
    <mergeCell ref="D31:D35"/>
    <mergeCell ref="B36:B37"/>
    <mergeCell ref="C36:C37"/>
    <mergeCell ref="D36:D37"/>
    <mergeCell ref="B21:B25"/>
    <mergeCell ref="C21:C25"/>
    <mergeCell ref="D21:D25"/>
    <mergeCell ref="B26:B29"/>
    <mergeCell ref="C26:C29"/>
    <mergeCell ref="D26:D29"/>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9C20C-6913-4389-B131-8D0B9E5B5D71}">
  <sheetPr>
    <pageSetUpPr fitToPage="1"/>
  </sheetPr>
  <dimension ref="A1:Q84"/>
  <sheetViews>
    <sheetView zoomScale="70" zoomScaleNormal="70" workbookViewId="0"/>
  </sheetViews>
  <sheetFormatPr defaultRowHeight="16.5" x14ac:dyDescent="0.3"/>
  <cols>
    <col min="1" max="1" width="3.625" style="39" customWidth="1"/>
    <col min="2" max="2" width="6.5" style="39" customWidth="1"/>
    <col min="3" max="3" width="7" style="39" customWidth="1"/>
    <col min="4" max="4" width="19.25" style="39" customWidth="1"/>
    <col min="5" max="5" width="44.375" style="3" customWidth="1"/>
    <col min="6" max="6" width="12.25" style="3" customWidth="1"/>
    <col min="7" max="17" width="12.875" style="3" bestFit="1" customWidth="1"/>
    <col min="18" max="16384" width="9" style="39"/>
  </cols>
  <sheetData>
    <row r="1" spans="1:17" s="50" customFormat="1" x14ac:dyDescent="0.3">
      <c r="A1" s="50" t="s">
        <v>201</v>
      </c>
      <c r="E1" s="3"/>
      <c r="F1" s="3"/>
      <c r="G1" s="3"/>
      <c r="H1" s="3"/>
      <c r="I1" s="3"/>
      <c r="J1" s="3"/>
      <c r="K1" s="3"/>
      <c r="L1" s="3"/>
      <c r="M1" s="3"/>
      <c r="N1" s="3"/>
      <c r="O1" s="3"/>
      <c r="P1" s="3"/>
      <c r="Q1" s="3"/>
    </row>
    <row r="3" spans="1:17" s="25" customFormat="1" ht="34.5" customHeight="1" x14ac:dyDescent="0.3">
      <c r="B3" s="35" t="s">
        <v>88</v>
      </c>
      <c r="C3" s="36" t="s">
        <v>89</v>
      </c>
      <c r="D3" s="36" t="s">
        <v>90</v>
      </c>
      <c r="E3" s="23" t="s">
        <v>93</v>
      </c>
      <c r="F3" s="24" t="s">
        <v>139</v>
      </c>
      <c r="G3" s="24" t="s">
        <v>177</v>
      </c>
      <c r="H3" s="24" t="s">
        <v>179</v>
      </c>
      <c r="I3" s="24" t="s">
        <v>180</v>
      </c>
      <c r="J3" s="24" t="s">
        <v>181</v>
      </c>
      <c r="K3" s="24" t="s">
        <v>182</v>
      </c>
      <c r="L3" s="24" t="s">
        <v>183</v>
      </c>
      <c r="M3" s="24" t="s">
        <v>184</v>
      </c>
      <c r="N3" s="24" t="s">
        <v>185</v>
      </c>
      <c r="O3" s="24" t="s">
        <v>186</v>
      </c>
      <c r="P3" s="24" t="s">
        <v>187</v>
      </c>
      <c r="Q3" s="66" t="s">
        <v>188</v>
      </c>
    </row>
    <row r="4" spans="1:17" hidden="1" x14ac:dyDescent="0.3">
      <c r="B4" s="8" t="s">
        <v>27</v>
      </c>
      <c r="C4" s="9" t="s">
        <v>41</v>
      </c>
      <c r="D4" s="9" t="s">
        <v>96</v>
      </c>
      <c r="E4" s="10"/>
      <c r="F4" s="10"/>
      <c r="G4" s="10">
        <f>SUM(G5)</f>
        <v>0</v>
      </c>
      <c r="H4" s="10">
        <f t="shared" ref="H4:Q4" si="0">SUM(H5)</f>
        <v>0</v>
      </c>
      <c r="I4" s="10">
        <f t="shared" si="0"/>
        <v>0</v>
      </c>
      <c r="J4" s="10">
        <f t="shared" si="0"/>
        <v>0</v>
      </c>
      <c r="K4" s="10">
        <f t="shared" si="0"/>
        <v>0</v>
      </c>
      <c r="L4" s="10">
        <f t="shared" si="0"/>
        <v>0</v>
      </c>
      <c r="M4" s="10">
        <f t="shared" si="0"/>
        <v>0</v>
      </c>
      <c r="N4" s="10">
        <f t="shared" si="0"/>
        <v>0</v>
      </c>
      <c r="O4" s="10">
        <f t="shared" si="0"/>
        <v>0</v>
      </c>
      <c r="P4" s="10">
        <f t="shared" si="0"/>
        <v>0</v>
      </c>
      <c r="Q4" s="11">
        <f t="shared" si="0"/>
        <v>0</v>
      </c>
    </row>
    <row r="5" spans="1:17" hidden="1" x14ac:dyDescent="0.3">
      <c r="B5" s="5" t="s">
        <v>27</v>
      </c>
      <c r="C5" s="6" t="s">
        <v>51</v>
      </c>
      <c r="D5" s="6" t="s">
        <v>96</v>
      </c>
      <c r="E5" s="27"/>
      <c r="F5" s="27"/>
      <c r="G5" s="27"/>
      <c r="H5" s="27"/>
      <c r="I5" s="27"/>
      <c r="J5" s="27"/>
      <c r="K5" s="27"/>
      <c r="L5" s="27"/>
      <c r="M5" s="27"/>
      <c r="N5" s="27"/>
      <c r="O5" s="27"/>
      <c r="P5" s="27"/>
      <c r="Q5" s="63"/>
    </row>
    <row r="6" spans="1:17" x14ac:dyDescent="0.3">
      <c r="B6" s="8" t="s">
        <v>28</v>
      </c>
      <c r="C6" s="9" t="s">
        <v>41</v>
      </c>
      <c r="D6" s="9" t="s">
        <v>98</v>
      </c>
      <c r="E6" s="10"/>
      <c r="F6" s="10"/>
      <c r="G6" s="10">
        <f>G18</f>
        <v>0</v>
      </c>
      <c r="H6" s="10">
        <f t="shared" ref="H6:Q6" si="1">H18</f>
        <v>0</v>
      </c>
      <c r="I6" s="10">
        <f t="shared" si="1"/>
        <v>0</v>
      </c>
      <c r="J6" s="10">
        <f t="shared" si="1"/>
        <v>0</v>
      </c>
      <c r="K6" s="10">
        <f t="shared" si="1"/>
        <v>0</v>
      </c>
      <c r="L6" s="10">
        <f t="shared" si="1"/>
        <v>0</v>
      </c>
      <c r="M6" s="10">
        <f t="shared" si="1"/>
        <v>0</v>
      </c>
      <c r="N6" s="10">
        <f t="shared" si="1"/>
        <v>0</v>
      </c>
      <c r="O6" s="10">
        <f t="shared" si="1"/>
        <v>0</v>
      </c>
      <c r="P6" s="10">
        <f t="shared" si="1"/>
        <v>0</v>
      </c>
      <c r="Q6" s="11">
        <f t="shared" si="1"/>
        <v>0</v>
      </c>
    </row>
    <row r="7" spans="1:17" x14ac:dyDescent="0.3">
      <c r="B7" s="5" t="s">
        <v>28</v>
      </c>
      <c r="C7" s="6" t="s">
        <v>5</v>
      </c>
      <c r="D7" s="6" t="s">
        <v>0</v>
      </c>
      <c r="E7" s="12" t="s">
        <v>75</v>
      </c>
      <c r="F7" s="13" t="s">
        <v>136</v>
      </c>
      <c r="G7" s="43">
        <f t="shared" ref="G7:G11" si="2">SUM(H7:Q7)</f>
        <v>0</v>
      </c>
      <c r="H7" s="12"/>
      <c r="I7" s="12"/>
      <c r="J7" s="12"/>
      <c r="K7" s="12"/>
      <c r="L7" s="12"/>
      <c r="M7" s="12"/>
      <c r="N7" s="12"/>
      <c r="O7" s="12"/>
      <c r="P7" s="12"/>
      <c r="Q7" s="7"/>
    </row>
    <row r="8" spans="1:17" x14ac:dyDescent="0.3">
      <c r="B8" s="5" t="s">
        <v>28</v>
      </c>
      <c r="C8" s="6" t="s">
        <v>7</v>
      </c>
      <c r="D8" s="6" t="s">
        <v>1</v>
      </c>
      <c r="E8" s="12" t="s">
        <v>76</v>
      </c>
      <c r="F8" s="13" t="s">
        <v>136</v>
      </c>
      <c r="G8" s="43">
        <f t="shared" si="2"/>
        <v>0</v>
      </c>
      <c r="H8" s="12"/>
      <c r="I8" s="12"/>
      <c r="J8" s="12"/>
      <c r="K8" s="12"/>
      <c r="L8" s="12"/>
      <c r="M8" s="12"/>
      <c r="N8" s="12"/>
      <c r="O8" s="12"/>
      <c r="P8" s="12"/>
      <c r="Q8" s="7"/>
    </row>
    <row r="9" spans="1:17" x14ac:dyDescent="0.3">
      <c r="B9" s="5" t="s">
        <v>28</v>
      </c>
      <c r="C9" s="6" t="s">
        <v>9</v>
      </c>
      <c r="D9" s="6" t="s">
        <v>2</v>
      </c>
      <c r="E9" s="12" t="s">
        <v>77</v>
      </c>
      <c r="F9" s="13" t="s">
        <v>136</v>
      </c>
      <c r="G9" s="43">
        <f t="shared" si="2"/>
        <v>0</v>
      </c>
      <c r="H9" s="12"/>
      <c r="I9" s="12"/>
      <c r="J9" s="12"/>
      <c r="K9" s="12"/>
      <c r="L9" s="12"/>
      <c r="M9" s="12"/>
      <c r="N9" s="12"/>
      <c r="O9" s="12"/>
      <c r="P9" s="12"/>
      <c r="Q9" s="7"/>
    </row>
    <row r="10" spans="1:17" x14ac:dyDescent="0.3">
      <c r="B10" s="5" t="s">
        <v>28</v>
      </c>
      <c r="C10" s="6" t="s">
        <v>47</v>
      </c>
      <c r="D10" s="6" t="s">
        <v>3</v>
      </c>
      <c r="E10" s="12" t="s">
        <v>78</v>
      </c>
      <c r="F10" s="13" t="s">
        <v>136</v>
      </c>
      <c r="G10" s="43">
        <f t="shared" si="2"/>
        <v>0</v>
      </c>
      <c r="H10" s="12"/>
      <c r="I10" s="12"/>
      <c r="J10" s="12"/>
      <c r="K10" s="12"/>
      <c r="L10" s="12"/>
      <c r="M10" s="12"/>
      <c r="N10" s="12"/>
      <c r="O10" s="12"/>
      <c r="P10" s="12"/>
      <c r="Q10" s="7"/>
    </row>
    <row r="11" spans="1:17" x14ac:dyDescent="0.3">
      <c r="B11" s="5" t="s">
        <v>28</v>
      </c>
      <c r="C11" s="6" t="s">
        <v>48</v>
      </c>
      <c r="D11" s="6" t="s">
        <v>4</v>
      </c>
      <c r="E11" s="12" t="s">
        <v>79</v>
      </c>
      <c r="F11" s="13" t="s">
        <v>136</v>
      </c>
      <c r="G11" s="43">
        <f t="shared" si="2"/>
        <v>0</v>
      </c>
      <c r="H11" s="12"/>
      <c r="I11" s="12"/>
      <c r="J11" s="12"/>
      <c r="K11" s="12"/>
      <c r="L11" s="12"/>
      <c r="M11" s="12"/>
      <c r="N11" s="12"/>
      <c r="O11" s="12"/>
      <c r="P11" s="12"/>
      <c r="Q11" s="7"/>
    </row>
    <row r="12" spans="1:17" x14ac:dyDescent="0.3">
      <c r="B12" s="41" t="s">
        <v>28</v>
      </c>
      <c r="C12" s="42" t="s">
        <v>163</v>
      </c>
      <c r="D12" s="42" t="s">
        <v>162</v>
      </c>
      <c r="E12" s="43" t="s">
        <v>168</v>
      </c>
      <c r="F12" s="44" t="s">
        <v>136</v>
      </c>
      <c r="G12" s="43">
        <f>SUM(G7:G11)</f>
        <v>0</v>
      </c>
      <c r="H12" s="43">
        <f t="shared" ref="H12:Q12" si="3">SUM(H7:H11)</f>
        <v>0</v>
      </c>
      <c r="I12" s="43">
        <f t="shared" si="3"/>
        <v>0</v>
      </c>
      <c r="J12" s="43">
        <f t="shared" si="3"/>
        <v>0</v>
      </c>
      <c r="K12" s="43">
        <f t="shared" si="3"/>
        <v>0</v>
      </c>
      <c r="L12" s="43">
        <f t="shared" si="3"/>
        <v>0</v>
      </c>
      <c r="M12" s="43">
        <f t="shared" si="3"/>
        <v>0</v>
      </c>
      <c r="N12" s="43">
        <f t="shared" si="3"/>
        <v>0</v>
      </c>
      <c r="O12" s="43">
        <f t="shared" si="3"/>
        <v>0</v>
      </c>
      <c r="P12" s="43">
        <f t="shared" si="3"/>
        <v>0</v>
      </c>
      <c r="Q12" s="45">
        <f t="shared" si="3"/>
        <v>0</v>
      </c>
    </row>
    <row r="13" spans="1:17" x14ac:dyDescent="0.3">
      <c r="B13" s="5" t="s">
        <v>28</v>
      </c>
      <c r="C13" s="6" t="s">
        <v>158</v>
      </c>
      <c r="D13" s="6" t="s">
        <v>66</v>
      </c>
      <c r="E13" s="12" t="s">
        <v>164</v>
      </c>
      <c r="F13" s="13" t="s">
        <v>136</v>
      </c>
      <c r="G13" s="43">
        <f t="shared" ref="G13:G15" si="4">SUM(H13:Q13)</f>
        <v>0</v>
      </c>
      <c r="H13" s="12"/>
      <c r="I13" s="12"/>
      <c r="J13" s="12"/>
      <c r="K13" s="12"/>
      <c r="L13" s="12"/>
      <c r="M13" s="12"/>
      <c r="N13" s="12"/>
      <c r="O13" s="12"/>
      <c r="P13" s="12"/>
      <c r="Q13" s="7"/>
    </row>
    <row r="14" spans="1:17" x14ac:dyDescent="0.3">
      <c r="B14" s="5" t="s">
        <v>28</v>
      </c>
      <c r="C14" s="6" t="s">
        <v>159</v>
      </c>
      <c r="D14" s="6" t="s">
        <v>67</v>
      </c>
      <c r="E14" s="12" t="s">
        <v>165</v>
      </c>
      <c r="F14" s="13" t="s">
        <v>136</v>
      </c>
      <c r="G14" s="43">
        <f t="shared" si="4"/>
        <v>0</v>
      </c>
      <c r="H14" s="12"/>
      <c r="I14" s="12"/>
      <c r="J14" s="12"/>
      <c r="K14" s="12"/>
      <c r="L14" s="12"/>
      <c r="M14" s="12"/>
      <c r="N14" s="12"/>
      <c r="O14" s="12"/>
      <c r="P14" s="12"/>
      <c r="Q14" s="7"/>
    </row>
    <row r="15" spans="1:17" x14ac:dyDescent="0.3">
      <c r="B15" s="5" t="s">
        <v>28</v>
      </c>
      <c r="C15" s="6" t="s">
        <v>160</v>
      </c>
      <c r="D15" s="6" t="s">
        <v>68</v>
      </c>
      <c r="E15" s="12" t="s">
        <v>166</v>
      </c>
      <c r="F15" s="13" t="s">
        <v>136</v>
      </c>
      <c r="G15" s="43">
        <f t="shared" si="4"/>
        <v>0</v>
      </c>
      <c r="H15" s="12"/>
      <c r="I15" s="12"/>
      <c r="J15" s="12"/>
      <c r="K15" s="12"/>
      <c r="L15" s="12"/>
      <c r="M15" s="12"/>
      <c r="N15" s="12"/>
      <c r="O15" s="12"/>
      <c r="P15" s="12"/>
      <c r="Q15" s="7"/>
    </row>
    <row r="16" spans="1:17" x14ac:dyDescent="0.3">
      <c r="B16" s="41" t="s">
        <v>28</v>
      </c>
      <c r="C16" s="42" t="s">
        <v>163</v>
      </c>
      <c r="D16" s="42" t="s">
        <v>70</v>
      </c>
      <c r="E16" s="43" t="s">
        <v>170</v>
      </c>
      <c r="F16" s="44" t="s">
        <v>136</v>
      </c>
      <c r="G16" s="43">
        <f>SUM(G12:G15)</f>
        <v>0</v>
      </c>
      <c r="H16" s="43">
        <f t="shared" ref="H16:Q16" si="5">SUM(H12:H15)</f>
        <v>0</v>
      </c>
      <c r="I16" s="43">
        <f t="shared" si="5"/>
        <v>0</v>
      </c>
      <c r="J16" s="43">
        <f t="shared" si="5"/>
        <v>0</v>
      </c>
      <c r="K16" s="43">
        <f t="shared" si="5"/>
        <v>0</v>
      </c>
      <c r="L16" s="43">
        <f t="shared" si="5"/>
        <v>0</v>
      </c>
      <c r="M16" s="43">
        <f t="shared" si="5"/>
        <v>0</v>
      </c>
      <c r="N16" s="43">
        <f t="shared" si="5"/>
        <v>0</v>
      </c>
      <c r="O16" s="43">
        <f t="shared" si="5"/>
        <v>0</v>
      </c>
      <c r="P16" s="43">
        <f t="shared" si="5"/>
        <v>0</v>
      </c>
      <c r="Q16" s="45">
        <f t="shared" si="5"/>
        <v>0</v>
      </c>
    </row>
    <row r="17" spans="2:17" x14ac:dyDescent="0.3">
      <c r="B17" s="5" t="s">
        <v>28</v>
      </c>
      <c r="C17" s="6" t="s">
        <v>161</v>
      </c>
      <c r="D17" s="6" t="s">
        <v>69</v>
      </c>
      <c r="E17" s="12" t="s">
        <v>167</v>
      </c>
      <c r="F17" s="13" t="s">
        <v>136</v>
      </c>
      <c r="G17" s="43">
        <f>SUM(H17:Q17)</f>
        <v>0</v>
      </c>
      <c r="H17" s="12"/>
      <c r="I17" s="12"/>
      <c r="J17" s="12"/>
      <c r="K17" s="12"/>
      <c r="L17" s="12"/>
      <c r="M17" s="12"/>
      <c r="N17" s="12"/>
      <c r="O17" s="12"/>
      <c r="P17" s="12"/>
      <c r="Q17" s="7"/>
    </row>
    <row r="18" spans="2:17" x14ac:dyDescent="0.3">
      <c r="B18" s="41" t="s">
        <v>28</v>
      </c>
      <c r="C18" s="42" t="s">
        <v>163</v>
      </c>
      <c r="D18" s="42" t="s">
        <v>171</v>
      </c>
      <c r="E18" s="43" t="s">
        <v>172</v>
      </c>
      <c r="F18" s="44" t="s">
        <v>136</v>
      </c>
      <c r="G18" s="43">
        <f>SUM(G16:G17)</f>
        <v>0</v>
      </c>
      <c r="H18" s="43">
        <f t="shared" ref="H18:Q18" si="6">SUM(H16:H17)</f>
        <v>0</v>
      </c>
      <c r="I18" s="43">
        <f t="shared" si="6"/>
        <v>0</v>
      </c>
      <c r="J18" s="43">
        <f t="shared" si="6"/>
        <v>0</v>
      </c>
      <c r="K18" s="43">
        <f t="shared" si="6"/>
        <v>0</v>
      </c>
      <c r="L18" s="43">
        <f t="shared" si="6"/>
        <v>0</v>
      </c>
      <c r="M18" s="43">
        <f t="shared" si="6"/>
        <v>0</v>
      </c>
      <c r="N18" s="43">
        <f t="shared" si="6"/>
        <v>0</v>
      </c>
      <c r="O18" s="43">
        <f t="shared" si="6"/>
        <v>0</v>
      </c>
      <c r="P18" s="43">
        <f t="shared" si="6"/>
        <v>0</v>
      </c>
      <c r="Q18" s="45">
        <f t="shared" si="6"/>
        <v>0</v>
      </c>
    </row>
    <row r="19" spans="2:17" x14ac:dyDescent="0.3">
      <c r="B19" s="8" t="s">
        <v>29</v>
      </c>
      <c r="C19" s="9" t="s">
        <v>41</v>
      </c>
      <c r="D19" s="9" t="s">
        <v>99</v>
      </c>
      <c r="E19" s="10"/>
      <c r="F19" s="10"/>
      <c r="G19" s="10">
        <f>SUM(G20:G29)</f>
        <v>0</v>
      </c>
      <c r="H19" s="10">
        <f t="shared" ref="H19:Q19" si="7">SUM(H20:H29)</f>
        <v>0</v>
      </c>
      <c r="I19" s="10">
        <f t="shared" si="7"/>
        <v>0</v>
      </c>
      <c r="J19" s="10">
        <f t="shared" si="7"/>
        <v>0</v>
      </c>
      <c r="K19" s="10">
        <f t="shared" si="7"/>
        <v>0</v>
      </c>
      <c r="L19" s="10">
        <f t="shared" si="7"/>
        <v>0</v>
      </c>
      <c r="M19" s="10">
        <f t="shared" si="7"/>
        <v>0</v>
      </c>
      <c r="N19" s="10">
        <f t="shared" si="7"/>
        <v>0</v>
      </c>
      <c r="O19" s="10">
        <f t="shared" si="7"/>
        <v>0</v>
      </c>
      <c r="P19" s="10">
        <f t="shared" si="7"/>
        <v>0</v>
      </c>
      <c r="Q19" s="11">
        <f t="shared" si="7"/>
        <v>0</v>
      </c>
    </row>
    <row r="20" spans="2:17" x14ac:dyDescent="0.3">
      <c r="B20" s="5" t="s">
        <v>29</v>
      </c>
      <c r="C20" s="6" t="s">
        <v>11</v>
      </c>
      <c r="D20" s="6" t="s">
        <v>6</v>
      </c>
      <c r="E20" s="12" t="s">
        <v>100</v>
      </c>
      <c r="F20" s="13" t="s">
        <v>136</v>
      </c>
      <c r="G20" s="43">
        <f t="shared" ref="G20:G28" si="8">SUM(H20:Q20)</f>
        <v>0</v>
      </c>
      <c r="H20" s="12"/>
      <c r="I20" s="12"/>
      <c r="J20" s="12"/>
      <c r="K20" s="12"/>
      <c r="L20" s="12"/>
      <c r="M20" s="12"/>
      <c r="N20" s="12"/>
      <c r="O20" s="12"/>
      <c r="P20" s="12"/>
      <c r="Q20" s="7"/>
    </row>
    <row r="21" spans="2:17" hidden="1" x14ac:dyDescent="0.3">
      <c r="B21" s="113" t="s">
        <v>29</v>
      </c>
      <c r="C21" s="102" t="s">
        <v>12</v>
      </c>
      <c r="D21" s="102" t="s">
        <v>8</v>
      </c>
      <c r="E21" s="19"/>
      <c r="F21" s="20"/>
      <c r="G21" s="20"/>
      <c r="H21" s="20"/>
      <c r="I21" s="20"/>
      <c r="J21" s="20"/>
      <c r="K21" s="20"/>
      <c r="L21" s="20"/>
      <c r="M21" s="20"/>
      <c r="N21" s="20"/>
      <c r="O21" s="20"/>
      <c r="P21" s="20"/>
      <c r="Q21" s="37"/>
    </row>
    <row r="22" spans="2:17" hidden="1" x14ac:dyDescent="0.3">
      <c r="B22" s="114"/>
      <c r="C22" s="116"/>
      <c r="D22" s="116"/>
      <c r="E22" s="19"/>
      <c r="F22" s="20"/>
      <c r="G22" s="20"/>
      <c r="H22" s="20"/>
      <c r="I22" s="20"/>
      <c r="J22" s="20"/>
      <c r="K22" s="20"/>
      <c r="L22" s="20"/>
      <c r="M22" s="20"/>
      <c r="N22" s="20"/>
      <c r="O22" s="20"/>
      <c r="P22" s="20"/>
      <c r="Q22" s="37"/>
    </row>
    <row r="23" spans="2:17" hidden="1" x14ac:dyDescent="0.3">
      <c r="B23" s="114"/>
      <c r="C23" s="116"/>
      <c r="D23" s="116"/>
      <c r="E23" s="19"/>
      <c r="F23" s="20"/>
      <c r="G23" s="20"/>
      <c r="H23" s="20"/>
      <c r="I23" s="20"/>
      <c r="J23" s="20"/>
      <c r="K23" s="20"/>
      <c r="L23" s="20"/>
      <c r="M23" s="20"/>
      <c r="N23" s="20"/>
      <c r="O23" s="20"/>
      <c r="P23" s="20"/>
      <c r="Q23" s="37"/>
    </row>
    <row r="24" spans="2:17" hidden="1" x14ac:dyDescent="0.3">
      <c r="B24" s="114"/>
      <c r="C24" s="116"/>
      <c r="D24" s="116"/>
      <c r="E24" s="19"/>
      <c r="F24" s="20"/>
      <c r="G24" s="20"/>
      <c r="H24" s="20"/>
      <c r="I24" s="20"/>
      <c r="J24" s="20"/>
      <c r="K24" s="20"/>
      <c r="L24" s="20"/>
      <c r="M24" s="20"/>
      <c r="N24" s="20"/>
      <c r="O24" s="20"/>
      <c r="P24" s="20"/>
      <c r="Q24" s="37"/>
    </row>
    <row r="25" spans="2:17" hidden="1" x14ac:dyDescent="0.3">
      <c r="B25" s="115"/>
      <c r="C25" s="117"/>
      <c r="D25" s="117"/>
      <c r="E25" s="19"/>
      <c r="F25" s="20"/>
      <c r="G25" s="20"/>
      <c r="H25" s="20"/>
      <c r="I25" s="20"/>
      <c r="J25" s="20"/>
      <c r="K25" s="20"/>
      <c r="L25" s="20"/>
      <c r="M25" s="20"/>
      <c r="N25" s="20"/>
      <c r="O25" s="20"/>
      <c r="P25" s="20"/>
      <c r="Q25" s="37"/>
    </row>
    <row r="26" spans="2:17" hidden="1" x14ac:dyDescent="0.3">
      <c r="B26" s="113" t="s">
        <v>29</v>
      </c>
      <c r="C26" s="102" t="s">
        <v>13</v>
      </c>
      <c r="D26" s="102" t="s">
        <v>10</v>
      </c>
      <c r="E26" s="26"/>
      <c r="F26" s="26"/>
      <c r="G26" s="26"/>
      <c r="H26" s="26"/>
      <c r="I26" s="26"/>
      <c r="J26" s="26"/>
      <c r="K26" s="26"/>
      <c r="L26" s="26"/>
      <c r="M26" s="26"/>
      <c r="N26" s="26"/>
      <c r="O26" s="26"/>
      <c r="P26" s="26"/>
      <c r="Q26" s="64"/>
    </row>
    <row r="27" spans="2:17" ht="16.5" customHeight="1" x14ac:dyDescent="0.3">
      <c r="B27" s="114"/>
      <c r="C27" s="116"/>
      <c r="D27" s="116"/>
      <c r="E27" s="15" t="s">
        <v>156</v>
      </c>
      <c r="F27" s="13" t="s">
        <v>136</v>
      </c>
      <c r="G27" s="43">
        <f t="shared" si="8"/>
        <v>0</v>
      </c>
      <c r="H27" s="12"/>
      <c r="I27" s="12"/>
      <c r="J27" s="12"/>
      <c r="K27" s="12"/>
      <c r="L27" s="12"/>
      <c r="M27" s="12"/>
      <c r="N27" s="12"/>
      <c r="O27" s="12"/>
      <c r="P27" s="12"/>
      <c r="Q27" s="7"/>
    </row>
    <row r="28" spans="2:17" ht="16.5" customHeight="1" x14ac:dyDescent="0.3">
      <c r="B28" s="114"/>
      <c r="C28" s="116"/>
      <c r="D28" s="116"/>
      <c r="E28" s="15" t="s">
        <v>157</v>
      </c>
      <c r="F28" s="13" t="s">
        <v>136</v>
      </c>
      <c r="G28" s="43">
        <f t="shared" si="8"/>
        <v>0</v>
      </c>
      <c r="H28" s="12"/>
      <c r="I28" s="12"/>
      <c r="J28" s="12"/>
      <c r="K28" s="12"/>
      <c r="L28" s="12"/>
      <c r="M28" s="12"/>
      <c r="N28" s="12"/>
      <c r="O28" s="12"/>
      <c r="P28" s="12"/>
      <c r="Q28" s="7"/>
    </row>
    <row r="29" spans="2:17" hidden="1" x14ac:dyDescent="0.3">
      <c r="B29" s="115"/>
      <c r="C29" s="117"/>
      <c r="D29" s="117"/>
      <c r="E29" s="26"/>
      <c r="F29" s="27"/>
      <c r="G29" s="27"/>
      <c r="H29" s="27"/>
      <c r="I29" s="27"/>
      <c r="J29" s="27"/>
      <c r="K29" s="27"/>
      <c r="L29" s="27"/>
      <c r="M29" s="27"/>
      <c r="N29" s="27"/>
      <c r="O29" s="27"/>
      <c r="P29" s="27"/>
      <c r="Q29" s="63"/>
    </row>
    <row r="30" spans="2:17" x14ac:dyDescent="0.3">
      <c r="B30" s="8" t="s">
        <v>30</v>
      </c>
      <c r="C30" s="9" t="s">
        <v>41</v>
      </c>
      <c r="D30" s="9" t="s">
        <v>101</v>
      </c>
      <c r="E30" s="10"/>
      <c r="F30" s="10"/>
      <c r="G30" s="10">
        <f>SUM(G31:G46)</f>
        <v>0</v>
      </c>
      <c r="H30" s="10">
        <f t="shared" ref="H30:Q30" si="9">SUM(H31:H46)</f>
        <v>0</v>
      </c>
      <c r="I30" s="10">
        <f t="shared" si="9"/>
        <v>0</v>
      </c>
      <c r="J30" s="10">
        <f t="shared" si="9"/>
        <v>0</v>
      </c>
      <c r="K30" s="10">
        <f t="shared" si="9"/>
        <v>0</v>
      </c>
      <c r="L30" s="10">
        <f t="shared" si="9"/>
        <v>0</v>
      </c>
      <c r="M30" s="10">
        <f t="shared" si="9"/>
        <v>0</v>
      </c>
      <c r="N30" s="10">
        <f t="shared" si="9"/>
        <v>0</v>
      </c>
      <c r="O30" s="10">
        <f t="shared" si="9"/>
        <v>0</v>
      </c>
      <c r="P30" s="10">
        <f t="shared" si="9"/>
        <v>0</v>
      </c>
      <c r="Q30" s="11">
        <f t="shared" si="9"/>
        <v>0</v>
      </c>
    </row>
    <row r="31" spans="2:17" x14ac:dyDescent="0.3">
      <c r="B31" s="113" t="s">
        <v>30</v>
      </c>
      <c r="C31" s="102" t="s">
        <v>15</v>
      </c>
      <c r="D31" s="102" t="s">
        <v>37</v>
      </c>
      <c r="E31" s="15" t="s">
        <v>124</v>
      </c>
      <c r="F31" s="17">
        <v>1750</v>
      </c>
      <c r="G31" s="43">
        <f t="shared" ref="G31:G45" si="10">SUM(H31:Q31)</f>
        <v>0</v>
      </c>
      <c r="H31" s="12"/>
      <c r="I31" s="12"/>
      <c r="J31" s="12"/>
      <c r="K31" s="12"/>
      <c r="L31" s="12"/>
      <c r="M31" s="12"/>
      <c r="N31" s="12"/>
      <c r="O31" s="12"/>
      <c r="P31" s="12"/>
      <c r="Q31" s="7"/>
    </row>
    <row r="32" spans="2:17" x14ac:dyDescent="0.3">
      <c r="B32" s="114"/>
      <c r="C32" s="116"/>
      <c r="D32" s="116"/>
      <c r="E32" s="15" t="s">
        <v>128</v>
      </c>
      <c r="F32" s="17">
        <v>830</v>
      </c>
      <c r="G32" s="43">
        <f t="shared" si="10"/>
        <v>0</v>
      </c>
      <c r="H32" s="12"/>
      <c r="I32" s="12"/>
      <c r="J32" s="12"/>
      <c r="K32" s="12"/>
      <c r="L32" s="12"/>
      <c r="M32" s="12"/>
      <c r="N32" s="12"/>
      <c r="O32" s="12"/>
      <c r="P32" s="12"/>
      <c r="Q32" s="7"/>
    </row>
    <row r="33" spans="2:17" x14ac:dyDescent="0.3">
      <c r="B33" s="114"/>
      <c r="C33" s="116"/>
      <c r="D33" s="116"/>
      <c r="E33" s="15" t="s">
        <v>196</v>
      </c>
      <c r="F33" s="17">
        <v>12390</v>
      </c>
      <c r="G33" s="43">
        <f t="shared" si="10"/>
        <v>0</v>
      </c>
      <c r="H33" s="12"/>
      <c r="I33" s="12"/>
      <c r="J33" s="12"/>
      <c r="K33" s="12"/>
      <c r="L33" s="12"/>
      <c r="M33" s="12"/>
      <c r="N33" s="12"/>
      <c r="O33" s="12"/>
      <c r="P33" s="12"/>
      <c r="Q33" s="7"/>
    </row>
    <row r="34" spans="2:17" hidden="1" x14ac:dyDescent="0.3">
      <c r="B34" s="114"/>
      <c r="C34" s="116"/>
      <c r="D34" s="116"/>
      <c r="E34" s="26"/>
      <c r="F34" s="26"/>
      <c r="G34" s="26"/>
      <c r="H34" s="26"/>
      <c r="I34" s="26"/>
      <c r="J34" s="26"/>
      <c r="K34" s="26"/>
      <c r="L34" s="26"/>
      <c r="M34" s="26"/>
      <c r="N34" s="26"/>
      <c r="O34" s="26"/>
      <c r="P34" s="26"/>
      <c r="Q34" s="64"/>
    </row>
    <row r="35" spans="2:17" x14ac:dyDescent="0.3">
      <c r="B35" s="115"/>
      <c r="C35" s="117"/>
      <c r="D35" s="117"/>
      <c r="E35" s="15" t="s">
        <v>127</v>
      </c>
      <c r="F35" s="17">
        <v>15</v>
      </c>
      <c r="G35" s="43">
        <f t="shared" si="10"/>
        <v>0</v>
      </c>
      <c r="H35" s="12"/>
      <c r="I35" s="12"/>
      <c r="J35" s="12"/>
      <c r="K35" s="12"/>
      <c r="L35" s="12"/>
      <c r="M35" s="12"/>
      <c r="N35" s="12"/>
      <c r="O35" s="12"/>
      <c r="P35" s="12"/>
      <c r="Q35" s="7"/>
    </row>
    <row r="36" spans="2:17" hidden="1" x14ac:dyDescent="0.3">
      <c r="B36" s="113" t="s">
        <v>30</v>
      </c>
      <c r="C36" s="102" t="s">
        <v>16</v>
      </c>
      <c r="D36" s="102" t="s">
        <v>38</v>
      </c>
      <c r="E36" s="26"/>
      <c r="F36" s="26"/>
      <c r="G36" s="26"/>
      <c r="H36" s="26"/>
      <c r="I36" s="26"/>
      <c r="J36" s="26"/>
      <c r="K36" s="26"/>
      <c r="L36" s="26"/>
      <c r="M36" s="26"/>
      <c r="N36" s="26"/>
      <c r="O36" s="26"/>
      <c r="P36" s="26"/>
      <c r="Q36" s="64"/>
    </row>
    <row r="37" spans="2:17" hidden="1" x14ac:dyDescent="0.3">
      <c r="B37" s="115"/>
      <c r="C37" s="117"/>
      <c r="D37" s="117"/>
      <c r="E37" s="26"/>
      <c r="F37" s="26"/>
      <c r="G37" s="26"/>
      <c r="H37" s="26"/>
      <c r="I37" s="26"/>
      <c r="J37" s="26"/>
      <c r="K37" s="26"/>
      <c r="L37" s="26"/>
      <c r="M37" s="26"/>
      <c r="N37" s="26"/>
      <c r="O37" s="26"/>
      <c r="P37" s="26"/>
      <c r="Q37" s="64"/>
    </row>
    <row r="38" spans="2:17" x14ac:dyDescent="0.3">
      <c r="B38" s="113" t="s">
        <v>30</v>
      </c>
      <c r="C38" s="102" t="s">
        <v>18</v>
      </c>
      <c r="D38" s="102" t="s">
        <v>14</v>
      </c>
      <c r="E38" s="12" t="s">
        <v>80</v>
      </c>
      <c r="F38" s="13" t="s">
        <v>136</v>
      </c>
      <c r="G38" s="43">
        <f t="shared" si="10"/>
        <v>0</v>
      </c>
      <c r="H38" s="12"/>
      <c r="I38" s="12"/>
      <c r="J38" s="12"/>
      <c r="K38" s="12"/>
      <c r="L38" s="12"/>
      <c r="M38" s="12"/>
      <c r="N38" s="12"/>
      <c r="O38" s="12"/>
      <c r="P38" s="12"/>
      <c r="Q38" s="7"/>
    </row>
    <row r="39" spans="2:17" hidden="1" x14ac:dyDescent="0.3">
      <c r="B39" s="115"/>
      <c r="C39" s="117"/>
      <c r="D39" s="117"/>
      <c r="E39" s="26"/>
      <c r="F39" s="26"/>
      <c r="G39" s="26"/>
      <c r="H39" s="26"/>
      <c r="I39" s="26"/>
      <c r="J39" s="26"/>
      <c r="K39" s="26"/>
      <c r="L39" s="26"/>
      <c r="M39" s="26"/>
      <c r="N39" s="26"/>
      <c r="O39" s="26"/>
      <c r="P39" s="26"/>
      <c r="Q39" s="64"/>
    </row>
    <row r="40" spans="2:17" x14ac:dyDescent="0.3">
      <c r="B40" s="113" t="s">
        <v>30</v>
      </c>
      <c r="C40" s="102" t="s">
        <v>46</v>
      </c>
      <c r="D40" s="102" t="s">
        <v>38</v>
      </c>
      <c r="E40" s="16" t="s">
        <v>143</v>
      </c>
      <c r="F40" s="13" t="s">
        <v>136</v>
      </c>
      <c r="G40" s="43">
        <f t="shared" si="10"/>
        <v>0</v>
      </c>
      <c r="H40" s="12"/>
      <c r="I40" s="12"/>
      <c r="J40" s="12"/>
      <c r="K40" s="12"/>
      <c r="L40" s="12"/>
      <c r="M40" s="12"/>
      <c r="N40" s="12"/>
      <c r="O40" s="12"/>
      <c r="P40" s="12"/>
      <c r="Q40" s="7"/>
    </row>
    <row r="41" spans="2:17" x14ac:dyDescent="0.3">
      <c r="B41" s="114"/>
      <c r="C41" s="116"/>
      <c r="D41" s="116"/>
      <c r="E41" s="16" t="s">
        <v>147</v>
      </c>
      <c r="F41" s="13" t="s">
        <v>152</v>
      </c>
      <c r="G41" s="43">
        <f t="shared" si="10"/>
        <v>0</v>
      </c>
      <c r="H41" s="12"/>
      <c r="I41" s="12"/>
      <c r="J41" s="12"/>
      <c r="K41" s="12"/>
      <c r="L41" s="12"/>
      <c r="M41" s="12"/>
      <c r="N41" s="12"/>
      <c r="O41" s="12"/>
      <c r="P41" s="12"/>
      <c r="Q41" s="7"/>
    </row>
    <row r="42" spans="2:17" x14ac:dyDescent="0.3">
      <c r="B42" s="114"/>
      <c r="C42" s="116"/>
      <c r="D42" s="116"/>
      <c r="E42" s="16" t="s">
        <v>148</v>
      </c>
      <c r="F42" s="13" t="s">
        <v>155</v>
      </c>
      <c r="G42" s="43">
        <f t="shared" si="10"/>
        <v>0</v>
      </c>
      <c r="H42" s="12"/>
      <c r="I42" s="12"/>
      <c r="J42" s="12"/>
      <c r="K42" s="12"/>
      <c r="L42" s="12"/>
      <c r="M42" s="12"/>
      <c r="N42" s="12"/>
      <c r="O42" s="12"/>
      <c r="P42" s="12"/>
      <c r="Q42" s="7"/>
    </row>
    <row r="43" spans="2:17" x14ac:dyDescent="0.3">
      <c r="B43" s="114"/>
      <c r="C43" s="116"/>
      <c r="D43" s="116"/>
      <c r="E43" s="16" t="s">
        <v>149</v>
      </c>
      <c r="F43" s="13" t="s">
        <v>154</v>
      </c>
      <c r="G43" s="43">
        <f t="shared" si="10"/>
        <v>0</v>
      </c>
      <c r="H43" s="12"/>
      <c r="I43" s="12"/>
      <c r="J43" s="12"/>
      <c r="K43" s="12"/>
      <c r="L43" s="12"/>
      <c r="M43" s="12"/>
      <c r="N43" s="12"/>
      <c r="O43" s="12"/>
      <c r="P43" s="12"/>
      <c r="Q43" s="7"/>
    </row>
    <row r="44" spans="2:17" x14ac:dyDescent="0.3">
      <c r="B44" s="114"/>
      <c r="C44" s="116"/>
      <c r="D44" s="116"/>
      <c r="E44" s="16" t="s">
        <v>150</v>
      </c>
      <c r="F44" s="13" t="s">
        <v>154</v>
      </c>
      <c r="G44" s="43">
        <f t="shared" si="10"/>
        <v>0</v>
      </c>
      <c r="H44" s="12"/>
      <c r="I44" s="12"/>
      <c r="J44" s="12"/>
      <c r="K44" s="12"/>
      <c r="L44" s="12"/>
      <c r="M44" s="12"/>
      <c r="N44" s="12"/>
      <c r="O44" s="12"/>
      <c r="P44" s="12"/>
      <c r="Q44" s="7"/>
    </row>
    <row r="45" spans="2:17" x14ac:dyDescent="0.3">
      <c r="B45" s="114"/>
      <c r="C45" s="116"/>
      <c r="D45" s="116"/>
      <c r="E45" s="16" t="s">
        <v>151</v>
      </c>
      <c r="F45" s="13" t="s">
        <v>154</v>
      </c>
      <c r="G45" s="43">
        <f t="shared" si="10"/>
        <v>0</v>
      </c>
      <c r="H45" s="12"/>
      <c r="I45" s="12"/>
      <c r="J45" s="12"/>
      <c r="K45" s="12"/>
      <c r="L45" s="12"/>
      <c r="M45" s="12"/>
      <c r="N45" s="12"/>
      <c r="O45" s="12"/>
      <c r="P45" s="12"/>
      <c r="Q45" s="7"/>
    </row>
    <row r="46" spans="2:17" x14ac:dyDescent="0.3">
      <c r="B46" s="115"/>
      <c r="C46" s="117"/>
      <c r="D46" s="117"/>
      <c r="E46" s="16" t="s">
        <v>146</v>
      </c>
      <c r="F46" s="13" t="s">
        <v>136</v>
      </c>
      <c r="G46" s="43">
        <f>SUM(H46:Q46)</f>
        <v>0</v>
      </c>
      <c r="H46" s="12"/>
      <c r="I46" s="12"/>
      <c r="J46" s="12"/>
      <c r="K46" s="12"/>
      <c r="L46" s="12"/>
      <c r="M46" s="12"/>
      <c r="N46" s="12"/>
      <c r="O46" s="12"/>
      <c r="P46" s="12"/>
      <c r="Q46" s="7"/>
    </row>
    <row r="47" spans="2:17" x14ac:dyDescent="0.3">
      <c r="B47" s="8" t="s">
        <v>31</v>
      </c>
      <c r="C47" s="9" t="s">
        <v>41</v>
      </c>
      <c r="D47" s="9" t="s">
        <v>102</v>
      </c>
      <c r="E47" s="10"/>
      <c r="F47" s="10"/>
      <c r="G47" s="10">
        <f>SUM(G48:G51)</f>
        <v>0</v>
      </c>
      <c r="H47" s="10">
        <f t="shared" ref="H47:Q47" si="11">SUM(H48:H51)</f>
        <v>0</v>
      </c>
      <c r="I47" s="10">
        <f t="shared" si="11"/>
        <v>0</v>
      </c>
      <c r="J47" s="10">
        <f t="shared" si="11"/>
        <v>0</v>
      </c>
      <c r="K47" s="10">
        <f t="shared" si="11"/>
        <v>0</v>
      </c>
      <c r="L47" s="10">
        <f t="shared" si="11"/>
        <v>0</v>
      </c>
      <c r="M47" s="10">
        <f t="shared" si="11"/>
        <v>0</v>
      </c>
      <c r="N47" s="10">
        <f t="shared" si="11"/>
        <v>0</v>
      </c>
      <c r="O47" s="10">
        <f t="shared" si="11"/>
        <v>0</v>
      </c>
      <c r="P47" s="10">
        <f t="shared" si="11"/>
        <v>0</v>
      </c>
      <c r="Q47" s="11">
        <f t="shared" si="11"/>
        <v>0</v>
      </c>
    </row>
    <row r="48" spans="2:17" hidden="1" x14ac:dyDescent="0.3">
      <c r="B48" s="5" t="s">
        <v>31</v>
      </c>
      <c r="C48" s="6" t="s">
        <v>20</v>
      </c>
      <c r="D48" s="6" t="s">
        <v>103</v>
      </c>
      <c r="E48" s="26"/>
      <c r="F48" s="26"/>
      <c r="G48" s="26"/>
      <c r="H48" s="26"/>
      <c r="I48" s="26"/>
      <c r="J48" s="26"/>
      <c r="K48" s="26"/>
      <c r="L48" s="26"/>
      <c r="M48" s="26"/>
      <c r="N48" s="26"/>
      <c r="O48" s="26"/>
      <c r="P48" s="26"/>
      <c r="Q48" s="64"/>
    </row>
    <row r="49" spans="2:17" x14ac:dyDescent="0.3">
      <c r="B49" s="5" t="s">
        <v>31</v>
      </c>
      <c r="C49" s="6" t="s">
        <v>39</v>
      </c>
      <c r="D49" s="6" t="s">
        <v>104</v>
      </c>
      <c r="E49" s="12" t="s">
        <v>105</v>
      </c>
      <c r="F49" s="40">
        <v>100</v>
      </c>
      <c r="G49" s="43">
        <f t="shared" ref="G49" si="12">SUM(H49:Q49)</f>
        <v>0</v>
      </c>
      <c r="H49" s="12"/>
      <c r="I49" s="12"/>
      <c r="J49" s="12"/>
      <c r="K49" s="12"/>
      <c r="L49" s="12"/>
      <c r="M49" s="12"/>
      <c r="N49" s="12"/>
      <c r="O49" s="12"/>
      <c r="P49" s="12"/>
      <c r="Q49" s="7"/>
    </row>
    <row r="50" spans="2:17" hidden="1" x14ac:dyDescent="0.3">
      <c r="B50" s="5" t="s">
        <v>31</v>
      </c>
      <c r="C50" s="6" t="s">
        <v>45</v>
      </c>
      <c r="D50" s="6" t="s">
        <v>17</v>
      </c>
      <c r="E50" s="19"/>
      <c r="F50" s="20"/>
      <c r="G50" s="19"/>
      <c r="H50" s="19"/>
      <c r="I50" s="19"/>
      <c r="J50" s="19"/>
      <c r="K50" s="19"/>
      <c r="L50" s="19"/>
      <c r="M50" s="19"/>
      <c r="N50" s="19"/>
      <c r="O50" s="19"/>
      <c r="P50" s="19"/>
      <c r="Q50" s="65"/>
    </row>
    <row r="51" spans="2:17" x14ac:dyDescent="0.3">
      <c r="B51" s="5" t="s">
        <v>31</v>
      </c>
      <c r="C51" s="6" t="s">
        <v>73</v>
      </c>
      <c r="D51" s="6" t="s">
        <v>19</v>
      </c>
      <c r="E51" s="12" t="s">
        <v>81</v>
      </c>
      <c r="F51" s="13" t="s">
        <v>136</v>
      </c>
      <c r="G51" s="19"/>
      <c r="H51" s="19"/>
      <c r="I51" s="19"/>
      <c r="J51" s="19"/>
      <c r="K51" s="19"/>
      <c r="L51" s="19"/>
      <c r="M51" s="19"/>
      <c r="N51" s="19"/>
      <c r="O51" s="19"/>
      <c r="P51" s="19"/>
      <c r="Q51" s="65"/>
    </row>
    <row r="52" spans="2:17" x14ac:dyDescent="0.3">
      <c r="B52" s="8" t="s">
        <v>32</v>
      </c>
      <c r="C52" s="9" t="s">
        <v>41</v>
      </c>
      <c r="D52" s="9" t="s">
        <v>107</v>
      </c>
      <c r="E52" s="10"/>
      <c r="F52" s="10"/>
      <c r="G52" s="10">
        <f>SUM(G53:G56)</f>
        <v>0</v>
      </c>
      <c r="H52" s="10">
        <f t="shared" ref="H52:Q52" si="13">SUM(H53:H56)</f>
        <v>0</v>
      </c>
      <c r="I52" s="10">
        <f t="shared" si="13"/>
        <v>0</v>
      </c>
      <c r="J52" s="10">
        <f t="shared" si="13"/>
        <v>0</v>
      </c>
      <c r="K52" s="10">
        <f t="shared" si="13"/>
        <v>0</v>
      </c>
      <c r="L52" s="10">
        <f t="shared" si="13"/>
        <v>0</v>
      </c>
      <c r="M52" s="10">
        <f t="shared" si="13"/>
        <v>0</v>
      </c>
      <c r="N52" s="10">
        <f t="shared" si="13"/>
        <v>0</v>
      </c>
      <c r="O52" s="10">
        <f t="shared" si="13"/>
        <v>0</v>
      </c>
      <c r="P52" s="10">
        <f t="shared" si="13"/>
        <v>0</v>
      </c>
      <c r="Q52" s="11">
        <f t="shared" si="13"/>
        <v>0</v>
      </c>
    </row>
    <row r="53" spans="2:17" x14ac:dyDescent="0.3">
      <c r="B53" s="113" t="s">
        <v>32</v>
      </c>
      <c r="C53" s="102" t="s">
        <v>21</v>
      </c>
      <c r="D53" s="102" t="s">
        <v>10</v>
      </c>
      <c r="E53" s="15" t="s">
        <v>132</v>
      </c>
      <c r="F53" s="13" t="s">
        <v>136</v>
      </c>
      <c r="G53" s="43">
        <f t="shared" ref="G53:G54" si="14">SUM(H53:Q53)</f>
        <v>0</v>
      </c>
      <c r="H53" s="12"/>
      <c r="I53" s="12"/>
      <c r="J53" s="12"/>
      <c r="K53" s="12"/>
      <c r="L53" s="12"/>
      <c r="M53" s="12"/>
      <c r="N53" s="12"/>
      <c r="O53" s="12"/>
      <c r="P53" s="12"/>
      <c r="Q53" s="7"/>
    </row>
    <row r="54" spans="2:17" x14ac:dyDescent="0.3">
      <c r="B54" s="114"/>
      <c r="C54" s="116"/>
      <c r="D54" s="116"/>
      <c r="E54" s="15" t="s">
        <v>133</v>
      </c>
      <c r="F54" s="13" t="s">
        <v>136</v>
      </c>
      <c r="G54" s="43">
        <f t="shared" si="14"/>
        <v>0</v>
      </c>
      <c r="H54" s="12"/>
      <c r="I54" s="12"/>
      <c r="J54" s="12"/>
      <c r="K54" s="12"/>
      <c r="L54" s="12"/>
      <c r="M54" s="12"/>
      <c r="N54" s="12"/>
      <c r="O54" s="12"/>
      <c r="P54" s="12"/>
      <c r="Q54" s="7"/>
    </row>
    <row r="55" spans="2:17" hidden="1" x14ac:dyDescent="0.3">
      <c r="B55" s="114"/>
      <c r="C55" s="116"/>
      <c r="D55" s="116"/>
      <c r="E55" s="19"/>
      <c r="F55" s="20"/>
      <c r="G55" s="20"/>
      <c r="H55" s="20"/>
      <c r="I55" s="20"/>
      <c r="J55" s="20"/>
      <c r="K55" s="20"/>
      <c r="L55" s="20"/>
      <c r="M55" s="20"/>
      <c r="N55" s="20"/>
      <c r="O55" s="20"/>
      <c r="P55" s="20"/>
      <c r="Q55" s="37"/>
    </row>
    <row r="56" spans="2:17" x14ac:dyDescent="0.3">
      <c r="B56" s="114"/>
      <c r="C56" s="116"/>
      <c r="D56" s="116"/>
      <c r="E56" s="15" t="s">
        <v>135</v>
      </c>
      <c r="F56" s="13" t="s">
        <v>136</v>
      </c>
      <c r="G56" s="43">
        <f t="shared" ref="G56" si="15">SUM(H56:Q56)</f>
        <v>0</v>
      </c>
      <c r="H56" s="12"/>
      <c r="I56" s="12"/>
      <c r="J56" s="12"/>
      <c r="K56" s="12"/>
      <c r="L56" s="12"/>
      <c r="M56" s="12"/>
      <c r="N56" s="12"/>
      <c r="O56" s="12"/>
      <c r="P56" s="12"/>
      <c r="Q56" s="7"/>
    </row>
    <row r="57" spans="2:17" x14ac:dyDescent="0.3">
      <c r="B57" s="8" t="s">
        <v>33</v>
      </c>
      <c r="C57" s="9" t="s">
        <v>41</v>
      </c>
      <c r="D57" s="9" t="s">
        <v>240</v>
      </c>
      <c r="E57" s="10"/>
      <c r="F57" s="10"/>
      <c r="G57" s="10">
        <f>SUM(G58:G75)</f>
        <v>0</v>
      </c>
      <c r="H57" s="10">
        <f t="shared" ref="H57:Q57" si="16">SUM(H58:H75)</f>
        <v>0</v>
      </c>
      <c r="I57" s="10">
        <f t="shared" si="16"/>
        <v>0</v>
      </c>
      <c r="J57" s="10">
        <f t="shared" si="16"/>
        <v>0</v>
      </c>
      <c r="K57" s="10">
        <f t="shared" si="16"/>
        <v>0</v>
      </c>
      <c r="L57" s="10">
        <f t="shared" si="16"/>
        <v>0</v>
      </c>
      <c r="M57" s="10">
        <f t="shared" si="16"/>
        <v>0</v>
      </c>
      <c r="N57" s="10">
        <f t="shared" si="16"/>
        <v>0</v>
      </c>
      <c r="O57" s="10">
        <f t="shared" si="16"/>
        <v>0</v>
      </c>
      <c r="P57" s="10">
        <f t="shared" si="16"/>
        <v>0</v>
      </c>
      <c r="Q57" s="11">
        <f t="shared" si="16"/>
        <v>0</v>
      </c>
    </row>
    <row r="58" spans="2:17" hidden="1" x14ac:dyDescent="0.3">
      <c r="B58" s="5" t="s">
        <v>33</v>
      </c>
      <c r="C58" s="6" t="s">
        <v>23</v>
      </c>
      <c r="D58" s="6" t="s">
        <v>240</v>
      </c>
      <c r="E58" s="19"/>
      <c r="F58" s="20"/>
      <c r="G58" s="20"/>
      <c r="H58" s="20"/>
      <c r="I58" s="20"/>
      <c r="J58" s="20"/>
      <c r="K58" s="20"/>
      <c r="L58" s="20"/>
      <c r="M58" s="20"/>
      <c r="N58" s="20"/>
      <c r="O58" s="20"/>
      <c r="P58" s="20"/>
      <c r="Q58" s="37"/>
    </row>
    <row r="59" spans="2:17" hidden="1" x14ac:dyDescent="0.3">
      <c r="B59" s="5" t="s">
        <v>33</v>
      </c>
      <c r="C59" s="6" t="s">
        <v>40</v>
      </c>
      <c r="D59" s="6" t="s">
        <v>240</v>
      </c>
      <c r="E59" s="19"/>
      <c r="F59" s="20"/>
      <c r="G59" s="20"/>
      <c r="H59" s="20"/>
      <c r="I59" s="20"/>
      <c r="J59" s="20"/>
      <c r="K59" s="20"/>
      <c r="L59" s="20"/>
      <c r="M59" s="20"/>
      <c r="N59" s="20"/>
      <c r="O59" s="20"/>
      <c r="P59" s="20"/>
      <c r="Q59" s="37"/>
    </row>
    <row r="60" spans="2:17" hidden="1" x14ac:dyDescent="0.3">
      <c r="B60" s="5" t="s">
        <v>33</v>
      </c>
      <c r="C60" s="6" t="s">
        <v>52</v>
      </c>
      <c r="D60" s="6" t="s">
        <v>240</v>
      </c>
      <c r="E60" s="19"/>
      <c r="F60" s="20"/>
      <c r="G60" s="20"/>
      <c r="H60" s="20"/>
      <c r="I60" s="20"/>
      <c r="J60" s="20"/>
      <c r="K60" s="20"/>
      <c r="L60" s="20"/>
      <c r="M60" s="20"/>
      <c r="N60" s="20"/>
      <c r="O60" s="20"/>
      <c r="P60" s="20"/>
      <c r="Q60" s="37"/>
    </row>
    <row r="61" spans="2:17" hidden="1" x14ac:dyDescent="0.3">
      <c r="B61" s="5" t="s">
        <v>33</v>
      </c>
      <c r="C61" s="6" t="s">
        <v>53</v>
      </c>
      <c r="D61" s="6" t="s">
        <v>240</v>
      </c>
      <c r="E61" s="19"/>
      <c r="F61" s="20"/>
      <c r="G61" s="20"/>
      <c r="H61" s="20"/>
      <c r="I61" s="20"/>
      <c r="J61" s="20"/>
      <c r="K61" s="20"/>
      <c r="L61" s="20"/>
      <c r="M61" s="20"/>
      <c r="N61" s="20"/>
      <c r="O61" s="20"/>
      <c r="P61" s="20"/>
      <c r="Q61" s="37"/>
    </row>
    <row r="62" spans="2:17" hidden="1" x14ac:dyDescent="0.3">
      <c r="B62" s="5" t="s">
        <v>33</v>
      </c>
      <c r="C62" s="6" t="s">
        <v>54</v>
      </c>
      <c r="D62" s="6" t="s">
        <v>240</v>
      </c>
      <c r="E62" s="19"/>
      <c r="F62" s="20"/>
      <c r="G62" s="20"/>
      <c r="H62" s="20"/>
      <c r="I62" s="20"/>
      <c r="J62" s="20"/>
      <c r="K62" s="20"/>
      <c r="L62" s="20"/>
      <c r="M62" s="20"/>
      <c r="N62" s="20"/>
      <c r="O62" s="20"/>
      <c r="P62" s="20"/>
      <c r="Q62" s="37"/>
    </row>
    <row r="63" spans="2:17" hidden="1" x14ac:dyDescent="0.3">
      <c r="B63" s="5" t="s">
        <v>33</v>
      </c>
      <c r="C63" s="6" t="s">
        <v>55</v>
      </c>
      <c r="D63" s="6" t="s">
        <v>240</v>
      </c>
      <c r="E63" s="19"/>
      <c r="F63" s="20"/>
      <c r="G63" s="20"/>
      <c r="H63" s="20"/>
      <c r="I63" s="20"/>
      <c r="J63" s="20"/>
      <c r="K63" s="20"/>
      <c r="L63" s="20"/>
      <c r="M63" s="20"/>
      <c r="N63" s="20"/>
      <c r="O63" s="20"/>
      <c r="P63" s="20"/>
      <c r="Q63" s="37"/>
    </row>
    <row r="64" spans="2:17" hidden="1" x14ac:dyDescent="0.3">
      <c r="B64" s="5" t="s">
        <v>33</v>
      </c>
      <c r="C64" s="6" t="s">
        <v>56</v>
      </c>
      <c r="D64" s="6" t="s">
        <v>240</v>
      </c>
      <c r="E64" s="19"/>
      <c r="F64" s="20"/>
      <c r="G64" s="20"/>
      <c r="H64" s="20"/>
      <c r="I64" s="20"/>
      <c r="J64" s="20"/>
      <c r="K64" s="20"/>
      <c r="L64" s="20"/>
      <c r="M64" s="20"/>
      <c r="N64" s="20"/>
      <c r="O64" s="20"/>
      <c r="P64" s="20"/>
      <c r="Q64" s="37"/>
    </row>
    <row r="65" spans="2:17" hidden="1" x14ac:dyDescent="0.3">
      <c r="B65" s="5" t="s">
        <v>33</v>
      </c>
      <c r="C65" s="6" t="s">
        <v>57</v>
      </c>
      <c r="D65" s="6" t="s">
        <v>240</v>
      </c>
      <c r="E65" s="19"/>
      <c r="F65" s="20"/>
      <c r="G65" s="20"/>
      <c r="H65" s="20"/>
      <c r="I65" s="20"/>
      <c r="J65" s="20"/>
      <c r="K65" s="20"/>
      <c r="L65" s="20"/>
      <c r="M65" s="20"/>
      <c r="N65" s="20"/>
      <c r="O65" s="20"/>
      <c r="P65" s="20"/>
      <c r="Q65" s="37"/>
    </row>
    <row r="66" spans="2:17" hidden="1" x14ac:dyDescent="0.3">
      <c r="B66" s="5" t="s">
        <v>33</v>
      </c>
      <c r="C66" s="6" t="s">
        <v>58</v>
      </c>
      <c r="D66" s="6" t="s">
        <v>240</v>
      </c>
      <c r="E66" s="19"/>
      <c r="F66" s="20"/>
      <c r="G66" s="20"/>
      <c r="H66" s="20"/>
      <c r="I66" s="20"/>
      <c r="J66" s="20"/>
      <c r="K66" s="20"/>
      <c r="L66" s="20"/>
      <c r="M66" s="20"/>
      <c r="N66" s="20"/>
      <c r="O66" s="20"/>
      <c r="P66" s="20"/>
      <c r="Q66" s="37"/>
    </row>
    <row r="67" spans="2:17" hidden="1" x14ac:dyDescent="0.3">
      <c r="B67" s="5" t="s">
        <v>33</v>
      </c>
      <c r="C67" s="6" t="s">
        <v>59</v>
      </c>
      <c r="D67" s="6" t="s">
        <v>240</v>
      </c>
      <c r="E67" s="19"/>
      <c r="F67" s="20"/>
      <c r="G67" s="20"/>
      <c r="H67" s="20"/>
      <c r="I67" s="20"/>
      <c r="J67" s="20"/>
      <c r="K67" s="20"/>
      <c r="L67" s="20"/>
      <c r="M67" s="20"/>
      <c r="N67" s="20"/>
      <c r="O67" s="20"/>
      <c r="P67" s="20"/>
      <c r="Q67" s="37"/>
    </row>
    <row r="68" spans="2:17" hidden="1" x14ac:dyDescent="0.3">
      <c r="B68" s="5" t="s">
        <v>33</v>
      </c>
      <c r="C68" s="6" t="s">
        <v>60</v>
      </c>
      <c r="D68" s="6" t="s">
        <v>240</v>
      </c>
      <c r="E68" s="19"/>
      <c r="F68" s="20"/>
      <c r="G68" s="20"/>
      <c r="H68" s="20"/>
      <c r="I68" s="20"/>
      <c r="J68" s="20"/>
      <c r="K68" s="20"/>
      <c r="L68" s="20"/>
      <c r="M68" s="20"/>
      <c r="N68" s="20"/>
      <c r="O68" s="20"/>
      <c r="P68" s="20"/>
      <c r="Q68" s="37"/>
    </row>
    <row r="69" spans="2:17" hidden="1" x14ac:dyDescent="0.3">
      <c r="B69" s="5" t="s">
        <v>33</v>
      </c>
      <c r="C69" s="6" t="s">
        <v>61</v>
      </c>
      <c r="D69" s="6" t="s">
        <v>240</v>
      </c>
      <c r="E69" s="19"/>
      <c r="F69" s="20"/>
      <c r="G69" s="20"/>
      <c r="H69" s="20"/>
      <c r="I69" s="20"/>
      <c r="J69" s="20"/>
      <c r="K69" s="20"/>
      <c r="L69" s="20"/>
      <c r="M69" s="20"/>
      <c r="N69" s="20"/>
      <c r="O69" s="20"/>
      <c r="P69" s="20"/>
      <c r="Q69" s="37"/>
    </row>
    <row r="70" spans="2:17" hidden="1" x14ac:dyDescent="0.3">
      <c r="B70" s="5" t="s">
        <v>33</v>
      </c>
      <c r="C70" s="6" t="s">
        <v>62</v>
      </c>
      <c r="D70" s="6" t="s">
        <v>240</v>
      </c>
      <c r="E70" s="19"/>
      <c r="F70" s="20"/>
      <c r="G70" s="20"/>
      <c r="H70" s="20"/>
      <c r="I70" s="20"/>
      <c r="J70" s="20"/>
      <c r="K70" s="20"/>
      <c r="L70" s="20"/>
      <c r="M70" s="20"/>
      <c r="N70" s="20"/>
      <c r="O70" s="20"/>
      <c r="P70" s="20"/>
      <c r="Q70" s="37"/>
    </row>
    <row r="71" spans="2:17" hidden="1" x14ac:dyDescent="0.3">
      <c r="B71" s="5" t="s">
        <v>33</v>
      </c>
      <c r="C71" s="6" t="s">
        <v>63</v>
      </c>
      <c r="D71" s="6" t="s">
        <v>240</v>
      </c>
      <c r="E71" s="19"/>
      <c r="F71" s="20"/>
      <c r="G71" s="20"/>
      <c r="H71" s="20"/>
      <c r="I71" s="20"/>
      <c r="J71" s="20"/>
      <c r="K71" s="20"/>
      <c r="L71" s="20"/>
      <c r="M71" s="20"/>
      <c r="N71" s="20"/>
      <c r="O71" s="20"/>
      <c r="P71" s="20"/>
      <c r="Q71" s="37"/>
    </row>
    <row r="72" spans="2:17" hidden="1" x14ac:dyDescent="0.3">
      <c r="B72" s="5" t="s">
        <v>33</v>
      </c>
      <c r="C72" s="6" t="s">
        <v>64</v>
      </c>
      <c r="D72" s="6" t="s">
        <v>240</v>
      </c>
      <c r="E72" s="19"/>
      <c r="F72" s="20"/>
      <c r="G72" s="20"/>
      <c r="H72" s="20"/>
      <c r="I72" s="20"/>
      <c r="J72" s="20"/>
      <c r="K72" s="20"/>
      <c r="L72" s="20"/>
      <c r="M72" s="20"/>
      <c r="N72" s="20"/>
      <c r="O72" s="20"/>
      <c r="P72" s="20"/>
      <c r="Q72" s="37"/>
    </row>
    <row r="73" spans="2:17" x14ac:dyDescent="0.3">
      <c r="B73" s="5" t="s">
        <v>33</v>
      </c>
      <c r="C73" s="6" t="s">
        <v>57</v>
      </c>
      <c r="D73" s="6" t="s">
        <v>240</v>
      </c>
      <c r="E73" s="6" t="s">
        <v>114</v>
      </c>
      <c r="F73" s="13" t="s">
        <v>136</v>
      </c>
      <c r="G73" s="43">
        <f t="shared" ref="G73:G74" si="17">SUM(H73:Q73)</f>
        <v>0</v>
      </c>
      <c r="H73" s="12"/>
      <c r="I73" s="12"/>
      <c r="J73" s="12"/>
      <c r="K73" s="12"/>
      <c r="L73" s="12"/>
      <c r="M73" s="12"/>
      <c r="N73" s="12"/>
      <c r="O73" s="12"/>
      <c r="P73" s="12"/>
      <c r="Q73" s="7"/>
    </row>
    <row r="74" spans="2:17" x14ac:dyDescent="0.3">
      <c r="B74" s="5" t="s">
        <v>33</v>
      </c>
      <c r="C74" s="6" t="s">
        <v>58</v>
      </c>
      <c r="D74" s="6" t="s">
        <v>240</v>
      </c>
      <c r="E74" s="6" t="s">
        <v>115</v>
      </c>
      <c r="F74" s="13" t="s">
        <v>136</v>
      </c>
      <c r="G74" s="43">
        <f t="shared" si="17"/>
        <v>0</v>
      </c>
      <c r="H74" s="12"/>
      <c r="I74" s="12"/>
      <c r="J74" s="12"/>
      <c r="K74" s="12"/>
      <c r="L74" s="12"/>
      <c r="M74" s="12"/>
      <c r="N74" s="12"/>
      <c r="O74" s="12"/>
      <c r="P74" s="12"/>
      <c r="Q74" s="7"/>
    </row>
    <row r="75" spans="2:17" hidden="1" x14ac:dyDescent="0.3">
      <c r="B75" s="5" t="s">
        <v>33</v>
      </c>
      <c r="C75" s="6" t="s">
        <v>72</v>
      </c>
      <c r="D75" s="6" t="s">
        <v>22</v>
      </c>
      <c r="E75" s="19"/>
      <c r="F75" s="20"/>
      <c r="G75" s="19"/>
      <c r="H75" s="19"/>
      <c r="I75" s="19"/>
      <c r="J75" s="19"/>
      <c r="K75" s="19"/>
      <c r="L75" s="19"/>
      <c r="M75" s="19"/>
      <c r="N75" s="19"/>
      <c r="O75" s="19"/>
      <c r="P75" s="19"/>
      <c r="Q75" s="65"/>
    </row>
    <row r="76" spans="2:17" x14ac:dyDescent="0.3">
      <c r="B76" s="8" t="s">
        <v>35</v>
      </c>
      <c r="C76" s="9" t="s">
        <v>41</v>
      </c>
      <c r="D76" s="9" t="s">
        <v>34</v>
      </c>
      <c r="E76" s="10"/>
      <c r="F76" s="10"/>
      <c r="G76" s="10">
        <f>SUM(G77:G77)</f>
        <v>0</v>
      </c>
      <c r="H76" s="10">
        <f t="shared" ref="H76:Q76" si="18">SUM(H77:H77)</f>
        <v>0</v>
      </c>
      <c r="I76" s="10">
        <f t="shared" si="18"/>
        <v>0</v>
      </c>
      <c r="J76" s="10">
        <f t="shared" si="18"/>
        <v>0</v>
      </c>
      <c r="K76" s="10">
        <f t="shared" si="18"/>
        <v>0</v>
      </c>
      <c r="L76" s="10">
        <f t="shared" si="18"/>
        <v>0</v>
      </c>
      <c r="M76" s="10">
        <f t="shared" si="18"/>
        <v>0</v>
      </c>
      <c r="N76" s="10">
        <f t="shared" si="18"/>
        <v>0</v>
      </c>
      <c r="O76" s="10">
        <f t="shared" si="18"/>
        <v>0</v>
      </c>
      <c r="P76" s="10">
        <f t="shared" si="18"/>
        <v>0</v>
      </c>
      <c r="Q76" s="11">
        <f t="shared" si="18"/>
        <v>0</v>
      </c>
    </row>
    <row r="77" spans="2:17" x14ac:dyDescent="0.3">
      <c r="B77" s="5" t="s">
        <v>35</v>
      </c>
      <c r="C77" s="6" t="s">
        <v>25</v>
      </c>
      <c r="D77" s="6" t="s">
        <v>24</v>
      </c>
      <c r="E77" s="12" t="s">
        <v>207</v>
      </c>
      <c r="F77" s="13" t="s">
        <v>136</v>
      </c>
      <c r="G77" s="43">
        <f>SUM(H77:Q77)</f>
        <v>0</v>
      </c>
      <c r="H77" s="12"/>
      <c r="I77" s="12"/>
      <c r="J77" s="12"/>
      <c r="K77" s="12"/>
      <c r="L77" s="12"/>
      <c r="M77" s="12"/>
      <c r="N77" s="12"/>
      <c r="O77" s="12"/>
      <c r="P77" s="12"/>
      <c r="Q77" s="7"/>
    </row>
    <row r="78" spans="2:17" hidden="1" x14ac:dyDescent="0.3">
      <c r="B78" s="8" t="s">
        <v>42</v>
      </c>
      <c r="C78" s="9" t="s">
        <v>41</v>
      </c>
      <c r="D78" s="9" t="s">
        <v>36</v>
      </c>
      <c r="E78" s="10"/>
      <c r="F78" s="10"/>
      <c r="G78" s="10">
        <f>SUM(G79:G80)</f>
        <v>0</v>
      </c>
      <c r="H78" s="10">
        <f>SUM(H79:H80)</f>
        <v>0</v>
      </c>
      <c r="I78" s="10">
        <f t="shared" ref="I78:Q78" si="19">SUM(I79:I80)</f>
        <v>0</v>
      </c>
      <c r="J78" s="10">
        <f t="shared" si="19"/>
        <v>0</v>
      </c>
      <c r="K78" s="10">
        <f t="shared" si="19"/>
        <v>0</v>
      </c>
      <c r="L78" s="10">
        <f t="shared" si="19"/>
        <v>0</v>
      </c>
      <c r="M78" s="10">
        <f t="shared" si="19"/>
        <v>0</v>
      </c>
      <c r="N78" s="10">
        <f t="shared" si="19"/>
        <v>0</v>
      </c>
      <c r="O78" s="10">
        <f t="shared" si="19"/>
        <v>0</v>
      </c>
      <c r="P78" s="10">
        <f t="shared" si="19"/>
        <v>0</v>
      </c>
      <c r="Q78" s="11">
        <f t="shared" si="19"/>
        <v>0</v>
      </c>
    </row>
    <row r="79" spans="2:17" hidden="1" x14ac:dyDescent="0.3">
      <c r="B79" s="5" t="s">
        <v>42</v>
      </c>
      <c r="C79" s="6" t="s">
        <v>43</v>
      </c>
      <c r="D79" s="6" t="s">
        <v>26</v>
      </c>
      <c r="E79" s="19"/>
      <c r="F79" s="20"/>
      <c r="G79" s="20"/>
      <c r="H79" s="20"/>
      <c r="I79" s="20"/>
      <c r="J79" s="20"/>
      <c r="K79" s="20"/>
      <c r="L79" s="20"/>
      <c r="M79" s="20"/>
      <c r="N79" s="20"/>
      <c r="O79" s="20"/>
      <c r="P79" s="20"/>
      <c r="Q79" s="37"/>
    </row>
    <row r="80" spans="2:17" hidden="1" x14ac:dyDescent="0.3">
      <c r="B80" s="5" t="s">
        <v>42</v>
      </c>
      <c r="C80" s="6" t="s">
        <v>44</v>
      </c>
      <c r="D80" s="6" t="s">
        <v>26</v>
      </c>
      <c r="E80" s="19"/>
      <c r="F80" s="20"/>
      <c r="G80" s="20"/>
      <c r="H80" s="20"/>
      <c r="I80" s="20"/>
      <c r="J80" s="20"/>
      <c r="K80" s="20"/>
      <c r="L80" s="20"/>
      <c r="M80" s="20"/>
      <c r="N80" s="20"/>
      <c r="O80" s="20"/>
      <c r="P80" s="20"/>
      <c r="Q80" s="37"/>
    </row>
    <row r="81" spans="2:17" hidden="1" x14ac:dyDescent="0.3">
      <c r="B81" s="8" t="s">
        <v>49</v>
      </c>
      <c r="C81" s="9" t="s">
        <v>41</v>
      </c>
      <c r="D81" s="9" t="s">
        <v>117</v>
      </c>
      <c r="E81" s="10"/>
      <c r="F81" s="10"/>
      <c r="G81" s="10">
        <f t="shared" ref="G81:Q81" si="20">SUM(G82:G82)</f>
        <v>0</v>
      </c>
      <c r="H81" s="10">
        <f t="shared" si="20"/>
        <v>0</v>
      </c>
      <c r="I81" s="10">
        <f t="shared" si="20"/>
        <v>0</v>
      </c>
      <c r="J81" s="10">
        <f t="shared" si="20"/>
        <v>0</v>
      </c>
      <c r="K81" s="10">
        <f t="shared" si="20"/>
        <v>0</v>
      </c>
      <c r="L81" s="10">
        <f t="shared" si="20"/>
        <v>0</v>
      </c>
      <c r="M81" s="10">
        <f t="shared" si="20"/>
        <v>0</v>
      </c>
      <c r="N81" s="10">
        <f t="shared" si="20"/>
        <v>0</v>
      </c>
      <c r="O81" s="10">
        <f t="shared" si="20"/>
        <v>0</v>
      </c>
      <c r="P81" s="10">
        <f t="shared" si="20"/>
        <v>0</v>
      </c>
      <c r="Q81" s="11">
        <f t="shared" si="20"/>
        <v>0</v>
      </c>
    </row>
    <row r="82" spans="2:17" hidden="1" x14ac:dyDescent="0.3">
      <c r="B82" s="5" t="s">
        <v>49</v>
      </c>
      <c r="C82" s="6" t="s">
        <v>50</v>
      </c>
      <c r="D82" s="6" t="s">
        <v>117</v>
      </c>
      <c r="E82" s="30"/>
      <c r="F82" s="30"/>
      <c r="G82" s="30"/>
      <c r="H82" s="30"/>
      <c r="I82" s="30"/>
      <c r="J82" s="30"/>
      <c r="K82" s="30"/>
      <c r="L82" s="30"/>
      <c r="M82" s="30"/>
      <c r="N82" s="30"/>
      <c r="O82" s="30"/>
      <c r="P82" s="30"/>
      <c r="Q82" s="67"/>
    </row>
    <row r="83" spans="2:17" x14ac:dyDescent="0.3">
      <c r="B83" s="8"/>
      <c r="C83" s="9"/>
      <c r="D83" s="9"/>
      <c r="E83" s="10"/>
      <c r="F83" s="10"/>
      <c r="G83" s="10">
        <f>SUMIF($C$4:$C$82,"ー",G4:G82)</f>
        <v>0</v>
      </c>
      <c r="H83" s="10">
        <f t="shared" ref="H83:I83" si="21">SUMIF($C$4:$C$82,"ー",H4:H82)</f>
        <v>0</v>
      </c>
      <c r="I83" s="10">
        <f t="shared" si="21"/>
        <v>0</v>
      </c>
      <c r="J83" s="10">
        <f t="shared" ref="J83:Q83" si="22">SUMIF($C$4:$C$82,"ー",J4:J82)</f>
        <v>0</v>
      </c>
      <c r="K83" s="10">
        <f t="shared" si="22"/>
        <v>0</v>
      </c>
      <c r="L83" s="10">
        <f t="shared" si="22"/>
        <v>0</v>
      </c>
      <c r="M83" s="10">
        <f t="shared" si="22"/>
        <v>0</v>
      </c>
      <c r="N83" s="10">
        <f t="shared" si="22"/>
        <v>0</v>
      </c>
      <c r="O83" s="10">
        <f t="shared" si="22"/>
        <v>0</v>
      </c>
      <c r="P83" s="10">
        <f t="shared" si="22"/>
        <v>0</v>
      </c>
      <c r="Q83" s="11">
        <f t="shared" si="22"/>
        <v>0</v>
      </c>
    </row>
    <row r="84" spans="2:17" x14ac:dyDescent="0.3">
      <c r="B84" s="1"/>
      <c r="C84" s="1"/>
      <c r="D84" s="1"/>
      <c r="E84" s="4"/>
      <c r="F84" s="4"/>
      <c r="G84" s="4"/>
      <c r="H84" s="4"/>
      <c r="I84" s="4"/>
      <c r="J84" s="4"/>
      <c r="K84" s="4"/>
      <c r="L84" s="4"/>
      <c r="M84" s="4"/>
      <c r="N84" s="4"/>
      <c r="O84" s="4"/>
      <c r="P84" s="4"/>
      <c r="Q84" s="4"/>
    </row>
  </sheetData>
  <mergeCells count="21">
    <mergeCell ref="B53:B56"/>
    <mergeCell ref="C53:C56"/>
    <mergeCell ref="D53:D56"/>
    <mergeCell ref="B38:B39"/>
    <mergeCell ref="C38:C39"/>
    <mergeCell ref="D38:D39"/>
    <mergeCell ref="B40:B46"/>
    <mergeCell ref="C40:C46"/>
    <mergeCell ref="D40:D46"/>
    <mergeCell ref="B31:B35"/>
    <mergeCell ref="C31:C35"/>
    <mergeCell ref="D31:D35"/>
    <mergeCell ref="B36:B37"/>
    <mergeCell ref="C36:C37"/>
    <mergeCell ref="D36:D37"/>
    <mergeCell ref="B21:B25"/>
    <mergeCell ref="C21:C25"/>
    <mergeCell ref="D21:D25"/>
    <mergeCell ref="B26:B29"/>
    <mergeCell ref="C26:C29"/>
    <mergeCell ref="D26:D29"/>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820D6-EA0B-4A56-9C59-3855C7C86A8E}">
  <sheetPr>
    <pageSetUpPr fitToPage="1"/>
  </sheetPr>
  <dimension ref="A1:Q84"/>
  <sheetViews>
    <sheetView zoomScale="76" zoomScaleNormal="55" workbookViewId="0"/>
  </sheetViews>
  <sheetFormatPr defaultRowHeight="16.5" x14ac:dyDescent="0.3"/>
  <cols>
    <col min="1" max="1" width="3.625" style="39" customWidth="1"/>
    <col min="2" max="2" width="6.5" style="39" customWidth="1"/>
    <col min="3" max="3" width="7" style="39" customWidth="1"/>
    <col min="4" max="4" width="19.25" style="39" customWidth="1"/>
    <col min="5" max="5" width="44.375" style="3" customWidth="1"/>
    <col min="6" max="6" width="12.25" style="3" customWidth="1"/>
    <col min="7" max="17" width="12.875" style="3" bestFit="1" customWidth="1"/>
    <col min="18" max="16384" width="9" style="39"/>
  </cols>
  <sheetData>
    <row r="1" spans="1:17" s="50" customFormat="1" x14ac:dyDescent="0.3">
      <c r="A1" s="50" t="s">
        <v>202</v>
      </c>
      <c r="E1" s="3"/>
      <c r="F1" s="3"/>
      <c r="G1" s="3"/>
      <c r="H1" s="3"/>
      <c r="I1" s="3"/>
      <c r="J1" s="3"/>
      <c r="K1" s="3"/>
      <c r="L1" s="3"/>
      <c r="M1" s="3"/>
      <c r="N1" s="3"/>
      <c r="O1" s="3"/>
      <c r="P1" s="3"/>
      <c r="Q1" s="3"/>
    </row>
    <row r="3" spans="1:17" s="25" customFormat="1" ht="34.5" customHeight="1" x14ac:dyDescent="0.3">
      <c r="B3" s="35" t="s">
        <v>88</v>
      </c>
      <c r="C3" s="36" t="s">
        <v>89</v>
      </c>
      <c r="D3" s="36" t="s">
        <v>90</v>
      </c>
      <c r="E3" s="33" t="s">
        <v>94</v>
      </c>
      <c r="F3" s="34" t="s">
        <v>140</v>
      </c>
      <c r="G3" s="34" t="s">
        <v>194</v>
      </c>
      <c r="H3" s="34" t="s">
        <v>179</v>
      </c>
      <c r="I3" s="34" t="s">
        <v>180</v>
      </c>
      <c r="J3" s="34" t="s">
        <v>181</v>
      </c>
      <c r="K3" s="34" t="s">
        <v>182</v>
      </c>
      <c r="L3" s="34" t="s">
        <v>183</v>
      </c>
      <c r="M3" s="34" t="s">
        <v>184</v>
      </c>
      <c r="N3" s="34" t="s">
        <v>185</v>
      </c>
      <c r="O3" s="34" t="s">
        <v>186</v>
      </c>
      <c r="P3" s="34" t="s">
        <v>187</v>
      </c>
      <c r="Q3" s="62" t="s">
        <v>188</v>
      </c>
    </row>
    <row r="4" spans="1:17" hidden="1" x14ac:dyDescent="0.3">
      <c r="B4" s="8" t="s">
        <v>27</v>
      </c>
      <c r="C4" s="9" t="s">
        <v>41</v>
      </c>
      <c r="D4" s="9" t="s">
        <v>96</v>
      </c>
      <c r="E4" s="10"/>
      <c r="F4" s="10"/>
      <c r="G4" s="10">
        <f>SUM(G5)</f>
        <v>0</v>
      </c>
      <c r="H4" s="10">
        <f t="shared" ref="H4:Q4" si="0">SUM(H5)</f>
        <v>0</v>
      </c>
      <c r="I4" s="10">
        <f t="shared" si="0"/>
        <v>0</v>
      </c>
      <c r="J4" s="10">
        <f t="shared" si="0"/>
        <v>0</v>
      </c>
      <c r="K4" s="10">
        <f t="shared" si="0"/>
        <v>0</v>
      </c>
      <c r="L4" s="10">
        <f t="shared" si="0"/>
        <v>0</v>
      </c>
      <c r="M4" s="10">
        <f t="shared" si="0"/>
        <v>0</v>
      </c>
      <c r="N4" s="10">
        <f t="shared" si="0"/>
        <v>0</v>
      </c>
      <c r="O4" s="10">
        <f t="shared" si="0"/>
        <v>0</v>
      </c>
      <c r="P4" s="10">
        <f t="shared" si="0"/>
        <v>0</v>
      </c>
      <c r="Q4" s="11">
        <f t="shared" si="0"/>
        <v>0</v>
      </c>
    </row>
    <row r="5" spans="1:17" hidden="1" x14ac:dyDescent="0.3">
      <c r="B5" s="5" t="s">
        <v>27</v>
      </c>
      <c r="C5" s="6" t="s">
        <v>51</v>
      </c>
      <c r="D5" s="6" t="s">
        <v>96</v>
      </c>
      <c r="E5" s="27"/>
      <c r="F5" s="27"/>
      <c r="G5" s="27"/>
      <c r="H5" s="27"/>
      <c r="I5" s="27"/>
      <c r="J5" s="27"/>
      <c r="K5" s="27"/>
      <c r="L5" s="27"/>
      <c r="M5" s="27"/>
      <c r="N5" s="27"/>
      <c r="O5" s="27"/>
      <c r="P5" s="27"/>
      <c r="Q5" s="63"/>
    </row>
    <row r="6" spans="1:17" x14ac:dyDescent="0.3">
      <c r="B6" s="8" t="s">
        <v>28</v>
      </c>
      <c r="C6" s="9" t="s">
        <v>41</v>
      </c>
      <c r="D6" s="9" t="s">
        <v>98</v>
      </c>
      <c r="E6" s="10"/>
      <c r="F6" s="10"/>
      <c r="G6" s="10">
        <f>G18</f>
        <v>0</v>
      </c>
      <c r="H6" s="10">
        <f t="shared" ref="H6:Q6" si="1">H18</f>
        <v>0</v>
      </c>
      <c r="I6" s="10">
        <f t="shared" si="1"/>
        <v>0</v>
      </c>
      <c r="J6" s="10">
        <f t="shared" si="1"/>
        <v>0</v>
      </c>
      <c r="K6" s="10">
        <f t="shared" si="1"/>
        <v>0</v>
      </c>
      <c r="L6" s="10">
        <f t="shared" si="1"/>
        <v>0</v>
      </c>
      <c r="M6" s="10">
        <f t="shared" si="1"/>
        <v>0</v>
      </c>
      <c r="N6" s="10">
        <f t="shared" si="1"/>
        <v>0</v>
      </c>
      <c r="O6" s="10">
        <f t="shared" si="1"/>
        <v>0</v>
      </c>
      <c r="P6" s="10">
        <f t="shared" si="1"/>
        <v>0</v>
      </c>
      <c r="Q6" s="11">
        <f t="shared" si="1"/>
        <v>0</v>
      </c>
    </row>
    <row r="7" spans="1:17" x14ac:dyDescent="0.3">
      <c r="B7" s="5" t="s">
        <v>28</v>
      </c>
      <c r="C7" s="6" t="s">
        <v>5</v>
      </c>
      <c r="D7" s="6" t="s">
        <v>0</v>
      </c>
      <c r="E7" s="12" t="s">
        <v>75</v>
      </c>
      <c r="F7" s="13" t="s">
        <v>136</v>
      </c>
      <c r="G7" s="43">
        <f t="shared" ref="G7:G11" si="2">SUM(H7:Q7)</f>
        <v>0</v>
      </c>
      <c r="H7" s="12"/>
      <c r="I7" s="12"/>
      <c r="J7" s="12"/>
      <c r="K7" s="12"/>
      <c r="L7" s="12"/>
      <c r="M7" s="12"/>
      <c r="N7" s="12"/>
      <c r="O7" s="12"/>
      <c r="P7" s="12"/>
      <c r="Q7" s="7"/>
    </row>
    <row r="8" spans="1:17" x14ac:dyDescent="0.3">
      <c r="B8" s="5" t="s">
        <v>28</v>
      </c>
      <c r="C8" s="6" t="s">
        <v>7</v>
      </c>
      <c r="D8" s="6" t="s">
        <v>1</v>
      </c>
      <c r="E8" s="12" t="s">
        <v>76</v>
      </c>
      <c r="F8" s="13" t="s">
        <v>136</v>
      </c>
      <c r="G8" s="43">
        <f t="shared" si="2"/>
        <v>0</v>
      </c>
      <c r="H8" s="12"/>
      <c r="I8" s="12"/>
      <c r="J8" s="12"/>
      <c r="K8" s="12"/>
      <c r="L8" s="12"/>
      <c r="M8" s="12"/>
      <c r="N8" s="12"/>
      <c r="O8" s="12"/>
      <c r="P8" s="12"/>
      <c r="Q8" s="7"/>
    </row>
    <row r="9" spans="1:17" x14ac:dyDescent="0.3">
      <c r="B9" s="5" t="s">
        <v>28</v>
      </c>
      <c r="C9" s="6" t="s">
        <v>9</v>
      </c>
      <c r="D9" s="6" t="s">
        <v>2</v>
      </c>
      <c r="E9" s="12" t="s">
        <v>77</v>
      </c>
      <c r="F9" s="13" t="s">
        <v>136</v>
      </c>
      <c r="G9" s="43">
        <f t="shared" si="2"/>
        <v>0</v>
      </c>
      <c r="H9" s="12"/>
      <c r="I9" s="12"/>
      <c r="J9" s="12"/>
      <c r="K9" s="12"/>
      <c r="L9" s="12"/>
      <c r="M9" s="12"/>
      <c r="N9" s="12"/>
      <c r="O9" s="12"/>
      <c r="P9" s="12"/>
      <c r="Q9" s="7"/>
    </row>
    <row r="10" spans="1:17" x14ac:dyDescent="0.3">
      <c r="B10" s="5" t="s">
        <v>28</v>
      </c>
      <c r="C10" s="6" t="s">
        <v>47</v>
      </c>
      <c r="D10" s="6" t="s">
        <v>3</v>
      </c>
      <c r="E10" s="12" t="s">
        <v>78</v>
      </c>
      <c r="F10" s="13" t="s">
        <v>136</v>
      </c>
      <c r="G10" s="43">
        <f t="shared" si="2"/>
        <v>0</v>
      </c>
      <c r="H10" s="12"/>
      <c r="I10" s="12"/>
      <c r="J10" s="12"/>
      <c r="K10" s="12"/>
      <c r="L10" s="12"/>
      <c r="M10" s="12"/>
      <c r="N10" s="12"/>
      <c r="O10" s="12"/>
      <c r="P10" s="12"/>
      <c r="Q10" s="7"/>
    </row>
    <row r="11" spans="1:17" x14ac:dyDescent="0.3">
      <c r="B11" s="5" t="s">
        <v>28</v>
      </c>
      <c r="C11" s="6" t="s">
        <v>48</v>
      </c>
      <c r="D11" s="6" t="s">
        <v>4</v>
      </c>
      <c r="E11" s="12" t="s">
        <v>79</v>
      </c>
      <c r="F11" s="13" t="s">
        <v>136</v>
      </c>
      <c r="G11" s="43">
        <f t="shared" si="2"/>
        <v>0</v>
      </c>
      <c r="H11" s="12"/>
      <c r="I11" s="12"/>
      <c r="J11" s="12"/>
      <c r="K11" s="12"/>
      <c r="L11" s="12"/>
      <c r="M11" s="12"/>
      <c r="N11" s="12"/>
      <c r="O11" s="12"/>
      <c r="P11" s="12"/>
      <c r="Q11" s="7"/>
    </row>
    <row r="12" spans="1:17" x14ac:dyDescent="0.3">
      <c r="B12" s="41" t="s">
        <v>28</v>
      </c>
      <c r="C12" s="42" t="s">
        <v>163</v>
      </c>
      <c r="D12" s="42" t="s">
        <v>162</v>
      </c>
      <c r="E12" s="43" t="s">
        <v>168</v>
      </c>
      <c r="F12" s="44" t="s">
        <v>136</v>
      </c>
      <c r="G12" s="43">
        <f>SUM(G7:G11)</f>
        <v>0</v>
      </c>
      <c r="H12" s="43">
        <f t="shared" ref="H12:Q12" si="3">SUM(H7:H11)</f>
        <v>0</v>
      </c>
      <c r="I12" s="43">
        <f t="shared" si="3"/>
        <v>0</v>
      </c>
      <c r="J12" s="43">
        <f t="shared" si="3"/>
        <v>0</v>
      </c>
      <c r="K12" s="43">
        <f t="shared" si="3"/>
        <v>0</v>
      </c>
      <c r="L12" s="43">
        <f t="shared" si="3"/>
        <v>0</v>
      </c>
      <c r="M12" s="43">
        <f t="shared" si="3"/>
        <v>0</v>
      </c>
      <c r="N12" s="43">
        <f t="shared" si="3"/>
        <v>0</v>
      </c>
      <c r="O12" s="43">
        <f t="shared" si="3"/>
        <v>0</v>
      </c>
      <c r="P12" s="43">
        <f t="shared" si="3"/>
        <v>0</v>
      </c>
      <c r="Q12" s="45">
        <f t="shared" si="3"/>
        <v>0</v>
      </c>
    </row>
    <row r="13" spans="1:17" x14ac:dyDescent="0.3">
      <c r="B13" s="5" t="s">
        <v>28</v>
      </c>
      <c r="C13" s="6" t="s">
        <v>158</v>
      </c>
      <c r="D13" s="6" t="s">
        <v>66</v>
      </c>
      <c r="E13" s="12" t="s">
        <v>164</v>
      </c>
      <c r="F13" s="13" t="s">
        <v>136</v>
      </c>
      <c r="G13" s="43">
        <f t="shared" ref="G13:G15" si="4">SUM(H13:Q13)</f>
        <v>0</v>
      </c>
      <c r="H13" s="12"/>
      <c r="I13" s="12"/>
      <c r="J13" s="12"/>
      <c r="K13" s="12"/>
      <c r="L13" s="12"/>
      <c r="M13" s="12"/>
      <c r="N13" s="12"/>
      <c r="O13" s="12"/>
      <c r="P13" s="12"/>
      <c r="Q13" s="7"/>
    </row>
    <row r="14" spans="1:17" x14ac:dyDescent="0.3">
      <c r="B14" s="5" t="s">
        <v>28</v>
      </c>
      <c r="C14" s="6" t="s">
        <v>159</v>
      </c>
      <c r="D14" s="6" t="s">
        <v>67</v>
      </c>
      <c r="E14" s="12" t="s">
        <v>165</v>
      </c>
      <c r="F14" s="13" t="s">
        <v>136</v>
      </c>
      <c r="G14" s="43">
        <f t="shared" si="4"/>
        <v>0</v>
      </c>
      <c r="H14" s="12"/>
      <c r="I14" s="12"/>
      <c r="J14" s="12"/>
      <c r="K14" s="12"/>
      <c r="L14" s="12"/>
      <c r="M14" s="12"/>
      <c r="N14" s="12"/>
      <c r="O14" s="12"/>
      <c r="P14" s="12"/>
      <c r="Q14" s="7"/>
    </row>
    <row r="15" spans="1:17" x14ac:dyDescent="0.3">
      <c r="B15" s="5" t="s">
        <v>28</v>
      </c>
      <c r="C15" s="6" t="s">
        <v>160</v>
      </c>
      <c r="D15" s="6" t="s">
        <v>68</v>
      </c>
      <c r="E15" s="12" t="s">
        <v>166</v>
      </c>
      <c r="F15" s="13" t="s">
        <v>136</v>
      </c>
      <c r="G15" s="43">
        <f t="shared" si="4"/>
        <v>0</v>
      </c>
      <c r="H15" s="12"/>
      <c r="I15" s="12"/>
      <c r="J15" s="12"/>
      <c r="K15" s="12"/>
      <c r="L15" s="12"/>
      <c r="M15" s="12"/>
      <c r="N15" s="12"/>
      <c r="O15" s="12"/>
      <c r="P15" s="12"/>
      <c r="Q15" s="7"/>
    </row>
    <row r="16" spans="1:17" x14ac:dyDescent="0.3">
      <c r="B16" s="41" t="s">
        <v>28</v>
      </c>
      <c r="C16" s="42" t="s">
        <v>163</v>
      </c>
      <c r="D16" s="42" t="s">
        <v>70</v>
      </c>
      <c r="E16" s="43" t="s">
        <v>170</v>
      </c>
      <c r="F16" s="44" t="s">
        <v>136</v>
      </c>
      <c r="G16" s="43">
        <f>SUM(G12:G15)</f>
        <v>0</v>
      </c>
      <c r="H16" s="43">
        <f t="shared" ref="H16:Q16" si="5">SUM(H12:H15)</f>
        <v>0</v>
      </c>
      <c r="I16" s="43">
        <f t="shared" si="5"/>
        <v>0</v>
      </c>
      <c r="J16" s="43">
        <f t="shared" si="5"/>
        <v>0</v>
      </c>
      <c r="K16" s="43">
        <f t="shared" si="5"/>
        <v>0</v>
      </c>
      <c r="L16" s="43">
        <f t="shared" si="5"/>
        <v>0</v>
      </c>
      <c r="M16" s="43">
        <f t="shared" si="5"/>
        <v>0</v>
      </c>
      <c r="N16" s="43">
        <f t="shared" si="5"/>
        <v>0</v>
      </c>
      <c r="O16" s="43">
        <f t="shared" si="5"/>
        <v>0</v>
      </c>
      <c r="P16" s="43">
        <f t="shared" si="5"/>
        <v>0</v>
      </c>
      <c r="Q16" s="45">
        <f t="shared" si="5"/>
        <v>0</v>
      </c>
    </row>
    <row r="17" spans="2:17" x14ac:dyDescent="0.3">
      <c r="B17" s="5" t="s">
        <v>28</v>
      </c>
      <c r="C17" s="6" t="s">
        <v>161</v>
      </c>
      <c r="D17" s="6" t="s">
        <v>69</v>
      </c>
      <c r="E17" s="12" t="s">
        <v>167</v>
      </c>
      <c r="F17" s="13" t="s">
        <v>136</v>
      </c>
      <c r="G17" s="43">
        <f>SUM(H17:Q17)</f>
        <v>0</v>
      </c>
      <c r="H17" s="12"/>
      <c r="I17" s="12"/>
      <c r="J17" s="12"/>
      <c r="K17" s="12"/>
      <c r="L17" s="12"/>
      <c r="M17" s="12"/>
      <c r="N17" s="12"/>
      <c r="O17" s="12"/>
      <c r="P17" s="12"/>
      <c r="Q17" s="7"/>
    </row>
    <row r="18" spans="2:17" x14ac:dyDescent="0.3">
      <c r="B18" s="41" t="s">
        <v>28</v>
      </c>
      <c r="C18" s="42" t="s">
        <v>163</v>
      </c>
      <c r="D18" s="42" t="s">
        <v>171</v>
      </c>
      <c r="E18" s="43" t="s">
        <v>172</v>
      </c>
      <c r="F18" s="44" t="s">
        <v>136</v>
      </c>
      <c r="G18" s="43">
        <f>SUM(G16:G17)</f>
        <v>0</v>
      </c>
      <c r="H18" s="43">
        <f t="shared" ref="H18:Q18" si="6">SUM(H16:H17)</f>
        <v>0</v>
      </c>
      <c r="I18" s="43">
        <f t="shared" si="6"/>
        <v>0</v>
      </c>
      <c r="J18" s="43">
        <f t="shared" si="6"/>
        <v>0</v>
      </c>
      <c r="K18" s="43">
        <f t="shared" si="6"/>
        <v>0</v>
      </c>
      <c r="L18" s="43">
        <f t="shared" si="6"/>
        <v>0</v>
      </c>
      <c r="M18" s="43">
        <f t="shared" si="6"/>
        <v>0</v>
      </c>
      <c r="N18" s="43">
        <f t="shared" si="6"/>
        <v>0</v>
      </c>
      <c r="O18" s="43">
        <f t="shared" si="6"/>
        <v>0</v>
      </c>
      <c r="P18" s="43">
        <f t="shared" si="6"/>
        <v>0</v>
      </c>
      <c r="Q18" s="45">
        <f t="shared" si="6"/>
        <v>0</v>
      </c>
    </row>
    <row r="19" spans="2:17" x14ac:dyDescent="0.3">
      <c r="B19" s="8" t="s">
        <v>29</v>
      </c>
      <c r="C19" s="9" t="s">
        <v>41</v>
      </c>
      <c r="D19" s="9" t="s">
        <v>99</v>
      </c>
      <c r="E19" s="10"/>
      <c r="F19" s="10"/>
      <c r="G19" s="10">
        <f>SUM(G20:G29)</f>
        <v>0</v>
      </c>
      <c r="H19" s="10">
        <f t="shared" ref="H19:Q19" si="7">SUM(H20:H29)</f>
        <v>0</v>
      </c>
      <c r="I19" s="10">
        <f t="shared" si="7"/>
        <v>0</v>
      </c>
      <c r="J19" s="10">
        <f t="shared" si="7"/>
        <v>0</v>
      </c>
      <c r="K19" s="10">
        <f t="shared" si="7"/>
        <v>0</v>
      </c>
      <c r="L19" s="10">
        <f t="shared" si="7"/>
        <v>0</v>
      </c>
      <c r="M19" s="10">
        <f t="shared" si="7"/>
        <v>0</v>
      </c>
      <c r="N19" s="10">
        <f t="shared" si="7"/>
        <v>0</v>
      </c>
      <c r="O19" s="10">
        <f t="shared" si="7"/>
        <v>0</v>
      </c>
      <c r="P19" s="10">
        <f t="shared" si="7"/>
        <v>0</v>
      </c>
      <c r="Q19" s="11">
        <f t="shared" si="7"/>
        <v>0</v>
      </c>
    </row>
    <row r="20" spans="2:17" x14ac:dyDescent="0.3">
      <c r="B20" s="5" t="s">
        <v>29</v>
      </c>
      <c r="C20" s="6" t="s">
        <v>11</v>
      </c>
      <c r="D20" s="6" t="s">
        <v>6</v>
      </c>
      <c r="E20" s="12" t="s">
        <v>100</v>
      </c>
      <c r="F20" s="13" t="s">
        <v>136</v>
      </c>
      <c r="G20" s="43">
        <f t="shared" ref="G20:G28" si="8">SUM(H20:Q20)</f>
        <v>0</v>
      </c>
      <c r="H20" s="12"/>
      <c r="I20" s="12"/>
      <c r="J20" s="12"/>
      <c r="K20" s="12"/>
      <c r="L20" s="12"/>
      <c r="M20" s="12"/>
      <c r="N20" s="12"/>
      <c r="O20" s="12"/>
      <c r="P20" s="12"/>
      <c r="Q20" s="7"/>
    </row>
    <row r="21" spans="2:17" hidden="1" x14ac:dyDescent="0.3">
      <c r="B21" s="113" t="s">
        <v>29</v>
      </c>
      <c r="C21" s="102" t="s">
        <v>12</v>
      </c>
      <c r="D21" s="102" t="s">
        <v>8</v>
      </c>
      <c r="E21" s="19"/>
      <c r="F21" s="20"/>
      <c r="G21" s="20"/>
      <c r="H21" s="20"/>
      <c r="I21" s="20"/>
      <c r="J21" s="20"/>
      <c r="K21" s="20"/>
      <c r="L21" s="20"/>
      <c r="M21" s="20"/>
      <c r="N21" s="20"/>
      <c r="O21" s="20"/>
      <c r="P21" s="20"/>
      <c r="Q21" s="37"/>
    </row>
    <row r="22" spans="2:17" hidden="1" x14ac:dyDescent="0.3">
      <c r="B22" s="114"/>
      <c r="C22" s="116"/>
      <c r="D22" s="116"/>
      <c r="E22" s="19"/>
      <c r="F22" s="20"/>
      <c r="G22" s="20"/>
      <c r="H22" s="20"/>
      <c r="I22" s="20"/>
      <c r="J22" s="20"/>
      <c r="K22" s="20"/>
      <c r="L22" s="20"/>
      <c r="M22" s="20"/>
      <c r="N22" s="20"/>
      <c r="O22" s="20"/>
      <c r="P22" s="20"/>
      <c r="Q22" s="37"/>
    </row>
    <row r="23" spans="2:17" hidden="1" x14ac:dyDescent="0.3">
      <c r="B23" s="114"/>
      <c r="C23" s="116"/>
      <c r="D23" s="116"/>
      <c r="E23" s="19"/>
      <c r="F23" s="20"/>
      <c r="G23" s="20"/>
      <c r="H23" s="20"/>
      <c r="I23" s="20"/>
      <c r="J23" s="20"/>
      <c r="K23" s="20"/>
      <c r="L23" s="20"/>
      <c r="M23" s="20"/>
      <c r="N23" s="20"/>
      <c r="O23" s="20"/>
      <c r="P23" s="20"/>
      <c r="Q23" s="37"/>
    </row>
    <row r="24" spans="2:17" hidden="1" x14ac:dyDescent="0.3">
      <c r="B24" s="114"/>
      <c r="C24" s="116"/>
      <c r="D24" s="116"/>
      <c r="E24" s="19"/>
      <c r="F24" s="20"/>
      <c r="G24" s="20"/>
      <c r="H24" s="20"/>
      <c r="I24" s="20"/>
      <c r="J24" s="20"/>
      <c r="K24" s="20"/>
      <c r="L24" s="20"/>
      <c r="M24" s="20"/>
      <c r="N24" s="20"/>
      <c r="O24" s="20"/>
      <c r="P24" s="20"/>
      <c r="Q24" s="37"/>
    </row>
    <row r="25" spans="2:17" hidden="1" x14ac:dyDescent="0.3">
      <c r="B25" s="115"/>
      <c r="C25" s="117"/>
      <c r="D25" s="117"/>
      <c r="E25" s="19"/>
      <c r="F25" s="20"/>
      <c r="G25" s="20"/>
      <c r="H25" s="20"/>
      <c r="I25" s="20"/>
      <c r="J25" s="20"/>
      <c r="K25" s="20"/>
      <c r="L25" s="20"/>
      <c r="M25" s="20"/>
      <c r="N25" s="20"/>
      <c r="O25" s="20"/>
      <c r="P25" s="20"/>
      <c r="Q25" s="37"/>
    </row>
    <row r="26" spans="2:17" hidden="1" x14ac:dyDescent="0.3">
      <c r="B26" s="113" t="s">
        <v>29</v>
      </c>
      <c r="C26" s="102" t="s">
        <v>13</v>
      </c>
      <c r="D26" s="102" t="s">
        <v>10</v>
      </c>
      <c r="E26" s="26"/>
      <c r="F26" s="26"/>
      <c r="G26" s="26"/>
      <c r="H26" s="26"/>
      <c r="I26" s="26"/>
      <c r="J26" s="26"/>
      <c r="K26" s="26"/>
      <c r="L26" s="26"/>
      <c r="M26" s="26"/>
      <c r="N26" s="26"/>
      <c r="O26" s="26"/>
      <c r="P26" s="26"/>
      <c r="Q26" s="64"/>
    </row>
    <row r="27" spans="2:17" ht="16.5" customHeight="1" x14ac:dyDescent="0.3">
      <c r="B27" s="114"/>
      <c r="C27" s="116"/>
      <c r="D27" s="116"/>
      <c r="E27" s="15" t="s">
        <v>156</v>
      </c>
      <c r="F27" s="13" t="s">
        <v>136</v>
      </c>
      <c r="G27" s="43">
        <f t="shared" si="8"/>
        <v>0</v>
      </c>
      <c r="H27" s="12"/>
      <c r="I27" s="12"/>
      <c r="J27" s="12"/>
      <c r="K27" s="12"/>
      <c r="L27" s="12"/>
      <c r="M27" s="12"/>
      <c r="N27" s="12"/>
      <c r="O27" s="12"/>
      <c r="P27" s="12"/>
      <c r="Q27" s="7"/>
    </row>
    <row r="28" spans="2:17" ht="16.5" customHeight="1" x14ac:dyDescent="0.3">
      <c r="B28" s="114"/>
      <c r="C28" s="116"/>
      <c r="D28" s="116"/>
      <c r="E28" s="15" t="s">
        <v>157</v>
      </c>
      <c r="F28" s="13" t="s">
        <v>136</v>
      </c>
      <c r="G28" s="43">
        <f t="shared" si="8"/>
        <v>0</v>
      </c>
      <c r="H28" s="12"/>
      <c r="I28" s="12"/>
      <c r="J28" s="12"/>
      <c r="K28" s="12"/>
      <c r="L28" s="12"/>
      <c r="M28" s="12"/>
      <c r="N28" s="12"/>
      <c r="O28" s="12"/>
      <c r="P28" s="12"/>
      <c r="Q28" s="7"/>
    </row>
    <row r="29" spans="2:17" hidden="1" x14ac:dyDescent="0.3">
      <c r="B29" s="115"/>
      <c r="C29" s="117"/>
      <c r="D29" s="117"/>
      <c r="E29" s="26"/>
      <c r="F29" s="20"/>
      <c r="G29" s="43">
        <f>SUM(H29:Q29)</f>
        <v>0</v>
      </c>
      <c r="H29" s="12"/>
      <c r="I29" s="12"/>
      <c r="J29" s="12"/>
      <c r="K29" s="12"/>
      <c r="L29" s="12"/>
      <c r="M29" s="12"/>
      <c r="N29" s="12"/>
      <c r="O29" s="12"/>
      <c r="P29" s="12"/>
      <c r="Q29" s="7"/>
    </row>
    <row r="30" spans="2:17" x14ac:dyDescent="0.3">
      <c r="B30" s="8" t="s">
        <v>30</v>
      </c>
      <c r="C30" s="9" t="s">
        <v>41</v>
      </c>
      <c r="D30" s="9" t="s">
        <v>101</v>
      </c>
      <c r="E30" s="10"/>
      <c r="F30" s="10"/>
      <c r="G30" s="10">
        <f>SUM(G31:G46)</f>
        <v>0</v>
      </c>
      <c r="H30" s="10">
        <f t="shared" ref="H30:Q30" si="9">SUM(H31:H46)</f>
        <v>0</v>
      </c>
      <c r="I30" s="10">
        <f t="shared" si="9"/>
        <v>0</v>
      </c>
      <c r="J30" s="10">
        <f t="shared" si="9"/>
        <v>0</v>
      </c>
      <c r="K30" s="10">
        <f t="shared" si="9"/>
        <v>0</v>
      </c>
      <c r="L30" s="10">
        <f t="shared" si="9"/>
        <v>0</v>
      </c>
      <c r="M30" s="10">
        <f t="shared" si="9"/>
        <v>0</v>
      </c>
      <c r="N30" s="10">
        <f t="shared" si="9"/>
        <v>0</v>
      </c>
      <c r="O30" s="10">
        <f t="shared" si="9"/>
        <v>0</v>
      </c>
      <c r="P30" s="10">
        <f t="shared" si="9"/>
        <v>0</v>
      </c>
      <c r="Q30" s="11">
        <f t="shared" si="9"/>
        <v>0</v>
      </c>
    </row>
    <row r="31" spans="2:17" x14ac:dyDescent="0.3">
      <c r="B31" s="113" t="s">
        <v>30</v>
      </c>
      <c r="C31" s="102" t="s">
        <v>15</v>
      </c>
      <c r="D31" s="102" t="s">
        <v>37</v>
      </c>
      <c r="E31" s="15" t="s">
        <v>124</v>
      </c>
      <c r="F31" s="17">
        <v>290</v>
      </c>
      <c r="G31" s="43">
        <f t="shared" ref="G31:G40" si="10">SUM(H31:Q31)</f>
        <v>0</v>
      </c>
      <c r="H31" s="12"/>
      <c r="I31" s="12"/>
      <c r="J31" s="12"/>
      <c r="K31" s="12"/>
      <c r="L31" s="12"/>
      <c r="M31" s="12"/>
      <c r="N31" s="12"/>
      <c r="O31" s="12"/>
      <c r="P31" s="12"/>
      <c r="Q31" s="7"/>
    </row>
    <row r="32" spans="2:17" x14ac:dyDescent="0.3">
      <c r="B32" s="114"/>
      <c r="C32" s="116"/>
      <c r="D32" s="116"/>
      <c r="E32" s="15" t="s">
        <v>128</v>
      </c>
      <c r="F32" s="17">
        <v>100</v>
      </c>
      <c r="G32" s="43">
        <f t="shared" si="10"/>
        <v>0</v>
      </c>
      <c r="H32" s="12"/>
      <c r="I32" s="12"/>
      <c r="J32" s="12"/>
      <c r="K32" s="12"/>
      <c r="L32" s="12"/>
      <c r="M32" s="12"/>
      <c r="N32" s="12"/>
      <c r="O32" s="12"/>
      <c r="P32" s="12"/>
      <c r="Q32" s="7"/>
    </row>
    <row r="33" spans="2:17" x14ac:dyDescent="0.3">
      <c r="B33" s="114"/>
      <c r="C33" s="116"/>
      <c r="D33" s="116"/>
      <c r="E33" s="15" t="s">
        <v>196</v>
      </c>
      <c r="F33" s="17">
        <v>1110</v>
      </c>
      <c r="G33" s="43">
        <f t="shared" si="10"/>
        <v>0</v>
      </c>
      <c r="H33" s="12"/>
      <c r="I33" s="12"/>
      <c r="J33" s="12"/>
      <c r="K33" s="12"/>
      <c r="L33" s="12"/>
      <c r="M33" s="12"/>
      <c r="N33" s="12"/>
      <c r="O33" s="12"/>
      <c r="P33" s="12"/>
      <c r="Q33" s="7"/>
    </row>
    <row r="34" spans="2:17" hidden="1" x14ac:dyDescent="0.3">
      <c r="B34" s="114"/>
      <c r="C34" s="116"/>
      <c r="D34" s="116"/>
      <c r="E34" s="26"/>
      <c r="F34" s="26"/>
      <c r="G34" s="26"/>
      <c r="H34" s="26"/>
      <c r="I34" s="26"/>
      <c r="J34" s="26"/>
      <c r="K34" s="26"/>
      <c r="L34" s="26"/>
      <c r="M34" s="26"/>
      <c r="N34" s="26"/>
      <c r="O34" s="26"/>
      <c r="P34" s="26"/>
      <c r="Q34" s="64"/>
    </row>
    <row r="35" spans="2:17" x14ac:dyDescent="0.3">
      <c r="B35" s="115"/>
      <c r="C35" s="117"/>
      <c r="D35" s="117"/>
      <c r="E35" s="15" t="s">
        <v>127</v>
      </c>
      <c r="F35" s="17">
        <v>10</v>
      </c>
      <c r="G35" s="43">
        <f t="shared" si="10"/>
        <v>0</v>
      </c>
      <c r="H35" s="12"/>
      <c r="I35" s="12"/>
      <c r="J35" s="12"/>
      <c r="K35" s="12"/>
      <c r="L35" s="12"/>
      <c r="M35" s="12"/>
      <c r="N35" s="12"/>
      <c r="O35" s="12"/>
      <c r="P35" s="12"/>
      <c r="Q35" s="7"/>
    </row>
    <row r="36" spans="2:17" hidden="1" x14ac:dyDescent="0.3">
      <c r="B36" s="113" t="s">
        <v>30</v>
      </c>
      <c r="C36" s="102" t="s">
        <v>16</v>
      </c>
      <c r="D36" s="102" t="s">
        <v>38</v>
      </c>
      <c r="E36" s="26"/>
      <c r="F36" s="26"/>
      <c r="G36" s="26"/>
      <c r="H36" s="26"/>
      <c r="I36" s="26"/>
      <c r="J36" s="26"/>
      <c r="K36" s="26"/>
      <c r="L36" s="26"/>
      <c r="M36" s="26"/>
      <c r="N36" s="26"/>
      <c r="O36" s="26"/>
      <c r="P36" s="26"/>
      <c r="Q36" s="64"/>
    </row>
    <row r="37" spans="2:17" hidden="1" x14ac:dyDescent="0.3">
      <c r="B37" s="115"/>
      <c r="C37" s="117"/>
      <c r="D37" s="117"/>
      <c r="E37" s="26"/>
      <c r="F37" s="26"/>
      <c r="G37" s="26"/>
      <c r="H37" s="26"/>
      <c r="I37" s="26"/>
      <c r="J37" s="26"/>
      <c r="K37" s="26"/>
      <c r="L37" s="26"/>
      <c r="M37" s="26"/>
      <c r="N37" s="26"/>
      <c r="O37" s="26"/>
      <c r="P37" s="26"/>
      <c r="Q37" s="64"/>
    </row>
    <row r="38" spans="2:17" x14ac:dyDescent="0.3">
      <c r="B38" s="113" t="s">
        <v>30</v>
      </c>
      <c r="C38" s="102" t="s">
        <v>18</v>
      </c>
      <c r="D38" s="102" t="s">
        <v>14</v>
      </c>
      <c r="E38" s="12" t="s">
        <v>80</v>
      </c>
      <c r="F38" s="13" t="s">
        <v>136</v>
      </c>
      <c r="G38" s="43">
        <f t="shared" si="10"/>
        <v>0</v>
      </c>
      <c r="H38" s="12"/>
      <c r="I38" s="12"/>
      <c r="J38" s="12"/>
      <c r="K38" s="12"/>
      <c r="L38" s="12"/>
      <c r="M38" s="12"/>
      <c r="N38" s="12"/>
      <c r="O38" s="12"/>
      <c r="P38" s="12"/>
      <c r="Q38" s="7"/>
    </row>
    <row r="39" spans="2:17" hidden="1" x14ac:dyDescent="0.3">
      <c r="B39" s="115"/>
      <c r="C39" s="117"/>
      <c r="D39" s="117"/>
      <c r="E39" s="26"/>
      <c r="F39" s="26"/>
      <c r="G39" s="26"/>
      <c r="H39" s="26"/>
      <c r="I39" s="26"/>
      <c r="J39" s="26"/>
      <c r="K39" s="26"/>
      <c r="L39" s="26"/>
      <c r="M39" s="26"/>
      <c r="N39" s="26"/>
      <c r="O39" s="26"/>
      <c r="P39" s="26"/>
      <c r="Q39" s="64"/>
    </row>
    <row r="40" spans="2:17" x14ac:dyDescent="0.3">
      <c r="B40" s="113" t="s">
        <v>30</v>
      </c>
      <c r="C40" s="102" t="s">
        <v>46</v>
      </c>
      <c r="D40" s="102" t="s">
        <v>38</v>
      </c>
      <c r="E40" s="16" t="s">
        <v>143</v>
      </c>
      <c r="F40" s="13" t="s">
        <v>136</v>
      </c>
      <c r="G40" s="43">
        <f t="shared" si="10"/>
        <v>0</v>
      </c>
      <c r="H40" s="12"/>
      <c r="I40" s="12"/>
      <c r="J40" s="12"/>
      <c r="K40" s="12"/>
      <c r="L40" s="12"/>
      <c r="M40" s="12"/>
      <c r="N40" s="12"/>
      <c r="O40" s="12"/>
      <c r="P40" s="12"/>
      <c r="Q40" s="7"/>
    </row>
    <row r="41" spans="2:17" hidden="1" x14ac:dyDescent="0.3">
      <c r="B41" s="114"/>
      <c r="C41" s="116"/>
      <c r="D41" s="116"/>
      <c r="E41" s="26"/>
      <c r="F41" s="26"/>
      <c r="G41" s="26"/>
      <c r="H41" s="26"/>
      <c r="I41" s="26"/>
      <c r="J41" s="26"/>
      <c r="K41" s="26"/>
      <c r="L41" s="26"/>
      <c r="M41" s="26"/>
      <c r="N41" s="26"/>
      <c r="O41" s="26"/>
      <c r="P41" s="26"/>
      <c r="Q41" s="64"/>
    </row>
    <row r="42" spans="2:17" hidden="1" x14ac:dyDescent="0.3">
      <c r="B42" s="114"/>
      <c r="C42" s="116"/>
      <c r="D42" s="116"/>
      <c r="E42" s="26"/>
      <c r="F42" s="26"/>
      <c r="G42" s="26"/>
      <c r="H42" s="26"/>
      <c r="I42" s="26"/>
      <c r="J42" s="26"/>
      <c r="K42" s="26"/>
      <c r="L42" s="26"/>
      <c r="M42" s="26"/>
      <c r="N42" s="26"/>
      <c r="O42" s="26"/>
      <c r="P42" s="26"/>
      <c r="Q42" s="64"/>
    </row>
    <row r="43" spans="2:17" hidden="1" x14ac:dyDescent="0.3">
      <c r="B43" s="114"/>
      <c r="C43" s="116"/>
      <c r="D43" s="116"/>
      <c r="E43" s="26"/>
      <c r="F43" s="26"/>
      <c r="G43" s="26"/>
      <c r="H43" s="26"/>
      <c r="I43" s="26"/>
      <c r="J43" s="26"/>
      <c r="K43" s="26"/>
      <c r="L43" s="26"/>
      <c r="M43" s="26"/>
      <c r="N43" s="26"/>
      <c r="O43" s="26"/>
      <c r="P43" s="26"/>
      <c r="Q43" s="64"/>
    </row>
    <row r="44" spans="2:17" hidden="1" x14ac:dyDescent="0.3">
      <c r="B44" s="114"/>
      <c r="C44" s="116"/>
      <c r="D44" s="116"/>
      <c r="E44" s="26"/>
      <c r="F44" s="26"/>
      <c r="G44" s="26"/>
      <c r="H44" s="26"/>
      <c r="I44" s="26"/>
      <c r="J44" s="26"/>
      <c r="K44" s="26"/>
      <c r="L44" s="26"/>
      <c r="M44" s="26"/>
      <c r="N44" s="26"/>
      <c r="O44" s="26"/>
      <c r="P44" s="26"/>
      <c r="Q44" s="64"/>
    </row>
    <row r="45" spans="2:17" hidden="1" x14ac:dyDescent="0.3">
      <c r="B45" s="114"/>
      <c r="C45" s="116"/>
      <c r="D45" s="116"/>
      <c r="E45" s="26"/>
      <c r="F45" s="26"/>
      <c r="G45" s="26"/>
      <c r="H45" s="26"/>
      <c r="I45" s="26"/>
      <c r="J45" s="26"/>
      <c r="K45" s="26"/>
      <c r="L45" s="26"/>
      <c r="M45" s="26"/>
      <c r="N45" s="26"/>
      <c r="O45" s="26"/>
      <c r="P45" s="26"/>
      <c r="Q45" s="64"/>
    </row>
    <row r="46" spans="2:17" x14ac:dyDescent="0.3">
      <c r="B46" s="115"/>
      <c r="C46" s="117"/>
      <c r="D46" s="117"/>
      <c r="E46" s="16" t="s">
        <v>146</v>
      </c>
      <c r="F46" s="13" t="s">
        <v>136</v>
      </c>
      <c r="G46" s="43">
        <f>SUM(H46:Q46)</f>
        <v>0</v>
      </c>
      <c r="H46" s="12"/>
      <c r="I46" s="12"/>
      <c r="J46" s="12"/>
      <c r="K46" s="12"/>
      <c r="L46" s="12"/>
      <c r="M46" s="12"/>
      <c r="N46" s="12"/>
      <c r="O46" s="12"/>
      <c r="P46" s="12"/>
      <c r="Q46" s="7"/>
    </row>
    <row r="47" spans="2:17" x14ac:dyDescent="0.3">
      <c r="B47" s="8" t="s">
        <v>31</v>
      </c>
      <c r="C47" s="9" t="s">
        <v>41</v>
      </c>
      <c r="D47" s="9" t="s">
        <v>102</v>
      </c>
      <c r="E47" s="10"/>
      <c r="F47" s="10"/>
      <c r="G47" s="10">
        <f>SUM(G48:G51)</f>
        <v>0</v>
      </c>
      <c r="H47" s="10">
        <f t="shared" ref="H47:Q47" si="11">SUM(H48:H51)</f>
        <v>0</v>
      </c>
      <c r="I47" s="10">
        <f t="shared" si="11"/>
        <v>0</v>
      </c>
      <c r="J47" s="10">
        <f t="shared" si="11"/>
        <v>0</v>
      </c>
      <c r="K47" s="10">
        <f t="shared" si="11"/>
        <v>0</v>
      </c>
      <c r="L47" s="10">
        <f t="shared" si="11"/>
        <v>0</v>
      </c>
      <c r="M47" s="10">
        <f t="shared" si="11"/>
        <v>0</v>
      </c>
      <c r="N47" s="10">
        <f t="shared" si="11"/>
        <v>0</v>
      </c>
      <c r="O47" s="10">
        <f t="shared" si="11"/>
        <v>0</v>
      </c>
      <c r="P47" s="10">
        <f t="shared" si="11"/>
        <v>0</v>
      </c>
      <c r="Q47" s="11">
        <f t="shared" si="11"/>
        <v>0</v>
      </c>
    </row>
    <row r="48" spans="2:17" hidden="1" x14ac:dyDescent="0.3">
      <c r="B48" s="5" t="s">
        <v>31</v>
      </c>
      <c r="C48" s="6" t="s">
        <v>20</v>
      </c>
      <c r="D48" s="6" t="s">
        <v>103</v>
      </c>
      <c r="E48" s="26"/>
      <c r="F48" s="26"/>
      <c r="G48" s="26"/>
      <c r="H48" s="26"/>
      <c r="I48" s="26"/>
      <c r="J48" s="26"/>
      <c r="K48" s="26"/>
      <c r="L48" s="26"/>
      <c r="M48" s="26"/>
      <c r="N48" s="26"/>
      <c r="O48" s="26"/>
      <c r="P48" s="26"/>
      <c r="Q48" s="64"/>
    </row>
    <row r="49" spans="2:17" hidden="1" x14ac:dyDescent="0.3">
      <c r="B49" s="5" t="s">
        <v>31</v>
      </c>
      <c r="C49" s="6" t="s">
        <v>39</v>
      </c>
      <c r="D49" s="6" t="s">
        <v>104</v>
      </c>
      <c r="E49" s="19"/>
      <c r="F49" s="20"/>
      <c r="G49" s="19"/>
      <c r="H49" s="19"/>
      <c r="I49" s="19"/>
      <c r="J49" s="19"/>
      <c r="K49" s="19"/>
      <c r="L49" s="19"/>
      <c r="M49" s="19"/>
      <c r="N49" s="19"/>
      <c r="O49" s="19"/>
      <c r="P49" s="19"/>
      <c r="Q49" s="65"/>
    </row>
    <row r="50" spans="2:17" x14ac:dyDescent="0.3">
      <c r="B50" s="5" t="s">
        <v>31</v>
      </c>
      <c r="C50" s="6" t="s">
        <v>45</v>
      </c>
      <c r="D50" s="6" t="s">
        <v>17</v>
      </c>
      <c r="E50" s="12" t="s">
        <v>106</v>
      </c>
      <c r="F50" s="18">
        <v>100</v>
      </c>
      <c r="G50" s="43">
        <f>SUM(H50:Q50)</f>
        <v>0</v>
      </c>
      <c r="H50" s="12"/>
      <c r="I50" s="12"/>
      <c r="J50" s="12"/>
      <c r="K50" s="12"/>
      <c r="L50" s="12"/>
      <c r="M50" s="12"/>
      <c r="N50" s="12"/>
      <c r="O50" s="12"/>
      <c r="P50" s="12"/>
      <c r="Q50" s="7"/>
    </row>
    <row r="51" spans="2:17" x14ac:dyDescent="0.3">
      <c r="B51" s="5" t="s">
        <v>31</v>
      </c>
      <c r="C51" s="6" t="s">
        <v>73</v>
      </c>
      <c r="D51" s="6" t="s">
        <v>19</v>
      </c>
      <c r="E51" s="12" t="s">
        <v>81</v>
      </c>
      <c r="F51" s="13" t="s">
        <v>136</v>
      </c>
      <c r="G51" s="43">
        <f>SUM(H51:Q51)</f>
        <v>0</v>
      </c>
      <c r="H51" s="12"/>
      <c r="I51" s="12"/>
      <c r="J51" s="12"/>
      <c r="K51" s="12"/>
      <c r="L51" s="12"/>
      <c r="M51" s="12"/>
      <c r="N51" s="12"/>
      <c r="O51" s="12"/>
      <c r="P51" s="12"/>
      <c r="Q51" s="7"/>
    </row>
    <row r="52" spans="2:17" x14ac:dyDescent="0.3">
      <c r="B52" s="8" t="s">
        <v>32</v>
      </c>
      <c r="C52" s="9" t="s">
        <v>41</v>
      </c>
      <c r="D52" s="9" t="s">
        <v>107</v>
      </c>
      <c r="E52" s="10"/>
      <c r="F52" s="10"/>
      <c r="G52" s="10">
        <f>SUM(G53:G56)</f>
        <v>0</v>
      </c>
      <c r="H52" s="10">
        <f t="shared" ref="H52:Q52" si="12">SUM(H53:H56)</f>
        <v>0</v>
      </c>
      <c r="I52" s="10">
        <f t="shared" si="12"/>
        <v>0</v>
      </c>
      <c r="J52" s="10">
        <f t="shared" si="12"/>
        <v>0</v>
      </c>
      <c r="K52" s="10">
        <f t="shared" si="12"/>
        <v>0</v>
      </c>
      <c r="L52" s="10">
        <f t="shared" si="12"/>
        <v>0</v>
      </c>
      <c r="M52" s="10">
        <f t="shared" si="12"/>
        <v>0</v>
      </c>
      <c r="N52" s="10">
        <f t="shared" si="12"/>
        <v>0</v>
      </c>
      <c r="O52" s="10">
        <f t="shared" si="12"/>
        <v>0</v>
      </c>
      <c r="P52" s="10">
        <f t="shared" si="12"/>
        <v>0</v>
      </c>
      <c r="Q52" s="11">
        <f t="shared" si="12"/>
        <v>0</v>
      </c>
    </row>
    <row r="53" spans="2:17" x14ac:dyDescent="0.3">
      <c r="B53" s="113" t="s">
        <v>32</v>
      </c>
      <c r="C53" s="102" t="s">
        <v>21</v>
      </c>
      <c r="D53" s="102" t="s">
        <v>10</v>
      </c>
      <c r="E53" s="15" t="s">
        <v>132</v>
      </c>
      <c r="F53" s="13" t="s">
        <v>136</v>
      </c>
      <c r="G53" s="43">
        <f t="shared" ref="G53:G54" si="13">SUM(H53:Q53)</f>
        <v>0</v>
      </c>
      <c r="H53" s="12"/>
      <c r="I53" s="12"/>
      <c r="J53" s="12"/>
      <c r="K53" s="12"/>
      <c r="L53" s="12"/>
      <c r="M53" s="12"/>
      <c r="N53" s="12"/>
      <c r="O53" s="12"/>
      <c r="P53" s="12"/>
      <c r="Q53" s="7"/>
    </row>
    <row r="54" spans="2:17" x14ac:dyDescent="0.3">
      <c r="B54" s="114"/>
      <c r="C54" s="116"/>
      <c r="D54" s="116"/>
      <c r="E54" s="15" t="s">
        <v>133</v>
      </c>
      <c r="F54" s="13" t="s">
        <v>136</v>
      </c>
      <c r="G54" s="43">
        <f t="shared" si="13"/>
        <v>0</v>
      </c>
      <c r="H54" s="12"/>
      <c r="I54" s="12"/>
      <c r="J54" s="12"/>
      <c r="K54" s="12"/>
      <c r="L54" s="12"/>
      <c r="M54" s="12"/>
      <c r="N54" s="12"/>
      <c r="O54" s="12"/>
      <c r="P54" s="12"/>
      <c r="Q54" s="7"/>
    </row>
    <row r="55" spans="2:17" hidden="1" x14ac:dyDescent="0.3">
      <c r="B55" s="114"/>
      <c r="C55" s="116"/>
      <c r="D55" s="116"/>
      <c r="E55" s="19"/>
      <c r="F55" s="20"/>
      <c r="G55" s="20"/>
      <c r="H55" s="20"/>
      <c r="I55" s="20"/>
      <c r="J55" s="20"/>
      <c r="K55" s="20"/>
      <c r="L55" s="20"/>
      <c r="M55" s="20"/>
      <c r="N55" s="20"/>
      <c r="O55" s="20"/>
      <c r="P55" s="20"/>
      <c r="Q55" s="37"/>
    </row>
    <row r="56" spans="2:17" hidden="1" x14ac:dyDescent="0.3">
      <c r="B56" s="114"/>
      <c r="C56" s="116"/>
      <c r="D56" s="116"/>
      <c r="E56" s="19"/>
      <c r="F56" s="20"/>
      <c r="G56" s="19"/>
      <c r="H56" s="19"/>
      <c r="I56" s="19"/>
      <c r="J56" s="19"/>
      <c r="K56" s="19"/>
      <c r="L56" s="19"/>
      <c r="M56" s="19"/>
      <c r="N56" s="19"/>
      <c r="O56" s="19"/>
      <c r="P56" s="19"/>
      <c r="Q56" s="65"/>
    </row>
    <row r="57" spans="2:17" x14ac:dyDescent="0.3">
      <c r="B57" s="8" t="s">
        <v>33</v>
      </c>
      <c r="C57" s="9" t="s">
        <v>41</v>
      </c>
      <c r="D57" s="9" t="s">
        <v>240</v>
      </c>
      <c r="E57" s="10"/>
      <c r="F57" s="10"/>
      <c r="G57" s="10">
        <f>SUM(G58:G75)</f>
        <v>0</v>
      </c>
      <c r="H57" s="10">
        <f t="shared" ref="H57:Q57" si="14">SUM(H58:H75)</f>
        <v>0</v>
      </c>
      <c r="I57" s="10">
        <f t="shared" si="14"/>
        <v>0</v>
      </c>
      <c r="J57" s="10">
        <f t="shared" si="14"/>
        <v>0</v>
      </c>
      <c r="K57" s="10">
        <f t="shared" si="14"/>
        <v>0</v>
      </c>
      <c r="L57" s="10">
        <f t="shared" si="14"/>
        <v>0</v>
      </c>
      <c r="M57" s="10">
        <f t="shared" si="14"/>
        <v>0</v>
      </c>
      <c r="N57" s="10">
        <f t="shared" si="14"/>
        <v>0</v>
      </c>
      <c r="O57" s="10">
        <f t="shared" si="14"/>
        <v>0</v>
      </c>
      <c r="P57" s="10">
        <f t="shared" si="14"/>
        <v>0</v>
      </c>
      <c r="Q57" s="11">
        <f t="shared" si="14"/>
        <v>0</v>
      </c>
    </row>
    <row r="58" spans="2:17" hidden="1" x14ac:dyDescent="0.3">
      <c r="B58" s="5" t="s">
        <v>33</v>
      </c>
      <c r="C58" s="6" t="s">
        <v>23</v>
      </c>
      <c r="D58" s="6" t="s">
        <v>240</v>
      </c>
      <c r="E58" s="19"/>
      <c r="F58" s="20"/>
      <c r="G58" s="20"/>
      <c r="H58" s="20"/>
      <c r="I58" s="20"/>
      <c r="J58" s="20"/>
      <c r="K58" s="20"/>
      <c r="L58" s="20"/>
      <c r="M58" s="20"/>
      <c r="N58" s="20"/>
      <c r="O58" s="20"/>
      <c r="P58" s="20"/>
      <c r="Q58" s="37"/>
    </row>
    <row r="59" spans="2:17" hidden="1" x14ac:dyDescent="0.3">
      <c r="B59" s="5" t="s">
        <v>33</v>
      </c>
      <c r="C59" s="6" t="s">
        <v>40</v>
      </c>
      <c r="D59" s="6" t="s">
        <v>240</v>
      </c>
      <c r="E59" s="19"/>
      <c r="F59" s="20"/>
      <c r="G59" s="20"/>
      <c r="H59" s="20"/>
      <c r="I59" s="20"/>
      <c r="J59" s="20"/>
      <c r="K59" s="20"/>
      <c r="L59" s="20"/>
      <c r="M59" s="20"/>
      <c r="N59" s="20"/>
      <c r="O59" s="20"/>
      <c r="P59" s="20"/>
      <c r="Q59" s="37"/>
    </row>
    <row r="60" spans="2:17" hidden="1" x14ac:dyDescent="0.3">
      <c r="B60" s="5" t="s">
        <v>33</v>
      </c>
      <c r="C60" s="6" t="s">
        <v>52</v>
      </c>
      <c r="D60" s="6" t="s">
        <v>240</v>
      </c>
      <c r="E60" s="19"/>
      <c r="F60" s="20"/>
      <c r="G60" s="20"/>
      <c r="H60" s="20"/>
      <c r="I60" s="20"/>
      <c r="J60" s="20"/>
      <c r="K60" s="20"/>
      <c r="L60" s="20"/>
      <c r="M60" s="20"/>
      <c r="N60" s="20"/>
      <c r="O60" s="20"/>
      <c r="P60" s="20"/>
      <c r="Q60" s="37"/>
    </row>
    <row r="61" spans="2:17" hidden="1" x14ac:dyDescent="0.3">
      <c r="B61" s="5" t="s">
        <v>33</v>
      </c>
      <c r="C61" s="6" t="s">
        <v>53</v>
      </c>
      <c r="D61" s="6" t="s">
        <v>240</v>
      </c>
      <c r="E61" s="19"/>
      <c r="F61" s="20"/>
      <c r="G61" s="20"/>
      <c r="H61" s="20"/>
      <c r="I61" s="20"/>
      <c r="J61" s="20"/>
      <c r="K61" s="20"/>
      <c r="L61" s="20"/>
      <c r="M61" s="20"/>
      <c r="N61" s="20"/>
      <c r="O61" s="20"/>
      <c r="P61" s="20"/>
      <c r="Q61" s="37"/>
    </row>
    <row r="62" spans="2:17" hidden="1" x14ac:dyDescent="0.3">
      <c r="B62" s="5" t="s">
        <v>33</v>
      </c>
      <c r="C62" s="6" t="s">
        <v>54</v>
      </c>
      <c r="D62" s="6" t="s">
        <v>240</v>
      </c>
      <c r="E62" s="19"/>
      <c r="F62" s="20"/>
      <c r="G62" s="20"/>
      <c r="H62" s="20"/>
      <c r="I62" s="20"/>
      <c r="J62" s="20"/>
      <c r="K62" s="20"/>
      <c r="L62" s="20"/>
      <c r="M62" s="20"/>
      <c r="N62" s="20"/>
      <c r="O62" s="20"/>
      <c r="P62" s="20"/>
      <c r="Q62" s="37"/>
    </row>
    <row r="63" spans="2:17" hidden="1" x14ac:dyDescent="0.3">
      <c r="B63" s="5" t="s">
        <v>33</v>
      </c>
      <c r="C63" s="6" t="s">
        <v>55</v>
      </c>
      <c r="D63" s="6" t="s">
        <v>240</v>
      </c>
      <c r="E63" s="19"/>
      <c r="F63" s="20"/>
      <c r="G63" s="20"/>
      <c r="H63" s="20"/>
      <c r="I63" s="20"/>
      <c r="J63" s="20"/>
      <c r="K63" s="20"/>
      <c r="L63" s="20"/>
      <c r="M63" s="20"/>
      <c r="N63" s="20"/>
      <c r="O63" s="20"/>
      <c r="P63" s="20"/>
      <c r="Q63" s="37"/>
    </row>
    <row r="64" spans="2:17" hidden="1" x14ac:dyDescent="0.3">
      <c r="B64" s="5" t="s">
        <v>33</v>
      </c>
      <c r="C64" s="6" t="s">
        <v>56</v>
      </c>
      <c r="D64" s="6" t="s">
        <v>240</v>
      </c>
      <c r="E64" s="19"/>
      <c r="F64" s="20"/>
      <c r="G64" s="20"/>
      <c r="H64" s="20"/>
      <c r="I64" s="20"/>
      <c r="J64" s="20"/>
      <c r="K64" s="20"/>
      <c r="L64" s="20"/>
      <c r="M64" s="20"/>
      <c r="N64" s="20"/>
      <c r="O64" s="20"/>
      <c r="P64" s="20"/>
      <c r="Q64" s="37"/>
    </row>
    <row r="65" spans="2:17" hidden="1" x14ac:dyDescent="0.3">
      <c r="B65" s="5" t="s">
        <v>33</v>
      </c>
      <c r="C65" s="6" t="s">
        <v>57</v>
      </c>
      <c r="D65" s="6" t="s">
        <v>240</v>
      </c>
      <c r="E65" s="19"/>
      <c r="F65" s="20"/>
      <c r="G65" s="20"/>
      <c r="H65" s="20"/>
      <c r="I65" s="20"/>
      <c r="J65" s="20"/>
      <c r="K65" s="20"/>
      <c r="L65" s="20"/>
      <c r="M65" s="20"/>
      <c r="N65" s="20"/>
      <c r="O65" s="20"/>
      <c r="P65" s="20"/>
      <c r="Q65" s="37"/>
    </row>
    <row r="66" spans="2:17" hidden="1" x14ac:dyDescent="0.3">
      <c r="B66" s="5" t="s">
        <v>33</v>
      </c>
      <c r="C66" s="6" t="s">
        <v>58</v>
      </c>
      <c r="D66" s="6" t="s">
        <v>240</v>
      </c>
      <c r="E66" s="19"/>
      <c r="F66" s="20"/>
      <c r="G66" s="20"/>
      <c r="H66" s="20"/>
      <c r="I66" s="20"/>
      <c r="J66" s="20"/>
      <c r="K66" s="20"/>
      <c r="L66" s="20"/>
      <c r="M66" s="20"/>
      <c r="N66" s="20"/>
      <c r="O66" s="20"/>
      <c r="P66" s="20"/>
      <c r="Q66" s="37"/>
    </row>
    <row r="67" spans="2:17" hidden="1" x14ac:dyDescent="0.3">
      <c r="B67" s="5" t="s">
        <v>33</v>
      </c>
      <c r="C67" s="6" t="s">
        <v>59</v>
      </c>
      <c r="D67" s="6" t="s">
        <v>240</v>
      </c>
      <c r="E67" s="19"/>
      <c r="F67" s="20"/>
      <c r="G67" s="20"/>
      <c r="H67" s="20"/>
      <c r="I67" s="20"/>
      <c r="J67" s="20"/>
      <c r="K67" s="20"/>
      <c r="L67" s="20"/>
      <c r="M67" s="20"/>
      <c r="N67" s="20"/>
      <c r="O67" s="20"/>
      <c r="P67" s="20"/>
      <c r="Q67" s="37"/>
    </row>
    <row r="68" spans="2:17" hidden="1" x14ac:dyDescent="0.3">
      <c r="B68" s="5" t="s">
        <v>33</v>
      </c>
      <c r="C68" s="6" t="s">
        <v>60</v>
      </c>
      <c r="D68" s="6" t="s">
        <v>240</v>
      </c>
      <c r="E68" s="19"/>
      <c r="F68" s="20"/>
      <c r="G68" s="20"/>
      <c r="H68" s="20"/>
      <c r="I68" s="20"/>
      <c r="J68" s="20"/>
      <c r="K68" s="20"/>
      <c r="L68" s="20"/>
      <c r="M68" s="20"/>
      <c r="N68" s="20"/>
      <c r="O68" s="20"/>
      <c r="P68" s="20"/>
      <c r="Q68" s="37"/>
    </row>
    <row r="69" spans="2:17" hidden="1" x14ac:dyDescent="0.3">
      <c r="B69" s="5" t="s">
        <v>33</v>
      </c>
      <c r="C69" s="6" t="s">
        <v>61</v>
      </c>
      <c r="D69" s="6" t="s">
        <v>240</v>
      </c>
      <c r="E69" s="19"/>
      <c r="F69" s="20"/>
      <c r="G69" s="20"/>
      <c r="H69" s="20"/>
      <c r="I69" s="20"/>
      <c r="J69" s="20"/>
      <c r="K69" s="20"/>
      <c r="L69" s="20"/>
      <c r="M69" s="20"/>
      <c r="N69" s="20"/>
      <c r="O69" s="20"/>
      <c r="P69" s="20"/>
      <c r="Q69" s="37"/>
    </row>
    <row r="70" spans="2:17" hidden="1" x14ac:dyDescent="0.3">
      <c r="B70" s="5" t="s">
        <v>33</v>
      </c>
      <c r="C70" s="6" t="s">
        <v>62</v>
      </c>
      <c r="D70" s="6" t="s">
        <v>240</v>
      </c>
      <c r="E70" s="19"/>
      <c r="F70" s="20"/>
      <c r="G70" s="20"/>
      <c r="H70" s="20"/>
      <c r="I70" s="20"/>
      <c r="J70" s="20"/>
      <c r="K70" s="20"/>
      <c r="L70" s="20"/>
      <c r="M70" s="20"/>
      <c r="N70" s="20"/>
      <c r="O70" s="20"/>
      <c r="P70" s="20"/>
      <c r="Q70" s="37"/>
    </row>
    <row r="71" spans="2:17" hidden="1" x14ac:dyDescent="0.3">
      <c r="B71" s="5" t="s">
        <v>33</v>
      </c>
      <c r="C71" s="6" t="s">
        <v>63</v>
      </c>
      <c r="D71" s="6" t="s">
        <v>240</v>
      </c>
      <c r="E71" s="19"/>
      <c r="F71" s="20"/>
      <c r="G71" s="20"/>
      <c r="H71" s="20"/>
      <c r="I71" s="20"/>
      <c r="J71" s="20"/>
      <c r="K71" s="20"/>
      <c r="L71" s="20"/>
      <c r="M71" s="20"/>
      <c r="N71" s="20"/>
      <c r="O71" s="20"/>
      <c r="P71" s="20"/>
      <c r="Q71" s="37"/>
    </row>
    <row r="72" spans="2:17" hidden="1" x14ac:dyDescent="0.3">
      <c r="B72" s="5" t="s">
        <v>33</v>
      </c>
      <c r="C72" s="6" t="s">
        <v>64</v>
      </c>
      <c r="D72" s="6" t="s">
        <v>240</v>
      </c>
      <c r="E72" s="19"/>
      <c r="F72" s="20"/>
      <c r="G72" s="20"/>
      <c r="H72" s="20"/>
      <c r="I72" s="20"/>
      <c r="J72" s="20"/>
      <c r="K72" s="20"/>
      <c r="L72" s="20"/>
      <c r="M72" s="20"/>
      <c r="N72" s="20"/>
      <c r="O72" s="20"/>
      <c r="P72" s="20"/>
      <c r="Q72" s="37"/>
    </row>
    <row r="73" spans="2:17" hidden="1" x14ac:dyDescent="0.3">
      <c r="B73" s="5" t="s">
        <v>33</v>
      </c>
      <c r="C73" s="6" t="s">
        <v>65</v>
      </c>
      <c r="D73" s="6" t="s">
        <v>240</v>
      </c>
      <c r="E73" s="19"/>
      <c r="F73" s="20"/>
      <c r="G73" s="19"/>
      <c r="H73" s="19"/>
      <c r="I73" s="19"/>
      <c r="J73" s="19"/>
      <c r="K73" s="19"/>
      <c r="L73" s="19"/>
      <c r="M73" s="19"/>
      <c r="N73" s="19"/>
      <c r="O73" s="19"/>
      <c r="P73" s="19"/>
      <c r="Q73" s="65"/>
    </row>
    <row r="74" spans="2:17" hidden="1" x14ac:dyDescent="0.3">
      <c r="B74" s="5" t="s">
        <v>33</v>
      </c>
      <c r="C74" s="6" t="s">
        <v>71</v>
      </c>
      <c r="D74" s="6" t="s">
        <v>240</v>
      </c>
      <c r="E74" s="19"/>
      <c r="F74" s="20"/>
      <c r="G74" s="19"/>
      <c r="H74" s="19"/>
      <c r="I74" s="19"/>
      <c r="J74" s="19"/>
      <c r="K74" s="19"/>
      <c r="L74" s="19"/>
      <c r="M74" s="19"/>
      <c r="N74" s="19"/>
      <c r="O74" s="19"/>
      <c r="P74" s="19"/>
      <c r="Q74" s="65"/>
    </row>
    <row r="75" spans="2:17" x14ac:dyDescent="0.3">
      <c r="B75" s="5" t="s">
        <v>33</v>
      </c>
      <c r="C75" s="6" t="s">
        <v>241</v>
      </c>
      <c r="D75" s="6" t="s">
        <v>240</v>
      </c>
      <c r="E75" s="6" t="s">
        <v>116</v>
      </c>
      <c r="F75" s="13" t="s">
        <v>136</v>
      </c>
      <c r="G75" s="43">
        <f>SUM(H75:Q75)</f>
        <v>0</v>
      </c>
      <c r="H75" s="12"/>
      <c r="I75" s="12"/>
      <c r="J75" s="12"/>
      <c r="K75" s="12"/>
      <c r="L75" s="12"/>
      <c r="M75" s="12"/>
      <c r="N75" s="12"/>
      <c r="O75" s="12"/>
      <c r="P75" s="12"/>
      <c r="Q75" s="7"/>
    </row>
    <row r="76" spans="2:17" x14ac:dyDescent="0.3">
      <c r="B76" s="8" t="s">
        <v>35</v>
      </c>
      <c r="C76" s="9" t="s">
        <v>41</v>
      </c>
      <c r="D76" s="9" t="s">
        <v>34</v>
      </c>
      <c r="E76" s="10"/>
      <c r="F76" s="10"/>
      <c r="G76" s="10">
        <f>SUM(G77:G77)</f>
        <v>0</v>
      </c>
      <c r="H76" s="10">
        <f t="shared" ref="H76:Q76" si="15">SUM(H77:H77)</f>
        <v>0</v>
      </c>
      <c r="I76" s="10">
        <f t="shared" si="15"/>
        <v>0</v>
      </c>
      <c r="J76" s="10">
        <f t="shared" si="15"/>
        <v>0</v>
      </c>
      <c r="K76" s="10">
        <f t="shared" si="15"/>
        <v>0</v>
      </c>
      <c r="L76" s="10">
        <f t="shared" si="15"/>
        <v>0</v>
      </c>
      <c r="M76" s="10">
        <f t="shared" si="15"/>
        <v>0</v>
      </c>
      <c r="N76" s="10">
        <f t="shared" si="15"/>
        <v>0</v>
      </c>
      <c r="O76" s="10">
        <f t="shared" si="15"/>
        <v>0</v>
      </c>
      <c r="P76" s="10">
        <f t="shared" si="15"/>
        <v>0</v>
      </c>
      <c r="Q76" s="11">
        <f t="shared" si="15"/>
        <v>0</v>
      </c>
    </row>
    <row r="77" spans="2:17" x14ac:dyDescent="0.3">
      <c r="B77" s="5" t="s">
        <v>35</v>
      </c>
      <c r="C77" s="6" t="s">
        <v>25</v>
      </c>
      <c r="D77" s="6" t="s">
        <v>24</v>
      </c>
      <c r="E77" s="12" t="s">
        <v>204</v>
      </c>
      <c r="F77" s="13" t="s">
        <v>136</v>
      </c>
      <c r="G77" s="43">
        <f>SUM(H77:Q77)</f>
        <v>0</v>
      </c>
      <c r="H77" s="12"/>
      <c r="I77" s="12"/>
      <c r="J77" s="12"/>
      <c r="K77" s="12"/>
      <c r="L77" s="12"/>
      <c r="M77" s="12"/>
      <c r="N77" s="12"/>
      <c r="O77" s="12"/>
      <c r="P77" s="12"/>
      <c r="Q77" s="7"/>
    </row>
    <row r="78" spans="2:17" hidden="1" x14ac:dyDescent="0.3">
      <c r="B78" s="8" t="s">
        <v>42</v>
      </c>
      <c r="C78" s="9" t="s">
        <v>41</v>
      </c>
      <c r="D78" s="9" t="s">
        <v>36</v>
      </c>
      <c r="E78" s="10"/>
      <c r="F78" s="10"/>
      <c r="G78" s="10">
        <f>SUM(G79:G80)</f>
        <v>0</v>
      </c>
      <c r="H78" s="10">
        <f>SUM(H79:H80)</f>
        <v>0</v>
      </c>
      <c r="I78" s="10">
        <f t="shared" ref="I78:Q78" si="16">SUM(I79:I80)</f>
        <v>0</v>
      </c>
      <c r="J78" s="10">
        <f t="shared" si="16"/>
        <v>0</v>
      </c>
      <c r="K78" s="10">
        <f t="shared" si="16"/>
        <v>0</v>
      </c>
      <c r="L78" s="10">
        <f t="shared" si="16"/>
        <v>0</v>
      </c>
      <c r="M78" s="10">
        <f t="shared" si="16"/>
        <v>0</v>
      </c>
      <c r="N78" s="10">
        <f t="shared" si="16"/>
        <v>0</v>
      </c>
      <c r="O78" s="10">
        <f t="shared" si="16"/>
        <v>0</v>
      </c>
      <c r="P78" s="10">
        <f t="shared" si="16"/>
        <v>0</v>
      </c>
      <c r="Q78" s="11">
        <f t="shared" si="16"/>
        <v>0</v>
      </c>
    </row>
    <row r="79" spans="2:17" hidden="1" x14ac:dyDescent="0.3">
      <c r="B79" s="5" t="s">
        <v>42</v>
      </c>
      <c r="C79" s="6" t="s">
        <v>43</v>
      </c>
      <c r="D79" s="6" t="s">
        <v>26</v>
      </c>
      <c r="E79" s="19"/>
      <c r="F79" s="20"/>
      <c r="G79" s="20"/>
      <c r="H79" s="20"/>
      <c r="I79" s="20"/>
      <c r="J79" s="20"/>
      <c r="K79" s="20"/>
      <c r="L79" s="20"/>
      <c r="M79" s="20"/>
      <c r="N79" s="20"/>
      <c r="O79" s="20"/>
      <c r="P79" s="20"/>
      <c r="Q79" s="37"/>
    </row>
    <row r="80" spans="2:17" hidden="1" x14ac:dyDescent="0.3">
      <c r="B80" s="5" t="s">
        <v>42</v>
      </c>
      <c r="C80" s="6" t="s">
        <v>44</v>
      </c>
      <c r="D80" s="6" t="s">
        <v>26</v>
      </c>
      <c r="E80" s="19"/>
      <c r="F80" s="20"/>
      <c r="G80" s="20"/>
      <c r="H80" s="20"/>
      <c r="I80" s="20"/>
      <c r="J80" s="20"/>
      <c r="K80" s="20"/>
      <c r="L80" s="20"/>
      <c r="M80" s="20"/>
      <c r="N80" s="20"/>
      <c r="O80" s="20"/>
      <c r="P80" s="20"/>
      <c r="Q80" s="37"/>
    </row>
    <row r="81" spans="2:17" hidden="1" x14ac:dyDescent="0.3">
      <c r="B81" s="8" t="s">
        <v>49</v>
      </c>
      <c r="C81" s="9" t="s">
        <v>41</v>
      </c>
      <c r="D81" s="9" t="s">
        <v>117</v>
      </c>
      <c r="E81" s="10"/>
      <c r="F81" s="10"/>
      <c r="G81" s="10">
        <f t="shared" ref="G81:Q81" si="17">SUM(G82:G82)</f>
        <v>0</v>
      </c>
      <c r="H81" s="10">
        <f t="shared" si="17"/>
        <v>0</v>
      </c>
      <c r="I81" s="10">
        <f t="shared" si="17"/>
        <v>0</v>
      </c>
      <c r="J81" s="10">
        <f t="shared" si="17"/>
        <v>0</v>
      </c>
      <c r="K81" s="10">
        <f t="shared" si="17"/>
        <v>0</v>
      </c>
      <c r="L81" s="10">
        <f t="shared" si="17"/>
        <v>0</v>
      </c>
      <c r="M81" s="10">
        <f t="shared" si="17"/>
        <v>0</v>
      </c>
      <c r="N81" s="10">
        <f t="shared" si="17"/>
        <v>0</v>
      </c>
      <c r="O81" s="10">
        <f t="shared" si="17"/>
        <v>0</v>
      </c>
      <c r="P81" s="10">
        <f t="shared" si="17"/>
        <v>0</v>
      </c>
      <c r="Q81" s="11">
        <f t="shared" si="17"/>
        <v>0</v>
      </c>
    </row>
    <row r="82" spans="2:17" hidden="1" x14ac:dyDescent="0.3">
      <c r="B82" s="5" t="s">
        <v>49</v>
      </c>
      <c r="C82" s="6" t="s">
        <v>50</v>
      </c>
      <c r="D82" s="6" t="s">
        <v>117</v>
      </c>
      <c r="E82" s="30"/>
      <c r="F82" s="30"/>
      <c r="G82" s="20"/>
      <c r="H82" s="20"/>
      <c r="I82" s="20"/>
      <c r="J82" s="20"/>
      <c r="K82" s="20"/>
      <c r="L82" s="20"/>
      <c r="M82" s="20"/>
      <c r="N82" s="20"/>
      <c r="O82" s="20"/>
      <c r="P82" s="20"/>
      <c r="Q82" s="37"/>
    </row>
    <row r="83" spans="2:17" x14ac:dyDescent="0.3">
      <c r="B83" s="8"/>
      <c r="C83" s="9"/>
      <c r="D83" s="9"/>
      <c r="E83" s="10"/>
      <c r="F83" s="10"/>
      <c r="G83" s="10">
        <f t="shared" ref="G83:Q83" si="18">SUMIF($C$4:$C$82,"ー",G4:G82)</f>
        <v>0</v>
      </c>
      <c r="H83" s="10">
        <f t="shared" si="18"/>
        <v>0</v>
      </c>
      <c r="I83" s="10">
        <f t="shared" si="18"/>
        <v>0</v>
      </c>
      <c r="J83" s="10">
        <f t="shared" si="18"/>
        <v>0</v>
      </c>
      <c r="K83" s="10">
        <f t="shared" si="18"/>
        <v>0</v>
      </c>
      <c r="L83" s="10">
        <f t="shared" si="18"/>
        <v>0</v>
      </c>
      <c r="M83" s="10">
        <f t="shared" si="18"/>
        <v>0</v>
      </c>
      <c r="N83" s="10">
        <f t="shared" si="18"/>
        <v>0</v>
      </c>
      <c r="O83" s="10">
        <f t="shared" si="18"/>
        <v>0</v>
      </c>
      <c r="P83" s="10">
        <f t="shared" si="18"/>
        <v>0</v>
      </c>
      <c r="Q83" s="11">
        <f t="shared" si="18"/>
        <v>0</v>
      </c>
    </row>
    <row r="84" spans="2:17" x14ac:dyDescent="0.3">
      <c r="B84" s="1"/>
      <c r="C84" s="1"/>
      <c r="D84" s="1"/>
      <c r="E84" s="4"/>
      <c r="F84" s="4"/>
      <c r="G84" s="4"/>
      <c r="H84" s="4"/>
      <c r="I84" s="4"/>
      <c r="J84" s="4"/>
      <c r="K84" s="4"/>
      <c r="L84" s="4"/>
      <c r="M84" s="4"/>
      <c r="N84" s="4"/>
      <c r="O84" s="4"/>
      <c r="P84" s="4"/>
      <c r="Q84" s="4"/>
    </row>
  </sheetData>
  <mergeCells count="21">
    <mergeCell ref="B53:B56"/>
    <mergeCell ref="C53:C56"/>
    <mergeCell ref="D53:D56"/>
    <mergeCell ref="B38:B39"/>
    <mergeCell ref="C38:C39"/>
    <mergeCell ref="D38:D39"/>
    <mergeCell ref="B40:B46"/>
    <mergeCell ref="C40:C46"/>
    <mergeCell ref="D40:D46"/>
    <mergeCell ref="B31:B35"/>
    <mergeCell ref="C31:C35"/>
    <mergeCell ref="D31:D35"/>
    <mergeCell ref="B36:B37"/>
    <mergeCell ref="C36:C37"/>
    <mergeCell ref="D36:D37"/>
    <mergeCell ref="B21:B25"/>
    <mergeCell ref="C21:C25"/>
    <mergeCell ref="D21:D25"/>
    <mergeCell ref="B26:B29"/>
    <mergeCell ref="C26:C29"/>
    <mergeCell ref="D26:D29"/>
  </mergeCells>
  <phoneticPr fontId="1"/>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参考見積書表紙</vt:lpstr>
      <vt:lpstr>参考見積集計</vt:lpstr>
      <vt:lpstr>松尾浄化センター詳細</vt:lpstr>
      <vt:lpstr>川路浄化センター詳細</vt:lpstr>
      <vt:lpstr>竜丘浄化センター詳細</vt:lpstr>
      <vt:lpstr>和田浄化センター詳細</vt:lpstr>
      <vt:lpstr>参考見積集計!Print_Area</vt:lpstr>
      <vt:lpstr>松尾浄化センター詳細!Print_Titles</vt:lpstr>
      <vt:lpstr>川路浄化センター詳細!Print_Titles</vt:lpstr>
      <vt:lpstr>竜丘浄化センター詳細!Print_Titles</vt:lpstr>
      <vt:lpstr>和田浄化センター詳細!Print_Titles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2025-09-30T07:10:00Z</cp:lastPrinted>
  <dcterms:created xsi:type="dcterms:W3CDTF">2015-06-05T18:17:20Z</dcterms:created>
  <dcterms:modified xsi:type="dcterms:W3CDTF">2025-11-04T00:19:23Z</dcterms:modified>
</cp:coreProperties>
</file>